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30" windowWidth="15015" windowHeight="7650"/>
  </bookViews>
  <sheets>
    <sheet name="SOUNDBITES"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48" i="1" a="1"/>
  <c r="IP48" s="1"/>
  <c r="HE48"/>
  <c r="HE48" a="1"/>
  <c r="HD48" a="1"/>
  <c r="HD48" s="1"/>
  <c r="HC48"/>
  <c r="HC48" a="1"/>
  <c r="HB48" a="1"/>
  <c r="HB48" s="1"/>
  <c r="HA48" a="1"/>
  <c r="HA48" s="1"/>
  <c r="GZ48" a="1"/>
  <c r="GZ48" s="1"/>
  <c r="GY48" a="1"/>
  <c r="GY48" s="1"/>
  <c r="GX48" a="1"/>
  <c r="GX48" s="1"/>
  <c r="GW48" a="1"/>
  <c r="GW48" s="1"/>
  <c r="GV48"/>
  <c r="GV48" a="1"/>
  <c r="GU48" a="1"/>
  <c r="GU48" s="1"/>
  <c r="GT48" a="1"/>
  <c r="GT48" s="1"/>
  <c r="GS48" a="1"/>
  <c r="GS48" s="1"/>
  <c r="GR48" a="1"/>
  <c r="GR48" s="1"/>
  <c r="GQ48" a="1"/>
  <c r="GQ48" s="1"/>
  <c r="GP48" a="1"/>
  <c r="GP48" s="1"/>
  <c r="GO48" a="1"/>
  <c r="GO48" s="1"/>
  <c r="GN48"/>
  <c r="GN48" a="1"/>
  <c r="GM48" a="1"/>
  <c r="GM48" s="1"/>
  <c r="GL48" a="1"/>
  <c r="GL48" s="1"/>
  <c r="GK48" a="1"/>
  <c r="GK48" s="1"/>
  <c r="GJ48" a="1"/>
  <c r="GJ48" s="1"/>
  <c r="GI48" a="1"/>
  <c r="GI48" s="1"/>
  <c r="GH48" a="1"/>
  <c r="GH48" s="1"/>
  <c r="GG48" a="1"/>
  <c r="GG48" s="1"/>
  <c r="GF48"/>
  <c r="GF48" a="1"/>
  <c r="GE48" a="1"/>
  <c r="GE48" s="1"/>
  <c r="GD48" a="1"/>
  <c r="GD48" s="1"/>
  <c r="GC48" a="1"/>
  <c r="GC48" s="1"/>
  <c r="GB48"/>
  <c r="GA48"/>
  <c r="FZ48" a="1"/>
  <c r="FZ48" s="1"/>
  <c r="FY48" a="1"/>
  <c r="FY48" s="1"/>
  <c r="FX48" a="1"/>
  <c r="FX48" s="1"/>
  <c r="FW48"/>
  <c r="FW48" a="1"/>
  <c r="FV48" a="1"/>
  <c r="FV48" s="1"/>
  <c r="FU48" a="1"/>
  <c r="FU48" s="1"/>
  <c r="FS48"/>
  <c r="IP47" a="1"/>
  <c r="IP47" s="1"/>
  <c r="HE47" a="1"/>
  <c r="HE47" s="1"/>
  <c r="HD47" a="1"/>
  <c r="HD47" s="1"/>
  <c r="HC47"/>
  <c r="HC47" a="1"/>
  <c r="HB47" a="1"/>
  <c r="HB47" s="1"/>
  <c r="HA47" a="1"/>
  <c r="HA47" s="1"/>
  <c r="GZ47" a="1"/>
  <c r="GZ47" s="1"/>
  <c r="GY47" a="1"/>
  <c r="GY47" s="1"/>
  <c r="GX47" a="1"/>
  <c r="GX47" s="1"/>
  <c r="GW47"/>
  <c r="GW47" a="1"/>
  <c r="GV47" a="1"/>
  <c r="GV47" s="1"/>
  <c r="GU47"/>
  <c r="GU47" a="1"/>
  <c r="GT47" a="1"/>
  <c r="GT47" s="1"/>
  <c r="GS47" a="1"/>
  <c r="GS47" s="1"/>
  <c r="GR47" a="1"/>
  <c r="GR47" s="1"/>
  <c r="GQ47" a="1"/>
  <c r="GQ47" s="1"/>
  <c r="GP47" a="1"/>
  <c r="GP47" s="1"/>
  <c r="GO47"/>
  <c r="GO47" a="1"/>
  <c r="GN47" a="1"/>
  <c r="GN47" s="1"/>
  <c r="GM47"/>
  <c r="GM47" a="1"/>
  <c r="GL47" a="1"/>
  <c r="GL47" s="1"/>
  <c r="GK47" a="1"/>
  <c r="GK47" s="1"/>
  <c r="GJ47" a="1"/>
  <c r="GJ47" s="1"/>
  <c r="GI47" a="1"/>
  <c r="GI47" s="1"/>
  <c r="GH47" a="1"/>
  <c r="GH47" s="1"/>
  <c r="GG47"/>
  <c r="GG47" a="1"/>
  <c r="GF47" a="1"/>
  <c r="GF47" s="1"/>
  <c r="GE47"/>
  <c r="GE47" a="1"/>
  <c r="GD47" a="1"/>
  <c r="GD47" s="1"/>
  <c r="GC47" a="1"/>
  <c r="GC47" s="1"/>
  <c r="GB47"/>
  <c r="GA47"/>
  <c r="FZ47" a="1"/>
  <c r="FZ47" s="1"/>
  <c r="FY47" a="1"/>
  <c r="FY47" s="1"/>
  <c r="FX47" a="1"/>
  <c r="FX47" s="1"/>
  <c r="FW47" a="1"/>
  <c r="FW47" s="1"/>
  <c r="FV47"/>
  <c r="FV47" a="1"/>
  <c r="FU47" a="1"/>
  <c r="FU47" s="1"/>
  <c r="FR47" s="1"/>
  <c r="FS47"/>
  <c r="IP46" a="1"/>
  <c r="IP46" s="1"/>
  <c r="HE46" a="1"/>
  <c r="HE46" s="1"/>
  <c r="HD46" a="1"/>
  <c r="HD46" s="1"/>
  <c r="HC46" a="1"/>
  <c r="HC46" s="1"/>
  <c r="HB46"/>
  <c r="HB46" a="1"/>
  <c r="HA46" a="1"/>
  <c r="HA46" s="1"/>
  <c r="GZ46"/>
  <c r="GZ46" a="1"/>
  <c r="GY46" a="1"/>
  <c r="GY46" s="1"/>
  <c r="GX46"/>
  <c r="GX46" a="1"/>
  <c r="GW46" a="1"/>
  <c r="GW46" s="1"/>
  <c r="GV46" a="1"/>
  <c r="GV46" s="1"/>
  <c r="GU46" a="1"/>
  <c r="GU46" s="1"/>
  <c r="GT46"/>
  <c r="GT46" a="1"/>
  <c r="GS46" a="1"/>
  <c r="GS46" s="1"/>
  <c r="GR46"/>
  <c r="GR46" a="1"/>
  <c r="GQ46" a="1"/>
  <c r="GQ46" s="1"/>
  <c r="GP46" a="1"/>
  <c r="GP46" s="1"/>
  <c r="GO46" a="1"/>
  <c r="GO46" s="1"/>
  <c r="GN46" a="1"/>
  <c r="GN46" s="1"/>
  <c r="GM46" a="1"/>
  <c r="GM46" s="1"/>
  <c r="GL46"/>
  <c r="GL46" a="1"/>
  <c r="GK46" a="1"/>
  <c r="GK46" s="1"/>
  <c r="GJ46"/>
  <c r="GJ46" a="1"/>
  <c r="GI46" a="1"/>
  <c r="GI46" s="1"/>
  <c r="GH46" a="1"/>
  <c r="GH46" s="1"/>
  <c r="GG46" a="1"/>
  <c r="GG46" s="1"/>
  <c r="GF46" a="1"/>
  <c r="GF46" s="1"/>
  <c r="GE46" a="1"/>
  <c r="GE46" s="1"/>
  <c r="GD46"/>
  <c r="GD46" a="1"/>
  <c r="GC46" a="1"/>
  <c r="GC46" s="1"/>
  <c r="GB46"/>
  <c r="GA46"/>
  <c r="FZ46" a="1"/>
  <c r="FZ46" s="1"/>
  <c r="FY46" a="1"/>
  <c r="FY46" s="1"/>
  <c r="FX46" a="1"/>
  <c r="FX46" s="1"/>
  <c r="FW46" a="1"/>
  <c r="FW46" s="1"/>
  <c r="FR46" s="1"/>
  <c r="FV46" a="1"/>
  <c r="FV46" s="1"/>
  <c r="FU46"/>
  <c r="FQ46" s="1" a="1"/>
  <c r="FQ46" s="1"/>
  <c r="FU46" a="1"/>
  <c r="FS46"/>
  <c r="IP45" a="1"/>
  <c r="IP45" s="1"/>
  <c r="HE45"/>
  <c r="HE45" a="1"/>
  <c r="HD45" a="1"/>
  <c r="HD45" s="1"/>
  <c r="HC45" a="1"/>
  <c r="HC45" s="1"/>
  <c r="HB45" a="1"/>
  <c r="HB45" s="1"/>
  <c r="HA45" a="1"/>
  <c r="HA45" s="1"/>
  <c r="GZ45" a="1"/>
  <c r="GZ45" s="1"/>
  <c r="GY45"/>
  <c r="GY45" a="1"/>
  <c r="GX45" a="1"/>
  <c r="GX45" s="1"/>
  <c r="GW45"/>
  <c r="GW45" a="1"/>
  <c r="GV45" a="1"/>
  <c r="GV45" s="1"/>
  <c r="GU45" a="1"/>
  <c r="GU45" s="1"/>
  <c r="GT45" a="1"/>
  <c r="GT45" s="1"/>
  <c r="GS45" a="1"/>
  <c r="GS45" s="1"/>
  <c r="GR45" a="1"/>
  <c r="GR45" s="1"/>
  <c r="GQ45"/>
  <c r="GQ45" a="1"/>
  <c r="GP45" a="1"/>
  <c r="GP45" s="1"/>
  <c r="GO45"/>
  <c r="GO45" a="1"/>
  <c r="GN45" a="1"/>
  <c r="GN45" s="1"/>
  <c r="GM45" a="1"/>
  <c r="GM45" s="1"/>
  <c r="GL45" a="1"/>
  <c r="GL45" s="1"/>
  <c r="GK45" a="1"/>
  <c r="GK45" s="1"/>
  <c r="GJ45" a="1"/>
  <c r="GJ45" s="1"/>
  <c r="GI45"/>
  <c r="GI45" a="1"/>
  <c r="GH45" a="1"/>
  <c r="GH45" s="1"/>
  <c r="GG45"/>
  <c r="GG45" a="1"/>
  <c r="GF45" a="1"/>
  <c r="GF45" s="1"/>
  <c r="GE45" a="1"/>
  <c r="GE45" s="1"/>
  <c r="GD45" a="1"/>
  <c r="GD45" s="1"/>
  <c r="GC45" a="1"/>
  <c r="GC45" s="1"/>
  <c r="GB45"/>
  <c r="GA45"/>
  <c r="FZ45" a="1"/>
  <c r="FZ45" s="1"/>
  <c r="FR45" s="1"/>
  <c r="FY45" a="1"/>
  <c r="FY45" s="1"/>
  <c r="FX45"/>
  <c r="FX45" a="1"/>
  <c r="FW45" a="1"/>
  <c r="FW45" s="1"/>
  <c r="FV45"/>
  <c r="FQ45" s="1" a="1"/>
  <c r="FQ45" s="1"/>
  <c r="FV45" a="1"/>
  <c r="FU45" a="1"/>
  <c r="FU45" s="1"/>
  <c r="FS45"/>
  <c r="IP44" a="1"/>
  <c r="IP44" s="1"/>
  <c r="HE44" a="1"/>
  <c r="HE44" s="1"/>
  <c r="HD44"/>
  <c r="HD44" a="1"/>
  <c r="HC44" a="1"/>
  <c r="HC44" s="1"/>
  <c r="HB44"/>
  <c r="HB44" a="1"/>
  <c r="HA44" a="1"/>
  <c r="HA44" s="1"/>
  <c r="GZ44" a="1"/>
  <c r="GZ44" s="1"/>
  <c r="GY44" a="1"/>
  <c r="GY44" s="1"/>
  <c r="GX44" a="1"/>
  <c r="GX44" s="1"/>
  <c r="GW44" a="1"/>
  <c r="GW44" s="1"/>
  <c r="GV44"/>
  <c r="GV44" a="1"/>
  <c r="GU44" a="1"/>
  <c r="GU44" s="1"/>
  <c r="GT44"/>
  <c r="GT44" a="1"/>
  <c r="GS44" a="1"/>
  <c r="GS44" s="1"/>
  <c r="GR44" a="1"/>
  <c r="GR44" s="1"/>
  <c r="GQ44" a="1"/>
  <c r="GQ44" s="1"/>
  <c r="GP44" a="1"/>
  <c r="GP44" s="1"/>
  <c r="GO44" a="1"/>
  <c r="GO44" s="1"/>
  <c r="GN44"/>
  <c r="GN44" a="1"/>
  <c r="GM44" a="1"/>
  <c r="GM44" s="1"/>
  <c r="GL44"/>
  <c r="GL44" a="1"/>
  <c r="GK44" a="1"/>
  <c r="GK44" s="1"/>
  <c r="GJ44" a="1"/>
  <c r="GJ44" s="1"/>
  <c r="GI44" a="1"/>
  <c r="GI44" s="1"/>
  <c r="GH44" a="1"/>
  <c r="GH44" s="1"/>
  <c r="GG44" a="1"/>
  <c r="GG44" s="1"/>
  <c r="GF44"/>
  <c r="GF44" a="1"/>
  <c r="GE44" a="1"/>
  <c r="GE44" s="1"/>
  <c r="GD44"/>
  <c r="GD44" a="1"/>
  <c r="GC44" a="1"/>
  <c r="GC44" s="1"/>
  <c r="GB44"/>
  <c r="GA44"/>
  <c r="FZ44" a="1"/>
  <c r="FZ44" s="1"/>
  <c r="FY44" a="1"/>
  <c r="FY44" s="1"/>
  <c r="FX44" a="1"/>
  <c r="FX44" s="1"/>
  <c r="FW44"/>
  <c r="FW44" a="1"/>
  <c r="FV44" a="1"/>
  <c r="FV44" s="1"/>
  <c r="FU44"/>
  <c r="FQ44" s="1" a="1"/>
  <c r="FQ44" s="1"/>
  <c r="FU44" a="1"/>
  <c r="FS44"/>
  <c r="IP43" a="1"/>
  <c r="IP43" s="1"/>
  <c r="HE43" a="1"/>
  <c r="HE43" s="1"/>
  <c r="HD43" a="1"/>
  <c r="HD43" s="1"/>
  <c r="HC43" a="1"/>
  <c r="HC43" s="1"/>
  <c r="HB43" a="1"/>
  <c r="HB43" s="1"/>
  <c r="HA43"/>
  <c r="HA43" a="1"/>
  <c r="GZ43" a="1"/>
  <c r="GZ43" s="1"/>
  <c r="GY43"/>
  <c r="GY43" a="1"/>
  <c r="GX43" a="1"/>
  <c r="GX43" s="1"/>
  <c r="GW43" a="1"/>
  <c r="GW43" s="1"/>
  <c r="GV43" a="1"/>
  <c r="GV43" s="1"/>
  <c r="GU43" a="1"/>
  <c r="GU43" s="1"/>
  <c r="GT43" a="1"/>
  <c r="GT43" s="1"/>
  <c r="GS43"/>
  <c r="GS43" a="1"/>
  <c r="GR43" a="1"/>
  <c r="GR43" s="1"/>
  <c r="GQ43"/>
  <c r="GQ43" a="1"/>
  <c r="GP43" a="1"/>
  <c r="GP43" s="1"/>
  <c r="GO43"/>
  <c r="GO43" a="1"/>
  <c r="GN43" a="1"/>
  <c r="GN43" s="1"/>
  <c r="GM43" a="1"/>
  <c r="GM43" s="1"/>
  <c r="GL43" a="1"/>
  <c r="GL43" s="1"/>
  <c r="GK43"/>
  <c r="GK43" a="1"/>
  <c r="GJ43" a="1"/>
  <c r="GJ43" s="1"/>
  <c r="GI43"/>
  <c r="GI43" a="1"/>
  <c r="GH43" a="1"/>
  <c r="GH43" s="1"/>
  <c r="GG43"/>
  <c r="GG43" a="1"/>
  <c r="GF43" a="1"/>
  <c r="GF43" s="1"/>
  <c r="GE43" a="1"/>
  <c r="GE43" s="1"/>
  <c r="GD43" a="1"/>
  <c r="GD43" s="1"/>
  <c r="GC43" a="1"/>
  <c r="GC43" s="1"/>
  <c r="GB43"/>
  <c r="GA43"/>
  <c r="FZ43" a="1"/>
  <c r="FZ43" s="1"/>
  <c r="FR43" s="1"/>
  <c r="FY43" a="1"/>
  <c r="FY43" s="1"/>
  <c r="FX43"/>
  <c r="FX43" a="1"/>
  <c r="FW43" a="1"/>
  <c r="FW43" s="1"/>
  <c r="FV43"/>
  <c r="FQ43" s="1" a="1"/>
  <c r="FQ43" s="1"/>
  <c r="FV43" a="1"/>
  <c r="FU43" a="1"/>
  <c r="FU43" s="1"/>
  <c r="FS43"/>
  <c r="IP42" a="1"/>
  <c r="IP42" s="1"/>
  <c r="HE42" a="1"/>
  <c r="HE42" s="1"/>
  <c r="HD42"/>
  <c r="HD42" a="1"/>
  <c r="HC42" a="1"/>
  <c r="HC42" s="1"/>
  <c r="HB42"/>
  <c r="HB42" a="1"/>
  <c r="HA42" a="1"/>
  <c r="HA42" s="1"/>
  <c r="GZ42" a="1"/>
  <c r="GZ42" s="1"/>
  <c r="GY42" a="1"/>
  <c r="GY42" s="1"/>
  <c r="GX42" a="1"/>
  <c r="GX42" s="1"/>
  <c r="GW42" a="1"/>
  <c r="GW42" s="1"/>
  <c r="GV42"/>
  <c r="GV42" a="1"/>
  <c r="GU42" a="1"/>
  <c r="GU42" s="1"/>
  <c r="GT42"/>
  <c r="GT42" a="1"/>
  <c r="GS42" a="1"/>
  <c r="GS42" s="1"/>
  <c r="GR42" a="1"/>
  <c r="GR42" s="1"/>
  <c r="GQ42" a="1"/>
  <c r="GQ42" s="1"/>
  <c r="GP42" a="1"/>
  <c r="GP42" s="1"/>
  <c r="GO42" a="1"/>
  <c r="GO42" s="1"/>
  <c r="GN42"/>
  <c r="GN42" a="1"/>
  <c r="GM42" a="1"/>
  <c r="GM42" s="1"/>
  <c r="GL42"/>
  <c r="GL42" a="1"/>
  <c r="GK42" a="1"/>
  <c r="GK42" s="1"/>
  <c r="GJ42" a="1"/>
  <c r="GJ42" s="1"/>
  <c r="GI42" a="1"/>
  <c r="GI42" s="1"/>
  <c r="GH42" a="1"/>
  <c r="GH42" s="1"/>
  <c r="GG42" a="1"/>
  <c r="GG42" s="1"/>
  <c r="GF42"/>
  <c r="GF42" a="1"/>
  <c r="GE42" a="1"/>
  <c r="GE42" s="1"/>
  <c r="GD42"/>
  <c r="GD42" a="1"/>
  <c r="GC42" a="1"/>
  <c r="GC42" s="1"/>
  <c r="GB42"/>
  <c r="GA42"/>
  <c r="FZ42" a="1"/>
  <c r="FZ42" s="1"/>
  <c r="FY42" a="1"/>
  <c r="FY42" s="1"/>
  <c r="FX42" a="1"/>
  <c r="FX42" s="1"/>
  <c r="FW42"/>
  <c r="FW42" a="1"/>
  <c r="FV42" a="1"/>
  <c r="FV42" s="1"/>
  <c r="FU42" a="1"/>
  <c r="FU42" s="1"/>
  <c r="FS42"/>
  <c r="IP41" a="1"/>
  <c r="IP41" s="1"/>
  <c r="HE41" a="1"/>
  <c r="HE41" s="1"/>
  <c r="HD41" a="1"/>
  <c r="HD41" s="1"/>
  <c r="HC41" a="1"/>
  <c r="HC41" s="1"/>
  <c r="HB41" a="1"/>
  <c r="HB41" s="1"/>
  <c r="HA41"/>
  <c r="HA41" a="1"/>
  <c r="GZ41" a="1"/>
  <c r="GZ41" s="1"/>
  <c r="GY41" a="1"/>
  <c r="GY41" s="1"/>
  <c r="GX41" a="1"/>
  <c r="GX41" s="1"/>
  <c r="GW41" a="1"/>
  <c r="GW41" s="1"/>
  <c r="GV41" a="1"/>
  <c r="GV41" s="1"/>
  <c r="GU41" a="1"/>
  <c r="GU41" s="1"/>
  <c r="GT41" a="1"/>
  <c r="GT41" s="1"/>
  <c r="GS41"/>
  <c r="GS41" a="1"/>
  <c r="GR41" a="1"/>
  <c r="GR41" s="1"/>
  <c r="GQ41" a="1"/>
  <c r="GQ41" s="1"/>
  <c r="GP41" a="1"/>
  <c r="GP41" s="1"/>
  <c r="GO41" a="1"/>
  <c r="GO41" s="1"/>
  <c r="GN41" a="1"/>
  <c r="GN41" s="1"/>
  <c r="GM41" a="1"/>
  <c r="GM41" s="1"/>
  <c r="GL41" a="1"/>
  <c r="GL41" s="1"/>
  <c r="GK41"/>
  <c r="GK41" a="1"/>
  <c r="GJ41" a="1"/>
  <c r="GJ41" s="1"/>
  <c r="GI41" a="1"/>
  <c r="GI41" s="1"/>
  <c r="GH41" a="1"/>
  <c r="GH41" s="1"/>
  <c r="GG41" a="1"/>
  <c r="GG41" s="1"/>
  <c r="GF41" a="1"/>
  <c r="GF41" s="1"/>
  <c r="GE41" a="1"/>
  <c r="GE41" s="1"/>
  <c r="GD41" a="1"/>
  <c r="GD41" s="1"/>
  <c r="GC41"/>
  <c r="GC41" a="1"/>
  <c r="GB41"/>
  <c r="GA41"/>
  <c r="FZ41"/>
  <c r="FZ41" a="1"/>
  <c r="FY41" a="1"/>
  <c r="FY41" s="1"/>
  <c r="FX41" a="1"/>
  <c r="FX41" s="1"/>
  <c r="FW41" a="1"/>
  <c r="FW41" s="1"/>
  <c r="FV41" a="1"/>
  <c r="FV41" s="1"/>
  <c r="FU41" a="1"/>
  <c r="FU41" s="1"/>
  <c r="FQ41" s="1" a="1"/>
  <c r="FQ41" s="1"/>
  <c r="FS41"/>
  <c r="IP40"/>
  <c r="IP40" a="1"/>
  <c r="HE40" a="1"/>
  <c r="HE40" s="1"/>
  <c r="HD40" a="1"/>
  <c r="HD40" s="1"/>
  <c r="HC40" a="1"/>
  <c r="HC40" s="1"/>
  <c r="HB40" a="1"/>
  <c r="HB40" s="1"/>
  <c r="HA40" a="1"/>
  <c r="HA40" s="1"/>
  <c r="GZ40" a="1"/>
  <c r="GZ40" s="1"/>
  <c r="GY40" a="1"/>
  <c r="GY40" s="1"/>
  <c r="GX40"/>
  <c r="GX40" a="1"/>
  <c r="GW40" a="1"/>
  <c r="GW40" s="1"/>
  <c r="GV40" a="1"/>
  <c r="GV40" s="1"/>
  <c r="GU40" a="1"/>
  <c r="GU40" s="1"/>
  <c r="GT40" a="1"/>
  <c r="GT40" s="1"/>
  <c r="GS40" a="1"/>
  <c r="GS40" s="1"/>
  <c r="GR40" a="1"/>
  <c r="GR40" s="1"/>
  <c r="GQ40" a="1"/>
  <c r="GQ40" s="1"/>
  <c r="GP40"/>
  <c r="GP40" a="1"/>
  <c r="GO40" a="1"/>
  <c r="GO40" s="1"/>
  <c r="GN40" a="1"/>
  <c r="GN40" s="1"/>
  <c r="GM40" a="1"/>
  <c r="GM40" s="1"/>
  <c r="GL40" a="1"/>
  <c r="GL40" s="1"/>
  <c r="GK40" a="1"/>
  <c r="GK40" s="1"/>
  <c r="GJ40" a="1"/>
  <c r="GJ40" s="1"/>
  <c r="GI40" a="1"/>
  <c r="GI40" s="1"/>
  <c r="GH40"/>
  <c r="GH40" a="1"/>
  <c r="GG40" a="1"/>
  <c r="GG40" s="1"/>
  <c r="GF40" a="1"/>
  <c r="GF40" s="1"/>
  <c r="GE40" a="1"/>
  <c r="GE40" s="1"/>
  <c r="GD40" a="1"/>
  <c r="GD40" s="1"/>
  <c r="GC40" a="1"/>
  <c r="GC40" s="1"/>
  <c r="GB40"/>
  <c r="GA40"/>
  <c r="FZ40" a="1"/>
  <c r="FZ40" s="1"/>
  <c r="FY40"/>
  <c r="FY40" a="1"/>
  <c r="FX40" a="1"/>
  <c r="FX40" s="1"/>
  <c r="FW40" a="1"/>
  <c r="FW40" s="1"/>
  <c r="FV40" a="1"/>
  <c r="FV40" s="1"/>
  <c r="FU40" a="1"/>
  <c r="FU40" s="1"/>
  <c r="FS40"/>
  <c r="IP39" a="1"/>
  <c r="IP39" s="1"/>
  <c r="HE39" a="1"/>
  <c r="HE39" s="1"/>
  <c r="HD39" a="1"/>
  <c r="HD39" s="1"/>
  <c r="HC39"/>
  <c r="HC39" a="1"/>
  <c r="HB39" a="1"/>
  <c r="HB39" s="1"/>
  <c r="HA39" a="1"/>
  <c r="HA39" s="1"/>
  <c r="GZ39" a="1"/>
  <c r="GZ39" s="1"/>
  <c r="GY39" a="1"/>
  <c r="GY39" s="1"/>
  <c r="GX39" a="1"/>
  <c r="GX39" s="1"/>
  <c r="GW39" a="1"/>
  <c r="GW39" s="1"/>
  <c r="GV39" a="1"/>
  <c r="GV39" s="1"/>
  <c r="GU39"/>
  <c r="GU39" a="1"/>
  <c r="GT39" a="1"/>
  <c r="GT39" s="1"/>
  <c r="GS39" a="1"/>
  <c r="GS39" s="1"/>
  <c r="GR39" a="1"/>
  <c r="GR39" s="1"/>
  <c r="GQ39" a="1"/>
  <c r="GQ39" s="1"/>
  <c r="GP39" a="1"/>
  <c r="GP39" s="1"/>
  <c r="GO39" a="1"/>
  <c r="GO39" s="1"/>
  <c r="GN39" a="1"/>
  <c r="GN39" s="1"/>
  <c r="GM39"/>
  <c r="GM39" a="1"/>
  <c r="GL39" a="1"/>
  <c r="GL39" s="1"/>
  <c r="GK39" a="1"/>
  <c r="GK39" s="1"/>
  <c r="GJ39" a="1"/>
  <c r="GJ39" s="1"/>
  <c r="GI39" a="1"/>
  <c r="GI39" s="1"/>
  <c r="GH39" a="1"/>
  <c r="GH39" s="1"/>
  <c r="GG39" a="1"/>
  <c r="GG39" s="1"/>
  <c r="GF39" a="1"/>
  <c r="GF39" s="1"/>
  <c r="GE39"/>
  <c r="GE39" a="1"/>
  <c r="GD39" a="1"/>
  <c r="GD39" s="1"/>
  <c r="GC39" a="1"/>
  <c r="GC39" s="1"/>
  <c r="GB39"/>
  <c r="GA39"/>
  <c r="FZ39" a="1"/>
  <c r="FZ39" s="1"/>
  <c r="FY39" a="1"/>
  <c r="FY39" s="1"/>
  <c r="FX39" a="1"/>
  <c r="FX39" s="1"/>
  <c r="FW39" a="1"/>
  <c r="FW39" s="1"/>
  <c r="FV39"/>
  <c r="FV39" a="1"/>
  <c r="FU39" a="1"/>
  <c r="FU39" s="1"/>
  <c r="FR39" s="1"/>
  <c r="FS39"/>
  <c r="IP38" a="1"/>
  <c r="IP38" s="1"/>
  <c r="HE38" a="1"/>
  <c r="HE38" s="1"/>
  <c r="HD38" a="1"/>
  <c r="HD38" s="1"/>
  <c r="HC38" a="1"/>
  <c r="HC38" s="1"/>
  <c r="HB38" a="1"/>
  <c r="HB38" s="1"/>
  <c r="HA38" a="1"/>
  <c r="HA38" s="1"/>
  <c r="GZ38"/>
  <c r="GZ38" a="1"/>
  <c r="GY38" a="1"/>
  <c r="GY38" s="1"/>
  <c r="GX38" a="1"/>
  <c r="GX38" s="1"/>
  <c r="GW38" a="1"/>
  <c r="GW38" s="1"/>
  <c r="GV38" a="1"/>
  <c r="GV38" s="1"/>
  <c r="GU38" a="1"/>
  <c r="GU38" s="1"/>
  <c r="GT38"/>
  <c r="GT38" a="1"/>
  <c r="GS38" a="1"/>
  <c r="GS38" s="1"/>
  <c r="GR38"/>
  <c r="GR38" a="1"/>
  <c r="GQ38" a="1"/>
  <c r="GQ38" s="1"/>
  <c r="GP38" a="1"/>
  <c r="GP38" s="1"/>
  <c r="GO38" a="1"/>
  <c r="GO38" s="1"/>
  <c r="GN38" a="1"/>
  <c r="GN38" s="1"/>
  <c r="GM38" a="1"/>
  <c r="GM38" s="1"/>
  <c r="GL38"/>
  <c r="GL38" a="1"/>
  <c r="GK38" a="1"/>
  <c r="GK38" s="1"/>
  <c r="GJ38"/>
  <c r="GJ38" a="1"/>
  <c r="GI38" a="1"/>
  <c r="GI38" s="1"/>
  <c r="GH38" a="1"/>
  <c r="GH38" s="1"/>
  <c r="GG38" a="1"/>
  <c r="GG38" s="1"/>
  <c r="GF38" a="1"/>
  <c r="GF38" s="1"/>
  <c r="GE38" a="1"/>
  <c r="GE38" s="1"/>
  <c r="GD38"/>
  <c r="GD38" a="1"/>
  <c r="GC38" a="1"/>
  <c r="GC38" s="1"/>
  <c r="GB38"/>
  <c r="GA38"/>
  <c r="FZ38" a="1"/>
  <c r="FZ38" s="1"/>
  <c r="FY38" a="1"/>
  <c r="FY38" s="1"/>
  <c r="FX38" a="1"/>
  <c r="FX38" s="1"/>
  <c r="FW38" a="1"/>
  <c r="FW38" s="1"/>
  <c r="FV38" a="1"/>
  <c r="FV38" s="1"/>
  <c r="FU38" a="1"/>
  <c r="FU38" s="1"/>
  <c r="FS38"/>
  <c r="IP37" a="1"/>
  <c r="IP37" s="1"/>
  <c r="HE37"/>
  <c r="HE37" a="1"/>
  <c r="HD37" a="1"/>
  <c r="HD37" s="1"/>
  <c r="HC37" a="1"/>
  <c r="HC37" s="1"/>
  <c r="HB37" a="1"/>
  <c r="HB37" s="1"/>
  <c r="HA37" a="1"/>
  <c r="HA37" s="1"/>
  <c r="GZ37" a="1"/>
  <c r="GZ37" s="1"/>
  <c r="GY37" a="1"/>
  <c r="GY37" s="1"/>
  <c r="GX37" a="1"/>
  <c r="GX37" s="1"/>
  <c r="GW37"/>
  <c r="GW37" a="1"/>
  <c r="GV37" a="1"/>
  <c r="GV37" s="1"/>
  <c r="GU37" a="1"/>
  <c r="GU37" s="1"/>
  <c r="GT37" a="1"/>
  <c r="GT37" s="1"/>
  <c r="GS37" a="1"/>
  <c r="GS37" s="1"/>
  <c r="GR37" a="1"/>
  <c r="GR37" s="1"/>
  <c r="GQ37" a="1"/>
  <c r="GQ37" s="1"/>
  <c r="GP37" a="1"/>
  <c r="GP37" s="1"/>
  <c r="GO37"/>
  <c r="GO37" a="1"/>
  <c r="GN37" a="1"/>
  <c r="GN37" s="1"/>
  <c r="GM37" a="1"/>
  <c r="GM37" s="1"/>
  <c r="GL37" a="1"/>
  <c r="GL37" s="1"/>
  <c r="GK37" a="1"/>
  <c r="GK37" s="1"/>
  <c r="GJ37" a="1"/>
  <c r="GJ37" s="1"/>
  <c r="GI37" a="1"/>
  <c r="GI37" s="1"/>
  <c r="GH37" a="1"/>
  <c r="GH37" s="1"/>
  <c r="GG37"/>
  <c r="GG37" a="1"/>
  <c r="GF37" a="1"/>
  <c r="GF37" s="1"/>
  <c r="GE37" a="1"/>
  <c r="GE37" s="1"/>
  <c r="GD37" a="1"/>
  <c r="GD37" s="1"/>
  <c r="GC37" a="1"/>
  <c r="GC37" s="1"/>
  <c r="GB37"/>
  <c r="GA37"/>
  <c r="FZ37" a="1"/>
  <c r="FZ37" s="1"/>
  <c r="FY37" a="1"/>
  <c r="FY37" s="1"/>
  <c r="FX37" a="1"/>
  <c r="FX37" s="1"/>
  <c r="FR37" s="1"/>
  <c r="FW37" a="1"/>
  <c r="FW37" s="1"/>
  <c r="FV37"/>
  <c r="FV37" a="1"/>
  <c r="FU37" a="1"/>
  <c r="FU37" s="1"/>
  <c r="FQ37" s="1" a="1"/>
  <c r="FQ37" s="1"/>
  <c r="FS37"/>
  <c r="IP36" a="1"/>
  <c r="IP36" s="1"/>
  <c r="HE36" a="1"/>
  <c r="HE36" s="1"/>
  <c r="HD36" a="1"/>
  <c r="HD36" s="1"/>
  <c r="HC36" a="1"/>
  <c r="HC36" s="1"/>
  <c r="HB36"/>
  <c r="HB36" a="1"/>
  <c r="HA36" a="1"/>
  <c r="HA36" s="1"/>
  <c r="GZ36" a="1"/>
  <c r="GZ36" s="1"/>
  <c r="GY36" a="1"/>
  <c r="GY36" s="1"/>
  <c r="GX36" a="1"/>
  <c r="GX36" s="1"/>
  <c r="GW36" a="1"/>
  <c r="GW36" s="1"/>
  <c r="GV36" a="1"/>
  <c r="GV36" s="1"/>
  <c r="GU36" a="1"/>
  <c r="GU36" s="1"/>
  <c r="GT36"/>
  <c r="GT36" a="1"/>
  <c r="GS36" a="1"/>
  <c r="GS36" s="1"/>
  <c r="GR36" a="1"/>
  <c r="GR36" s="1"/>
  <c r="GQ36" a="1"/>
  <c r="GQ36" s="1"/>
  <c r="GP36" a="1"/>
  <c r="GP36" s="1"/>
  <c r="GO36" a="1"/>
  <c r="GO36" s="1"/>
  <c r="GN36" a="1"/>
  <c r="GN36" s="1"/>
  <c r="GM36" a="1"/>
  <c r="GM36" s="1"/>
  <c r="GL36"/>
  <c r="GL36" a="1"/>
  <c r="GK36" a="1"/>
  <c r="GK36" s="1"/>
  <c r="GJ36" a="1"/>
  <c r="GJ36" s="1"/>
  <c r="GI36" a="1"/>
  <c r="GI36" s="1"/>
  <c r="GH36" a="1"/>
  <c r="GH36" s="1"/>
  <c r="GG36" a="1"/>
  <c r="GG36" s="1"/>
  <c r="GF36" a="1"/>
  <c r="GF36" s="1"/>
  <c r="GE36" a="1"/>
  <c r="GE36" s="1"/>
  <c r="GD36"/>
  <c r="GD36" a="1"/>
  <c r="GC36" a="1"/>
  <c r="GC36" s="1"/>
  <c r="GB36"/>
  <c r="GA36"/>
  <c r="FZ36" a="1"/>
  <c r="FZ36" s="1"/>
  <c r="FY36" a="1"/>
  <c r="FY36" s="1"/>
  <c r="FX36" a="1"/>
  <c r="FX36" s="1"/>
  <c r="FW36" a="1"/>
  <c r="FW36" s="1"/>
  <c r="FV36" a="1"/>
  <c r="FV36" s="1"/>
  <c r="FU36"/>
  <c r="FQ36" s="1" a="1"/>
  <c r="FQ36" s="1"/>
  <c r="FU36" a="1"/>
  <c r="FS36"/>
  <c r="IP35" a="1"/>
  <c r="IP35" s="1"/>
  <c r="HE35" a="1"/>
  <c r="HE35" s="1"/>
  <c r="HD35" a="1"/>
  <c r="HD35" s="1"/>
  <c r="HC35" a="1"/>
  <c r="HC35" s="1"/>
  <c r="HB35" a="1"/>
  <c r="HB35" s="1"/>
  <c r="HA35" a="1"/>
  <c r="HA35" s="1"/>
  <c r="GZ35" a="1"/>
  <c r="GZ35" s="1"/>
  <c r="GY35"/>
  <c r="GY35" a="1"/>
  <c r="GX35" a="1"/>
  <c r="GX35" s="1"/>
  <c r="GW35" a="1"/>
  <c r="GW35" s="1"/>
  <c r="GV35" a="1"/>
  <c r="GV35" s="1"/>
  <c r="GU35" a="1"/>
  <c r="GU35" s="1"/>
  <c r="GT35" a="1"/>
  <c r="GT35" s="1"/>
  <c r="GS35" a="1"/>
  <c r="GS35" s="1"/>
  <c r="GR35" a="1"/>
  <c r="GR35" s="1"/>
  <c r="GQ35"/>
  <c r="GQ35" a="1"/>
  <c r="GP35" a="1"/>
  <c r="GP35" s="1"/>
  <c r="GO35" a="1"/>
  <c r="GO35" s="1"/>
  <c r="GN35" a="1"/>
  <c r="GN35" s="1"/>
  <c r="GM35" a="1"/>
  <c r="GM35" s="1"/>
  <c r="GL35" a="1"/>
  <c r="GL35" s="1"/>
  <c r="GK35" a="1"/>
  <c r="GK35" s="1"/>
  <c r="GJ35" a="1"/>
  <c r="GJ35" s="1"/>
  <c r="GI35"/>
  <c r="GI35" a="1"/>
  <c r="GH35" a="1"/>
  <c r="GH35" s="1"/>
  <c r="GG35" a="1"/>
  <c r="GG35" s="1"/>
  <c r="GF35" a="1"/>
  <c r="GF35" s="1"/>
  <c r="GE35" a="1"/>
  <c r="GE35" s="1"/>
  <c r="GD35" a="1"/>
  <c r="GD35" s="1"/>
  <c r="GC35" a="1"/>
  <c r="GC35" s="1"/>
  <c r="GB35"/>
  <c r="GA35"/>
  <c r="FZ35" a="1"/>
  <c r="FZ35" s="1"/>
  <c r="FY35" a="1"/>
  <c r="FY35" s="1"/>
  <c r="FX35"/>
  <c r="FX35" a="1"/>
  <c r="FW35" a="1"/>
  <c r="FW35" s="1"/>
  <c r="FV35" a="1"/>
  <c r="FV35" s="1"/>
  <c r="FU35" a="1"/>
  <c r="FU35" s="1"/>
  <c r="FS35"/>
  <c r="IP34" a="1"/>
  <c r="IP34" s="1"/>
  <c r="HE34" a="1"/>
  <c r="HE34" s="1"/>
  <c r="HD34"/>
  <c r="HD34" a="1"/>
  <c r="HC34" a="1"/>
  <c r="HC34" s="1"/>
  <c r="HB34" a="1"/>
  <c r="HB34" s="1"/>
  <c r="HA34" a="1"/>
  <c r="HA34" s="1"/>
  <c r="GZ34" a="1"/>
  <c r="GZ34" s="1"/>
  <c r="GY34" a="1"/>
  <c r="GY34" s="1"/>
  <c r="GX34" a="1"/>
  <c r="GX34" s="1"/>
  <c r="GW34" a="1"/>
  <c r="GW34" s="1"/>
  <c r="GV34"/>
  <c r="GV34" a="1"/>
  <c r="GU34" a="1"/>
  <c r="GU34" s="1"/>
  <c r="GT34" a="1"/>
  <c r="GT34" s="1"/>
  <c r="GS34" a="1"/>
  <c r="GS34" s="1"/>
  <c r="GR34" a="1"/>
  <c r="GR34" s="1"/>
  <c r="GQ34" a="1"/>
  <c r="GQ34" s="1"/>
  <c r="GP34" a="1"/>
  <c r="GP34" s="1"/>
  <c r="GO34" a="1"/>
  <c r="GO34" s="1"/>
  <c r="GN34"/>
  <c r="GN34" a="1"/>
  <c r="GM34" a="1"/>
  <c r="GM34" s="1"/>
  <c r="GL34" a="1"/>
  <c r="GL34" s="1"/>
  <c r="GK34" a="1"/>
  <c r="GK34" s="1"/>
  <c r="GJ34" a="1"/>
  <c r="GJ34" s="1"/>
  <c r="GI34" a="1"/>
  <c r="GI34" s="1"/>
  <c r="GH34" a="1"/>
  <c r="GH34" s="1"/>
  <c r="GG34" a="1"/>
  <c r="GG34" s="1"/>
  <c r="GF34"/>
  <c r="GF34" a="1"/>
  <c r="GE34" a="1"/>
  <c r="GE34" s="1"/>
  <c r="GD34" a="1"/>
  <c r="GD34" s="1"/>
  <c r="GC34" a="1"/>
  <c r="GC34" s="1"/>
  <c r="GB34"/>
  <c r="GA34"/>
  <c r="FZ34" a="1"/>
  <c r="FZ34" s="1"/>
  <c r="FY34" a="1"/>
  <c r="FY34" s="1"/>
  <c r="FX34" a="1"/>
  <c r="FX34" s="1"/>
  <c r="FW34"/>
  <c r="FW34" a="1"/>
  <c r="FV34" a="1"/>
  <c r="FV34" s="1"/>
  <c r="FU34" a="1"/>
  <c r="FU34" s="1"/>
  <c r="FS34"/>
  <c r="IP33" a="1"/>
  <c r="IP33" s="1"/>
  <c r="HE33" a="1"/>
  <c r="HE33" s="1"/>
  <c r="HD33" a="1"/>
  <c r="HD33" s="1"/>
  <c r="HC33" a="1"/>
  <c r="HC33" s="1"/>
  <c r="HB33" a="1"/>
  <c r="HB33" s="1"/>
  <c r="HA33"/>
  <c r="HA33" a="1"/>
  <c r="GZ33" a="1"/>
  <c r="GZ33" s="1"/>
  <c r="GY33" a="1"/>
  <c r="GY33" s="1"/>
  <c r="GX33" a="1"/>
  <c r="GX33" s="1"/>
  <c r="GW33" a="1"/>
  <c r="GW33" s="1"/>
  <c r="GV33" a="1"/>
  <c r="GV33" s="1"/>
  <c r="GU33" a="1"/>
  <c r="GU33" s="1"/>
  <c r="GT33" a="1"/>
  <c r="GT33" s="1"/>
  <c r="GS33"/>
  <c r="GS33" a="1"/>
  <c r="GR33" a="1"/>
  <c r="GR33" s="1"/>
  <c r="GQ33" a="1"/>
  <c r="GQ33" s="1"/>
  <c r="GP33" a="1"/>
  <c r="GP33" s="1"/>
  <c r="GO33"/>
  <c r="GO33" a="1"/>
  <c r="GN33" a="1"/>
  <c r="GN33" s="1"/>
  <c r="GM33" a="1"/>
  <c r="GM33" s="1"/>
  <c r="GL33" a="1"/>
  <c r="GL33" s="1"/>
  <c r="GK33"/>
  <c r="GK33" a="1"/>
  <c r="GJ33" a="1"/>
  <c r="GJ33" s="1"/>
  <c r="GI33" a="1"/>
  <c r="GI33" s="1"/>
  <c r="GH33" a="1"/>
  <c r="GH33" s="1"/>
  <c r="GG33"/>
  <c r="GG33" a="1"/>
  <c r="GF33" a="1"/>
  <c r="GF33" s="1"/>
  <c r="GE33" a="1"/>
  <c r="GE33" s="1"/>
  <c r="GD33" a="1"/>
  <c r="GD33" s="1"/>
  <c r="GC33"/>
  <c r="GC33" a="1"/>
  <c r="GB33"/>
  <c r="GA33"/>
  <c r="FZ33"/>
  <c r="FZ33" a="1"/>
  <c r="FY33" a="1"/>
  <c r="FY33" s="1"/>
  <c r="FX33" a="1"/>
  <c r="FX33" s="1"/>
  <c r="FW33" a="1"/>
  <c r="FW33" s="1"/>
  <c r="FV33"/>
  <c r="FV33" a="1"/>
  <c r="FU33" a="1"/>
  <c r="FU33" s="1"/>
  <c r="FQ33" s="1" a="1"/>
  <c r="FQ33" s="1"/>
  <c r="FS33"/>
  <c r="IP32"/>
  <c r="IP32" a="1"/>
  <c r="HE32" a="1"/>
  <c r="HE32" s="1"/>
  <c r="HD32" a="1"/>
  <c r="HD32" s="1"/>
  <c r="HC32" a="1"/>
  <c r="HC32" s="1"/>
  <c r="HB32"/>
  <c r="HB32" a="1"/>
  <c r="HA32" a="1"/>
  <c r="HA32" s="1"/>
  <c r="GZ32" a="1"/>
  <c r="GZ32" s="1"/>
  <c r="GY32" a="1"/>
  <c r="GY32" s="1"/>
  <c r="GX32"/>
  <c r="GX32" a="1"/>
  <c r="GW32" a="1"/>
  <c r="GW32" s="1"/>
  <c r="GV32" a="1"/>
  <c r="GV32" s="1"/>
  <c r="GU32" a="1"/>
  <c r="GU32" s="1"/>
  <c r="GT32"/>
  <c r="GT32" a="1"/>
  <c r="GS32" a="1"/>
  <c r="GS32" s="1"/>
  <c r="GR32" a="1"/>
  <c r="GR32" s="1"/>
  <c r="GQ32" a="1"/>
  <c r="GQ32" s="1"/>
  <c r="GP32"/>
  <c r="GP32" a="1"/>
  <c r="GO32" a="1"/>
  <c r="GO32" s="1"/>
  <c r="GN32" a="1"/>
  <c r="GN32" s="1"/>
  <c r="GM32" a="1"/>
  <c r="GM32" s="1"/>
  <c r="GL32"/>
  <c r="GL32" a="1"/>
  <c r="GK32" a="1"/>
  <c r="GK32" s="1"/>
  <c r="GJ32" a="1"/>
  <c r="GJ32" s="1"/>
  <c r="GI32" a="1"/>
  <c r="GI32" s="1"/>
  <c r="GH32"/>
  <c r="GH32" a="1"/>
  <c r="GG32" a="1"/>
  <c r="GG32" s="1"/>
  <c r="GF32" a="1"/>
  <c r="GF32" s="1"/>
  <c r="GE32" a="1"/>
  <c r="GE32" s="1"/>
  <c r="GD32"/>
  <c r="GD32" a="1"/>
  <c r="GC32" a="1"/>
  <c r="GC32" s="1"/>
  <c r="GB32"/>
  <c r="GA32"/>
  <c r="FZ32" a="1"/>
  <c r="FZ32" s="1"/>
  <c r="FY32"/>
  <c r="FY32" a="1"/>
  <c r="FX32" a="1"/>
  <c r="FX32" s="1"/>
  <c r="FW32" a="1"/>
  <c r="FW32" s="1"/>
  <c r="FV32" a="1"/>
  <c r="FV32" s="1"/>
  <c r="FU32" a="1"/>
  <c r="FU32" s="1"/>
  <c r="FS32"/>
  <c r="IP31" a="1"/>
  <c r="IP31" s="1"/>
  <c r="HE31" a="1"/>
  <c r="HE31" s="1"/>
  <c r="HD31" a="1"/>
  <c r="HD31" s="1"/>
  <c r="HC31"/>
  <c r="HC31" a="1"/>
  <c r="HB31" a="1"/>
  <c r="HB31" s="1"/>
  <c r="HA31" a="1"/>
  <c r="HA31" s="1"/>
  <c r="GZ31" a="1"/>
  <c r="GZ31" s="1"/>
  <c r="GY31" a="1"/>
  <c r="GY31" s="1"/>
  <c r="GX31" a="1"/>
  <c r="GX31" s="1"/>
  <c r="GW31" a="1"/>
  <c r="GW31" s="1"/>
  <c r="GV31" a="1"/>
  <c r="GV31" s="1"/>
  <c r="GU31"/>
  <c r="GU31" a="1"/>
  <c r="GT31" a="1"/>
  <c r="GT31" s="1"/>
  <c r="GS31" a="1"/>
  <c r="GS31" s="1"/>
  <c r="GR31" a="1"/>
  <c r="GR31" s="1"/>
  <c r="GQ31" a="1"/>
  <c r="GQ31" s="1"/>
  <c r="GP31" a="1"/>
  <c r="GP31" s="1"/>
  <c r="GO31" a="1"/>
  <c r="GO31" s="1"/>
  <c r="GN31" a="1"/>
  <c r="GN31" s="1"/>
  <c r="GM31"/>
  <c r="GM31" a="1"/>
  <c r="GL31" a="1"/>
  <c r="GL31" s="1"/>
  <c r="GK31" a="1"/>
  <c r="GK31" s="1"/>
  <c r="GJ31" a="1"/>
  <c r="GJ31" s="1"/>
  <c r="GI31" a="1"/>
  <c r="GI31" s="1"/>
  <c r="GH31" a="1"/>
  <c r="GH31" s="1"/>
  <c r="GG31" a="1"/>
  <c r="GG31" s="1"/>
  <c r="GF31" a="1"/>
  <c r="GF31" s="1"/>
  <c r="GE31"/>
  <c r="GE31" a="1"/>
  <c r="GD31" a="1"/>
  <c r="GD31" s="1"/>
  <c r="GC31" a="1"/>
  <c r="GC31" s="1"/>
  <c r="GB31"/>
  <c r="GA31"/>
  <c r="FZ31" a="1"/>
  <c r="FZ31" s="1"/>
  <c r="FY31" a="1"/>
  <c r="FY31" s="1"/>
  <c r="FX31" a="1"/>
  <c r="FX31" s="1"/>
  <c r="FW31" a="1"/>
  <c r="FW31" s="1"/>
  <c r="FV31" a="1"/>
  <c r="FV31" s="1"/>
  <c r="FU31" a="1"/>
  <c r="FU31" s="1"/>
  <c r="FR31" s="1"/>
  <c r="FS31"/>
  <c r="IP30" a="1"/>
  <c r="IP30" s="1"/>
  <c r="HE30" a="1"/>
  <c r="HE30" s="1"/>
  <c r="HD30" a="1"/>
  <c r="HD30" s="1"/>
  <c r="HC30" a="1"/>
  <c r="HC30" s="1"/>
  <c r="HB30" a="1"/>
  <c r="HB30" s="1"/>
  <c r="HA30" a="1"/>
  <c r="HA30" s="1"/>
  <c r="GZ30"/>
  <c r="GZ30" a="1"/>
  <c r="GY30" a="1"/>
  <c r="GY30" s="1"/>
  <c r="GX30" a="1"/>
  <c r="GX30" s="1"/>
  <c r="GW30" a="1"/>
  <c r="GW30" s="1"/>
  <c r="GV30" a="1"/>
  <c r="GV30" s="1"/>
  <c r="GU30" a="1"/>
  <c r="GU30" s="1"/>
  <c r="GT30" a="1"/>
  <c r="GT30" s="1"/>
  <c r="GS30" a="1"/>
  <c r="GS30" s="1"/>
  <c r="GR30"/>
  <c r="GR30" a="1"/>
  <c r="GQ30" a="1"/>
  <c r="GQ30" s="1"/>
  <c r="GP30" a="1"/>
  <c r="GP30" s="1"/>
  <c r="GO30" a="1"/>
  <c r="GO30" s="1"/>
  <c r="GN30" a="1"/>
  <c r="GN30" s="1"/>
  <c r="GM30" a="1"/>
  <c r="GM30" s="1"/>
  <c r="GL30" a="1"/>
  <c r="GL30" s="1"/>
  <c r="GK30" a="1"/>
  <c r="GK30" s="1"/>
  <c r="GJ30"/>
  <c r="GJ30" a="1"/>
  <c r="GI30" a="1"/>
  <c r="GI30" s="1"/>
  <c r="GH30" a="1"/>
  <c r="GH30" s="1"/>
  <c r="GG30" a="1"/>
  <c r="GG30" s="1"/>
  <c r="GF30" a="1"/>
  <c r="GF30" s="1"/>
  <c r="GE30" a="1"/>
  <c r="GE30" s="1"/>
  <c r="GD30" a="1"/>
  <c r="GD30" s="1"/>
  <c r="GC30" a="1"/>
  <c r="GC30" s="1"/>
  <c r="GB30"/>
  <c r="GA30"/>
  <c r="FZ30" a="1"/>
  <c r="FZ30" s="1"/>
  <c r="FY30" a="1"/>
  <c r="FY30" s="1"/>
  <c r="FX30" a="1"/>
  <c r="FX30" s="1"/>
  <c r="FW30" a="1"/>
  <c r="FW30" s="1"/>
  <c r="FV30" a="1"/>
  <c r="FV30" s="1"/>
  <c r="FU30" a="1"/>
  <c r="FU30" s="1"/>
  <c r="FS30"/>
  <c r="IP29" a="1"/>
  <c r="IP29" s="1"/>
  <c r="HE29"/>
  <c r="HE29" a="1"/>
  <c r="HD29" a="1"/>
  <c r="HD29" s="1"/>
  <c r="HC29" a="1"/>
  <c r="HC29" s="1"/>
  <c r="HB29" a="1"/>
  <c r="HB29" s="1"/>
  <c r="HA29" a="1"/>
  <c r="HA29" s="1"/>
  <c r="GZ29" a="1"/>
  <c r="GZ29" s="1"/>
  <c r="GY29" a="1"/>
  <c r="GY29" s="1"/>
  <c r="GX29" a="1"/>
  <c r="GX29" s="1"/>
  <c r="GW29"/>
  <c r="GW29" a="1"/>
  <c r="GV29" a="1"/>
  <c r="GV29" s="1"/>
  <c r="GU29" a="1"/>
  <c r="GU29" s="1"/>
  <c r="GT29" a="1"/>
  <c r="GT29" s="1"/>
  <c r="GS29" a="1"/>
  <c r="GS29" s="1"/>
  <c r="GR29" a="1"/>
  <c r="GR29" s="1"/>
  <c r="GQ29" a="1"/>
  <c r="GQ29" s="1"/>
  <c r="GP29" a="1"/>
  <c r="GP29" s="1"/>
  <c r="GO29"/>
  <c r="GO29" a="1"/>
  <c r="GN29" a="1"/>
  <c r="GN29" s="1"/>
  <c r="GM29" a="1"/>
  <c r="GM29" s="1"/>
  <c r="GL29" a="1"/>
  <c r="GL29" s="1"/>
  <c r="GK29" a="1"/>
  <c r="GK29" s="1"/>
  <c r="GJ29" a="1"/>
  <c r="GJ29" s="1"/>
  <c r="GI29" a="1"/>
  <c r="GI29" s="1"/>
  <c r="GH29" a="1"/>
  <c r="GH29" s="1"/>
  <c r="GG29"/>
  <c r="GG29" a="1"/>
  <c r="GF29" a="1"/>
  <c r="GF29" s="1"/>
  <c r="GE29" a="1"/>
  <c r="GE29" s="1"/>
  <c r="GD29" a="1"/>
  <c r="GD29" s="1"/>
  <c r="GC29" a="1"/>
  <c r="GC29" s="1"/>
  <c r="GB29"/>
  <c r="GA29"/>
  <c r="FZ29" a="1"/>
  <c r="FZ29" s="1"/>
  <c r="FY29" a="1"/>
  <c r="FY29" s="1"/>
  <c r="FX29" a="1"/>
  <c r="FX29" s="1"/>
  <c r="FW29" a="1"/>
  <c r="FW29" s="1"/>
  <c r="FV29"/>
  <c r="FV29" a="1"/>
  <c r="FU29" a="1"/>
  <c r="FU29" s="1"/>
  <c r="FQ29" s="1" a="1"/>
  <c r="FQ29" s="1"/>
  <c r="FS29"/>
  <c r="FR29"/>
  <c r="IP28" a="1"/>
  <c r="IP28" s="1"/>
  <c r="HE28" a="1"/>
  <c r="HE28" s="1"/>
  <c r="HD28" a="1"/>
  <c r="HD28" s="1"/>
  <c r="HC28" a="1"/>
  <c r="HC28" s="1"/>
  <c r="HB28"/>
  <c r="HB28" a="1"/>
  <c r="HA28" a="1"/>
  <c r="HA28" s="1"/>
  <c r="GZ28" a="1"/>
  <c r="GZ28" s="1"/>
  <c r="GY28" a="1"/>
  <c r="GY28" s="1"/>
  <c r="GX28" a="1"/>
  <c r="GX28" s="1"/>
  <c r="GW28" a="1"/>
  <c r="GW28" s="1"/>
  <c r="GV28" a="1"/>
  <c r="GV28" s="1"/>
  <c r="GU28" a="1"/>
  <c r="GU28" s="1"/>
  <c r="GT28"/>
  <c r="GT28" a="1"/>
  <c r="GS28" a="1"/>
  <c r="GS28" s="1"/>
  <c r="GR28" a="1"/>
  <c r="GR28" s="1"/>
  <c r="GQ28" a="1"/>
  <c r="GQ28" s="1"/>
  <c r="GP28"/>
  <c r="GP28" a="1"/>
  <c r="GO28" a="1"/>
  <c r="GO28" s="1"/>
  <c r="GN28" a="1"/>
  <c r="GN28" s="1"/>
  <c r="GM28" a="1"/>
  <c r="GM28" s="1"/>
  <c r="GL28"/>
  <c r="GL28" a="1"/>
  <c r="GK28" a="1"/>
  <c r="GK28" s="1"/>
  <c r="GJ28" a="1"/>
  <c r="GJ28" s="1"/>
  <c r="GI28" a="1"/>
  <c r="GI28" s="1"/>
  <c r="GH28"/>
  <c r="GH28" a="1"/>
  <c r="GG28" a="1"/>
  <c r="GG28" s="1"/>
  <c r="GF28" a="1"/>
  <c r="GF28" s="1"/>
  <c r="GE28" a="1"/>
  <c r="GE28" s="1"/>
  <c r="GD28"/>
  <c r="GD28" a="1"/>
  <c r="GC28" a="1"/>
  <c r="GC28" s="1"/>
  <c r="GB28"/>
  <c r="GA28"/>
  <c r="FZ28" a="1"/>
  <c r="FZ28" s="1"/>
  <c r="FY28"/>
  <c r="FY28" a="1"/>
  <c r="FX28" a="1"/>
  <c r="FX28" s="1"/>
  <c r="FW28" a="1"/>
  <c r="FW28" s="1"/>
  <c r="FV28" a="1"/>
  <c r="FV28" s="1"/>
  <c r="FU28"/>
  <c r="FU28" a="1"/>
  <c r="FS28"/>
  <c r="IP27" a="1"/>
  <c r="IP27" s="1"/>
  <c r="HE27" a="1"/>
  <c r="HE27" s="1"/>
  <c r="HD27" a="1"/>
  <c r="HD27" s="1"/>
  <c r="HC27"/>
  <c r="HC27" a="1"/>
  <c r="HB27" a="1"/>
  <c r="HB27" s="1"/>
  <c r="HA27" a="1"/>
  <c r="HA27" s="1"/>
  <c r="GZ27" a="1"/>
  <c r="GZ27" s="1"/>
  <c r="GY27"/>
  <c r="GY27" a="1"/>
  <c r="GX27" a="1"/>
  <c r="GX27" s="1"/>
  <c r="GW27" a="1"/>
  <c r="GW27" s="1"/>
  <c r="GV27" a="1"/>
  <c r="GV27" s="1"/>
  <c r="GU27"/>
  <c r="GU27" a="1"/>
  <c r="GT27" a="1"/>
  <c r="GT27" s="1"/>
  <c r="GS27" a="1"/>
  <c r="GS27" s="1"/>
  <c r="GR27" a="1"/>
  <c r="GR27" s="1"/>
  <c r="GQ27"/>
  <c r="GQ27" a="1"/>
  <c r="GP27" a="1"/>
  <c r="GP27" s="1"/>
  <c r="GO27" a="1"/>
  <c r="GO27" s="1"/>
  <c r="GN27" a="1"/>
  <c r="GN27" s="1"/>
  <c r="GM27"/>
  <c r="GM27" a="1"/>
  <c r="GL27" a="1"/>
  <c r="GL27" s="1"/>
  <c r="GK27" a="1"/>
  <c r="GK27" s="1"/>
  <c r="GJ27" a="1"/>
  <c r="GJ27" s="1"/>
  <c r="GI27"/>
  <c r="GI27" a="1"/>
  <c r="GH27" a="1"/>
  <c r="GH27" s="1"/>
  <c r="GG27" a="1"/>
  <c r="GG27" s="1"/>
  <c r="GF27" a="1"/>
  <c r="GF27" s="1"/>
  <c r="GE27"/>
  <c r="GE27" a="1"/>
  <c r="GD27" a="1"/>
  <c r="GD27" s="1"/>
  <c r="GC27" a="1"/>
  <c r="GC27" s="1"/>
  <c r="GB27"/>
  <c r="GA27"/>
  <c r="FZ27" a="1"/>
  <c r="FZ27" s="1"/>
  <c r="FY27" a="1"/>
  <c r="FY27" s="1"/>
  <c r="FX27"/>
  <c r="FX27" a="1"/>
  <c r="FW27" a="1"/>
  <c r="FW27" s="1"/>
  <c r="FV27" a="1"/>
  <c r="FV27" s="1"/>
  <c r="FU27" a="1"/>
  <c r="FU27" s="1"/>
  <c r="FS27"/>
  <c r="FQ27" a="1"/>
  <c r="FQ27" s="1"/>
  <c r="IP26" a="1"/>
  <c r="IP26" s="1"/>
  <c r="HE26" a="1"/>
  <c r="HE26" s="1"/>
  <c r="HD26"/>
  <c r="HD26" a="1"/>
  <c r="HC26" a="1"/>
  <c r="HC26" s="1"/>
  <c r="HB26" a="1"/>
  <c r="HB26" s="1"/>
  <c r="HA26" a="1"/>
  <c r="HA26" s="1"/>
  <c r="GZ26"/>
  <c r="GZ26" a="1"/>
  <c r="GY26" a="1"/>
  <c r="GY26" s="1"/>
  <c r="GX26" a="1"/>
  <c r="GX26" s="1"/>
  <c r="GW26" a="1"/>
  <c r="GW26" s="1"/>
  <c r="GV26"/>
  <c r="GV26" a="1"/>
  <c r="GU26" a="1"/>
  <c r="GU26" s="1"/>
  <c r="GT26" a="1"/>
  <c r="GT26" s="1"/>
  <c r="GS26" a="1"/>
  <c r="GS26" s="1"/>
  <c r="GR26"/>
  <c r="GR26" a="1"/>
  <c r="GQ26" a="1"/>
  <c r="GQ26" s="1"/>
  <c r="GP26" a="1"/>
  <c r="GP26" s="1"/>
  <c r="GO26" a="1"/>
  <c r="GO26" s="1"/>
  <c r="GN26"/>
  <c r="GN26" a="1"/>
  <c r="GM26" a="1"/>
  <c r="GM26" s="1"/>
  <c r="GL26" a="1"/>
  <c r="GL26" s="1"/>
  <c r="GK26" a="1"/>
  <c r="GK26" s="1"/>
  <c r="GJ26"/>
  <c r="GJ26" a="1"/>
  <c r="GI26" a="1"/>
  <c r="GI26" s="1"/>
  <c r="GH26" a="1"/>
  <c r="GH26" s="1"/>
  <c r="GG26" a="1"/>
  <c r="GG26" s="1"/>
  <c r="GF26"/>
  <c r="GF26" a="1"/>
  <c r="GE26" a="1"/>
  <c r="GE26" s="1"/>
  <c r="GD26" a="1"/>
  <c r="GD26" s="1"/>
  <c r="GC26" a="1"/>
  <c r="GC26" s="1"/>
  <c r="GB26"/>
  <c r="GA26"/>
  <c r="FZ26" a="1"/>
  <c r="FZ26" s="1"/>
  <c r="FY26" a="1"/>
  <c r="FY26" s="1"/>
  <c r="FX26" a="1"/>
  <c r="FX26" s="1"/>
  <c r="FW26"/>
  <c r="FW26" a="1"/>
  <c r="FV26" a="1"/>
  <c r="FV26" s="1"/>
  <c r="FU26" a="1"/>
  <c r="FU26" s="1"/>
  <c r="FR26" s="1"/>
  <c r="FS26"/>
  <c r="FQ26" a="1"/>
  <c r="FQ26" s="1"/>
  <c r="IP25" a="1"/>
  <c r="IP25" s="1"/>
  <c r="HE25"/>
  <c r="HE25" a="1"/>
  <c r="HD25" a="1"/>
  <c r="HD25" s="1"/>
  <c r="HC25" a="1"/>
  <c r="HC25" s="1"/>
  <c r="HB25" a="1"/>
  <c r="HB25" s="1"/>
  <c r="HA25"/>
  <c r="HA25" a="1"/>
  <c r="GZ25" a="1"/>
  <c r="GZ25" s="1"/>
  <c r="GY25" a="1"/>
  <c r="GY25" s="1"/>
  <c r="GX25" a="1"/>
  <c r="GX25" s="1"/>
  <c r="GW25"/>
  <c r="GW25" a="1"/>
  <c r="GV25" a="1"/>
  <c r="GV25" s="1"/>
  <c r="GU25" a="1"/>
  <c r="GU25" s="1"/>
  <c r="GT25" a="1"/>
  <c r="GT25" s="1"/>
  <c r="GS25"/>
  <c r="GS25" a="1"/>
  <c r="GR25" a="1"/>
  <c r="GR25" s="1"/>
  <c r="GQ25" a="1"/>
  <c r="GQ25" s="1"/>
  <c r="GP25" a="1"/>
  <c r="GP25" s="1"/>
  <c r="GO25"/>
  <c r="GO25" a="1"/>
  <c r="GN25" a="1"/>
  <c r="GN25" s="1"/>
  <c r="GM25" a="1"/>
  <c r="GM25" s="1"/>
  <c r="GL25" a="1"/>
  <c r="GL25" s="1"/>
  <c r="GK25"/>
  <c r="GK25" a="1"/>
  <c r="GJ25" a="1"/>
  <c r="GJ25" s="1"/>
  <c r="GI25" a="1"/>
  <c r="GI25" s="1"/>
  <c r="GH25" a="1"/>
  <c r="GH25" s="1"/>
  <c r="GG25"/>
  <c r="GG25" a="1"/>
  <c r="GF25" a="1"/>
  <c r="GF25" s="1"/>
  <c r="GE25" a="1"/>
  <c r="GE25" s="1"/>
  <c r="GD25" a="1"/>
  <c r="GD25" s="1"/>
  <c r="GC25"/>
  <c r="GC25" a="1"/>
  <c r="GB25"/>
  <c r="GA25"/>
  <c r="FZ25"/>
  <c r="FZ25" a="1"/>
  <c r="FY25" a="1"/>
  <c r="FY25" s="1"/>
  <c r="FX25" a="1"/>
  <c r="FX25" s="1"/>
  <c r="FW25" a="1"/>
  <c r="FW25" s="1"/>
  <c r="FV25"/>
  <c r="FV25" a="1"/>
  <c r="FU25" a="1"/>
  <c r="FU25" s="1"/>
  <c r="FS25"/>
  <c r="IP24" a="1"/>
  <c r="IP24" s="1"/>
  <c r="HE24" a="1"/>
  <c r="HE24" s="1"/>
  <c r="HD24" a="1"/>
  <c r="HD24" s="1"/>
  <c r="HC24" a="1"/>
  <c r="HC24" s="1"/>
  <c r="HB24"/>
  <c r="HB24" a="1"/>
  <c r="HA24" a="1"/>
  <c r="HA24" s="1"/>
  <c r="GZ24" a="1"/>
  <c r="GZ24" s="1"/>
  <c r="GY24" a="1"/>
  <c r="GY24" s="1"/>
  <c r="GX24"/>
  <c r="GX24" a="1"/>
  <c r="GW24" a="1"/>
  <c r="GW24" s="1"/>
  <c r="GV24" a="1"/>
  <c r="GV24" s="1"/>
  <c r="GU24" a="1"/>
  <c r="GU24" s="1"/>
  <c r="GT24"/>
  <c r="GT24" a="1"/>
  <c r="GS24" a="1"/>
  <c r="GS24" s="1"/>
  <c r="GR24" a="1"/>
  <c r="GR24" s="1"/>
  <c r="GQ24" a="1"/>
  <c r="GQ24" s="1"/>
  <c r="GP24"/>
  <c r="GP24" a="1"/>
  <c r="GO24" a="1"/>
  <c r="GO24" s="1"/>
  <c r="GN24" a="1"/>
  <c r="GN24" s="1"/>
  <c r="GM24" a="1"/>
  <c r="GM24" s="1"/>
  <c r="GL24"/>
  <c r="GL24" a="1"/>
  <c r="GK24" a="1"/>
  <c r="GK24" s="1"/>
  <c r="GJ24" a="1"/>
  <c r="GJ24" s="1"/>
  <c r="GI24" a="1"/>
  <c r="GI24" s="1"/>
  <c r="GH24"/>
  <c r="GH24" a="1"/>
  <c r="GG24" a="1"/>
  <c r="GG24" s="1"/>
  <c r="GF24" a="1"/>
  <c r="GF24" s="1"/>
  <c r="GE24" a="1"/>
  <c r="GE24" s="1"/>
  <c r="GD24"/>
  <c r="GD24" a="1"/>
  <c r="GC24" a="1"/>
  <c r="GC24" s="1"/>
  <c r="GB24"/>
  <c r="GA24"/>
  <c r="FZ24" a="1"/>
  <c r="FZ24" s="1"/>
  <c r="FY24"/>
  <c r="FY24" a="1"/>
  <c r="FX24" a="1"/>
  <c r="FX24" s="1"/>
  <c r="FW24" a="1"/>
  <c r="FW24" s="1"/>
  <c r="FV24" a="1"/>
  <c r="FV24" s="1"/>
  <c r="FU24"/>
  <c r="FU24" a="1"/>
  <c r="FS24"/>
  <c r="IP23" a="1"/>
  <c r="IP23" s="1"/>
  <c r="HE23" a="1"/>
  <c r="HE23" s="1"/>
  <c r="HD23" a="1"/>
  <c r="HD23" s="1"/>
  <c r="HC23"/>
  <c r="HC23" a="1"/>
  <c r="HB23" a="1"/>
  <c r="HB23" s="1"/>
  <c r="HA23" a="1"/>
  <c r="HA23" s="1"/>
  <c r="GZ23" a="1"/>
  <c r="GZ23" s="1"/>
  <c r="GY23"/>
  <c r="GY23" a="1"/>
  <c r="GX23" a="1"/>
  <c r="GX23" s="1"/>
  <c r="GW23" a="1"/>
  <c r="GW23" s="1"/>
  <c r="GV23" a="1"/>
  <c r="GV23" s="1"/>
  <c r="GU23"/>
  <c r="GU23" a="1"/>
  <c r="GT23" a="1"/>
  <c r="GT23" s="1"/>
  <c r="GS23" a="1"/>
  <c r="GS23" s="1"/>
  <c r="GR23" a="1"/>
  <c r="GR23" s="1"/>
  <c r="GQ23"/>
  <c r="GQ23" a="1"/>
  <c r="GP23" a="1"/>
  <c r="GP23" s="1"/>
  <c r="GO23" a="1"/>
  <c r="GO23" s="1"/>
  <c r="GN23" a="1"/>
  <c r="GN23" s="1"/>
  <c r="GM23"/>
  <c r="GM23" a="1"/>
  <c r="GL23" a="1"/>
  <c r="GL23" s="1"/>
  <c r="GK23" a="1"/>
  <c r="GK23" s="1"/>
  <c r="GJ23" a="1"/>
  <c r="GJ23" s="1"/>
  <c r="GI23"/>
  <c r="GI23" a="1"/>
  <c r="GH23" a="1"/>
  <c r="GH23" s="1"/>
  <c r="GG23" a="1"/>
  <c r="GG23" s="1"/>
  <c r="GF23" a="1"/>
  <c r="GF23" s="1"/>
  <c r="GE23"/>
  <c r="GE23" a="1"/>
  <c r="GD23" a="1"/>
  <c r="GD23" s="1"/>
  <c r="GC23" a="1"/>
  <c r="GC23" s="1"/>
  <c r="GB23"/>
  <c r="GA23"/>
  <c r="FZ23" a="1"/>
  <c r="FZ23" s="1"/>
  <c r="FY23" a="1"/>
  <c r="FY23" s="1"/>
  <c r="FX23"/>
  <c r="FX23" a="1"/>
  <c r="FW23" a="1"/>
  <c r="FW23" s="1"/>
  <c r="FV23" a="1"/>
  <c r="FV23" s="1"/>
  <c r="FU23" a="1"/>
  <c r="FU23" s="1"/>
  <c r="FS23"/>
  <c r="IP22" a="1"/>
  <c r="IP22" s="1"/>
  <c r="HE22" a="1"/>
  <c r="HE22" s="1"/>
  <c r="HD22"/>
  <c r="HD22" a="1"/>
  <c r="HC22" a="1"/>
  <c r="HC22" s="1"/>
  <c r="HB22" a="1"/>
  <c r="HB22" s="1"/>
  <c r="HA22" a="1"/>
  <c r="HA22" s="1"/>
  <c r="GZ22"/>
  <c r="GZ22" a="1"/>
  <c r="GY22" a="1"/>
  <c r="GY22" s="1"/>
  <c r="GX22" a="1"/>
  <c r="GX22" s="1"/>
  <c r="GW22" a="1"/>
  <c r="GW22" s="1"/>
  <c r="GV22"/>
  <c r="GV22" a="1"/>
  <c r="GU22" a="1"/>
  <c r="GU22" s="1"/>
  <c r="GT22" a="1"/>
  <c r="GT22" s="1"/>
  <c r="GS22" a="1"/>
  <c r="GS22" s="1"/>
  <c r="GR22"/>
  <c r="GR22" a="1"/>
  <c r="GQ22" a="1"/>
  <c r="GQ22" s="1"/>
  <c r="GP22" a="1"/>
  <c r="GP22" s="1"/>
  <c r="GO22" a="1"/>
  <c r="GO22" s="1"/>
  <c r="GN22"/>
  <c r="GN22" a="1"/>
  <c r="GM22" a="1"/>
  <c r="GM22" s="1"/>
  <c r="GL22" a="1"/>
  <c r="GL22" s="1"/>
  <c r="GK22" a="1"/>
  <c r="GK22" s="1"/>
  <c r="GJ22"/>
  <c r="GJ22" a="1"/>
  <c r="GI22" a="1"/>
  <c r="GI22" s="1"/>
  <c r="GH22" a="1"/>
  <c r="GH22" s="1"/>
  <c r="GG22" a="1"/>
  <c r="GG22" s="1"/>
  <c r="GF22"/>
  <c r="GF22" a="1"/>
  <c r="GE22" a="1"/>
  <c r="GE22" s="1"/>
  <c r="GD22" a="1"/>
  <c r="GD22" s="1"/>
  <c r="GC22" a="1"/>
  <c r="GC22" s="1"/>
  <c r="GB22"/>
  <c r="GA22"/>
  <c r="FZ22" a="1"/>
  <c r="FZ22" s="1"/>
  <c r="FY22" a="1"/>
  <c r="FY22" s="1"/>
  <c r="FX22" a="1"/>
  <c r="FX22" s="1"/>
  <c r="FW22"/>
  <c r="FW22" a="1"/>
  <c r="FV22" a="1"/>
  <c r="FV22" s="1"/>
  <c r="FU22" a="1"/>
  <c r="FU22" s="1"/>
  <c r="FQ22" s="1" a="1"/>
  <c r="FQ22" s="1"/>
  <c r="FS22"/>
  <c r="FR22"/>
  <c r="IP21" a="1"/>
  <c r="IP21" s="1"/>
  <c r="HE21"/>
  <c r="HE21" a="1"/>
  <c r="HD21" a="1"/>
  <c r="HD21" s="1"/>
  <c r="HC21" a="1"/>
  <c r="HC21" s="1"/>
  <c r="HB21" a="1"/>
  <c r="HB21" s="1"/>
  <c r="HA21"/>
  <c r="HA21" a="1"/>
  <c r="GZ21" a="1"/>
  <c r="GZ21" s="1"/>
  <c r="GY21" a="1"/>
  <c r="GY21" s="1"/>
  <c r="GX21" a="1"/>
  <c r="GX21" s="1"/>
  <c r="GW21"/>
  <c r="GW21" a="1"/>
  <c r="GV21" a="1"/>
  <c r="GV21" s="1"/>
  <c r="GU21" a="1"/>
  <c r="GU21" s="1"/>
  <c r="GT21" a="1"/>
  <c r="GT21" s="1"/>
  <c r="GS21"/>
  <c r="GS21" a="1"/>
  <c r="GR21" a="1"/>
  <c r="GR21" s="1"/>
  <c r="GQ21" a="1"/>
  <c r="GQ21" s="1"/>
  <c r="GP21" a="1"/>
  <c r="GP21" s="1"/>
  <c r="GO21"/>
  <c r="GO21" a="1"/>
  <c r="GN21" a="1"/>
  <c r="GN21" s="1"/>
  <c r="GM21" a="1"/>
  <c r="GM21" s="1"/>
  <c r="GL21" a="1"/>
  <c r="GL21" s="1"/>
  <c r="GK21"/>
  <c r="GK21" a="1"/>
  <c r="GJ21" a="1"/>
  <c r="GJ21" s="1"/>
  <c r="GI21" a="1"/>
  <c r="GI21" s="1"/>
  <c r="GH21" a="1"/>
  <c r="GH21" s="1"/>
  <c r="GG21"/>
  <c r="GG21" a="1"/>
  <c r="GF21" a="1"/>
  <c r="GF21" s="1"/>
  <c r="GE21" a="1"/>
  <c r="GE21" s="1"/>
  <c r="GD21" a="1"/>
  <c r="GD21" s="1"/>
  <c r="GC21"/>
  <c r="GC21" a="1"/>
  <c r="GB21"/>
  <c r="GA21"/>
  <c r="FZ21"/>
  <c r="FZ21" a="1"/>
  <c r="FY21"/>
  <c r="FY21" a="1"/>
  <c r="FX21"/>
  <c r="FX21" a="1"/>
  <c r="FW21"/>
  <c r="FW21" a="1"/>
  <c r="FV21"/>
  <c r="FV21" a="1"/>
  <c r="FU21"/>
  <c r="FU21" a="1"/>
  <c r="FS21"/>
  <c r="IP20"/>
  <c r="IP20" a="1"/>
  <c r="HE20"/>
  <c r="HE20" a="1"/>
  <c r="HD20"/>
  <c r="HD20" a="1"/>
  <c r="HC20"/>
  <c r="HC20" a="1"/>
  <c r="HB20"/>
  <c r="HB20" a="1"/>
  <c r="HA20"/>
  <c r="HA20" a="1"/>
  <c r="GZ20"/>
  <c r="GZ20" a="1"/>
  <c r="GY20"/>
  <c r="GY20" a="1"/>
  <c r="GX20"/>
  <c r="GX20" a="1"/>
  <c r="GW20"/>
  <c r="GW20" a="1"/>
  <c r="GV20"/>
  <c r="GV20" a="1"/>
  <c r="GU20"/>
  <c r="GU20" a="1"/>
  <c r="GT20"/>
  <c r="GT20" a="1"/>
  <c r="GS20"/>
  <c r="GS20" a="1"/>
  <c r="GR20"/>
  <c r="GR20" a="1"/>
  <c r="GQ20"/>
  <c r="GQ20" a="1"/>
  <c r="GP20"/>
  <c r="GP20" a="1"/>
  <c r="GO20"/>
  <c r="GO20" a="1"/>
  <c r="GN20"/>
  <c r="GN20" a="1"/>
  <c r="GM20"/>
  <c r="GM20" a="1"/>
  <c r="GL20"/>
  <c r="GL20" a="1"/>
  <c r="GK20"/>
  <c r="GK20" a="1"/>
  <c r="GJ20"/>
  <c r="GJ20" a="1"/>
  <c r="GI20"/>
  <c r="GI20" a="1"/>
  <c r="GH20"/>
  <c r="GH20" a="1"/>
  <c r="GG20"/>
  <c r="GG20" a="1"/>
  <c r="GF20"/>
  <c r="GF20" a="1"/>
  <c r="GE20"/>
  <c r="GE20" a="1"/>
  <c r="GD20" a="1"/>
  <c r="GD20" s="1"/>
  <c r="GC20"/>
  <c r="GC20" a="1"/>
  <c r="GB20"/>
  <c r="GA20"/>
  <c r="FZ20"/>
  <c r="FZ20" a="1"/>
  <c r="FY20" a="1"/>
  <c r="FY20" s="1"/>
  <c r="FX20"/>
  <c r="FX20" a="1"/>
  <c r="FW20" a="1"/>
  <c r="FW20" s="1"/>
  <c r="FV20"/>
  <c r="FV20" a="1"/>
  <c r="FU20" a="1"/>
  <c r="FU20" s="1"/>
  <c r="FS20"/>
  <c r="FR20"/>
  <c r="FQ20" a="1"/>
  <c r="FQ20" s="1"/>
  <c r="IP19" a="1"/>
  <c r="IP19" s="1"/>
  <c r="HE19" a="1"/>
  <c r="HE19" s="1"/>
  <c r="HD19"/>
  <c r="HD19" a="1"/>
  <c r="HC19" a="1"/>
  <c r="HC19" s="1"/>
  <c r="HB19"/>
  <c r="HB19" a="1"/>
  <c r="HA19" a="1"/>
  <c r="HA19" s="1"/>
  <c r="GZ19"/>
  <c r="GZ19" a="1"/>
  <c r="GY19" a="1"/>
  <c r="GY19" s="1"/>
  <c r="GX19"/>
  <c r="GX19" a="1"/>
  <c r="GW19" a="1"/>
  <c r="GW19" s="1"/>
  <c r="GV19"/>
  <c r="GV19" a="1"/>
  <c r="GU19" a="1"/>
  <c r="GU19" s="1"/>
  <c r="FQ19" s="1" a="1"/>
  <c r="FQ19" s="1"/>
  <c r="GT19"/>
  <c r="GT19" a="1"/>
  <c r="GS19" a="1"/>
  <c r="GS19" s="1"/>
  <c r="GR19"/>
  <c r="GR19" a="1"/>
  <c r="GQ19" a="1"/>
  <c r="GQ19" s="1"/>
  <c r="GP19"/>
  <c r="GP19" a="1"/>
  <c r="GO19" a="1"/>
  <c r="GO19" s="1"/>
  <c r="GN19"/>
  <c r="GN19" a="1"/>
  <c r="GM19" a="1"/>
  <c r="GM19" s="1"/>
  <c r="GL19"/>
  <c r="GL19" a="1"/>
  <c r="GK19" a="1"/>
  <c r="GK19" s="1"/>
  <c r="GJ19"/>
  <c r="GJ19" a="1"/>
  <c r="GI19" a="1"/>
  <c r="GI19" s="1"/>
  <c r="GH19"/>
  <c r="GH19" a="1"/>
  <c r="GG19" a="1"/>
  <c r="GG19" s="1"/>
  <c r="GF19"/>
  <c r="GF19" a="1"/>
  <c r="GE19" a="1"/>
  <c r="GE19" s="1"/>
  <c r="GD19"/>
  <c r="GD19" a="1"/>
  <c r="GC19" a="1"/>
  <c r="GC19" s="1"/>
  <c r="GB19"/>
  <c r="GA19"/>
  <c r="FZ19" a="1"/>
  <c r="FZ19" s="1"/>
  <c r="FY19"/>
  <c r="FY19" a="1"/>
  <c r="FX19" a="1"/>
  <c r="FX19" s="1"/>
  <c r="FW19"/>
  <c r="FW19" a="1"/>
  <c r="FV19" a="1"/>
  <c r="FV19" s="1"/>
  <c r="FU19"/>
  <c r="FU19" a="1"/>
  <c r="FS19"/>
  <c r="IP18" a="1"/>
  <c r="IP18" s="1"/>
  <c r="HE18"/>
  <c r="HE18" a="1"/>
  <c r="HD18" a="1"/>
  <c r="HD18" s="1"/>
  <c r="HC18"/>
  <c r="HC18" a="1"/>
  <c r="HB18" a="1"/>
  <c r="HB18" s="1"/>
  <c r="HA18"/>
  <c r="HA18" a="1"/>
  <c r="GZ18" a="1"/>
  <c r="GZ18" s="1"/>
  <c r="GY18"/>
  <c r="GY18" a="1"/>
  <c r="GX18" a="1"/>
  <c r="GX18" s="1"/>
  <c r="GW18"/>
  <c r="GW18" a="1"/>
  <c r="GV18" a="1"/>
  <c r="GV18" s="1"/>
  <c r="GU18"/>
  <c r="GU18" a="1"/>
  <c r="GT18" a="1"/>
  <c r="GT18" s="1"/>
  <c r="GS18"/>
  <c r="GS18" a="1"/>
  <c r="GR18" a="1"/>
  <c r="GR18" s="1"/>
  <c r="GQ18"/>
  <c r="GQ18" a="1"/>
  <c r="GP18" a="1"/>
  <c r="GP18" s="1"/>
  <c r="GO18"/>
  <c r="GO18" a="1"/>
  <c r="GN18" a="1"/>
  <c r="GN18" s="1"/>
  <c r="GM18"/>
  <c r="GM18" a="1"/>
  <c r="GL18" a="1"/>
  <c r="GL18" s="1"/>
  <c r="GK18"/>
  <c r="GK18" a="1"/>
  <c r="GJ18" a="1"/>
  <c r="GJ18" s="1"/>
  <c r="GI18"/>
  <c r="GI18" a="1"/>
  <c r="GH18" a="1"/>
  <c r="GH18" s="1"/>
  <c r="GG18"/>
  <c r="GG18" a="1"/>
  <c r="GF18" a="1"/>
  <c r="GF18" s="1"/>
  <c r="GE18"/>
  <c r="GE18" a="1"/>
  <c r="GD18" a="1"/>
  <c r="GD18" s="1"/>
  <c r="GC18"/>
  <c r="GC18" a="1"/>
  <c r="GB18"/>
  <c r="GA18"/>
  <c r="FZ18"/>
  <c r="FZ18" a="1"/>
  <c r="FY18" a="1"/>
  <c r="FY18" s="1"/>
  <c r="FX18"/>
  <c r="FX18" a="1"/>
  <c r="FW18" a="1"/>
  <c r="FW18" s="1"/>
  <c r="FV18"/>
  <c r="FV18" a="1"/>
  <c r="FU18" a="1"/>
  <c r="FU18" s="1"/>
  <c r="FS18"/>
  <c r="FR18"/>
  <c r="FQ18" a="1"/>
  <c r="FQ18" s="1"/>
  <c r="IP17"/>
  <c r="IP17" a="1"/>
  <c r="HE17" a="1"/>
  <c r="HE17" s="1"/>
  <c r="HD17"/>
  <c r="HD17" a="1"/>
  <c r="HC17" a="1"/>
  <c r="HC17" s="1"/>
  <c r="HB17"/>
  <c r="HB17" a="1"/>
  <c r="HA17" a="1"/>
  <c r="HA17" s="1"/>
  <c r="GZ17"/>
  <c r="GZ17" a="1"/>
  <c r="GY17" a="1"/>
  <c r="GY17" s="1"/>
  <c r="GX17"/>
  <c r="GX17" a="1"/>
  <c r="GW17" a="1"/>
  <c r="GW17" s="1"/>
  <c r="GV17"/>
  <c r="GV17" a="1"/>
  <c r="GU17" a="1"/>
  <c r="GU17" s="1"/>
  <c r="GT17"/>
  <c r="GT17" a="1"/>
  <c r="GS17" a="1"/>
  <c r="GS17" s="1"/>
  <c r="GR17"/>
  <c r="GR17" a="1"/>
  <c r="GQ17" a="1"/>
  <c r="GQ17" s="1"/>
  <c r="GP17"/>
  <c r="GP17" a="1"/>
  <c r="GO17" a="1"/>
  <c r="GO17" s="1"/>
  <c r="GN17"/>
  <c r="GN17" a="1"/>
  <c r="GM17" a="1"/>
  <c r="GM17" s="1"/>
  <c r="GL17"/>
  <c r="GL17" a="1"/>
  <c r="GK17" a="1"/>
  <c r="GK17" s="1"/>
  <c r="GJ17"/>
  <c r="GJ17" a="1"/>
  <c r="GI17" a="1"/>
  <c r="GI17" s="1"/>
  <c r="GH17"/>
  <c r="GH17" a="1"/>
  <c r="GG17" a="1"/>
  <c r="GG17" s="1"/>
  <c r="GF17"/>
  <c r="GF17" a="1"/>
  <c r="GE17" a="1"/>
  <c r="GE17" s="1"/>
  <c r="GD17"/>
  <c r="GD17" a="1"/>
  <c r="GC17" a="1"/>
  <c r="GC17" s="1"/>
  <c r="GB17"/>
  <c r="GA17"/>
  <c r="FZ17" a="1"/>
  <c r="FZ17" s="1"/>
  <c r="FY17"/>
  <c r="FY17" a="1"/>
  <c r="FX17" a="1"/>
  <c r="FX17" s="1"/>
  <c r="FW17"/>
  <c r="FW17" a="1"/>
  <c r="FV17" a="1"/>
  <c r="FV17" s="1"/>
  <c r="FU17"/>
  <c r="FU17" a="1"/>
  <c r="FS17"/>
  <c r="FR17"/>
  <c r="FQ17"/>
  <c r="FQ17" a="1"/>
  <c r="IP16" a="1"/>
  <c r="IP16" s="1"/>
  <c r="HE16"/>
  <c r="HE16" a="1"/>
  <c r="HD16" a="1"/>
  <c r="HD16" s="1"/>
  <c r="HC16"/>
  <c r="HC16" a="1"/>
  <c r="HB16" a="1"/>
  <c r="HB16" s="1"/>
  <c r="HA16"/>
  <c r="HA16" a="1"/>
  <c r="GZ16" a="1"/>
  <c r="GZ16" s="1"/>
  <c r="GY16"/>
  <c r="GY16" a="1"/>
  <c r="GX16" a="1"/>
  <c r="GX16" s="1"/>
  <c r="GW16"/>
  <c r="GW16" a="1"/>
  <c r="GV16" a="1"/>
  <c r="GV16" s="1"/>
  <c r="GU16"/>
  <c r="GU16" a="1"/>
  <c r="GT16" a="1"/>
  <c r="GT16" s="1"/>
  <c r="GS16"/>
  <c r="GS16" a="1"/>
  <c r="GR16" a="1"/>
  <c r="GR16" s="1"/>
  <c r="GQ16"/>
  <c r="GQ16" a="1"/>
  <c r="GP16" a="1"/>
  <c r="GP16" s="1"/>
  <c r="GO16"/>
  <c r="GO16" a="1"/>
  <c r="GN16" a="1"/>
  <c r="GN16" s="1"/>
  <c r="GM16"/>
  <c r="GM16" a="1"/>
  <c r="GL16" a="1"/>
  <c r="GL16" s="1"/>
  <c r="GK16"/>
  <c r="GK16" a="1"/>
  <c r="GJ16" a="1"/>
  <c r="GJ16" s="1"/>
  <c r="GI16"/>
  <c r="GI16" a="1"/>
  <c r="GH16" a="1"/>
  <c r="GH16" s="1"/>
  <c r="GG16"/>
  <c r="GG16" a="1"/>
  <c r="GF16" a="1"/>
  <c r="GF16" s="1"/>
  <c r="GE16"/>
  <c r="GE16" a="1"/>
  <c r="GD16" a="1"/>
  <c r="GD16" s="1"/>
  <c r="GC16"/>
  <c r="GC16" a="1"/>
  <c r="GB16"/>
  <c r="GA16"/>
  <c r="FZ16"/>
  <c r="FZ16" a="1"/>
  <c r="FY16" a="1"/>
  <c r="FY16" s="1"/>
  <c r="FX16"/>
  <c r="FX16" a="1"/>
  <c r="FW16" a="1"/>
  <c r="FW16" s="1"/>
  <c r="FV16"/>
  <c r="FV16" a="1"/>
  <c r="FU16" a="1"/>
  <c r="FU16" s="1"/>
  <c r="FS16"/>
  <c r="FR16"/>
  <c r="FQ16" a="1"/>
  <c r="FQ16" s="1"/>
  <c r="IP15"/>
  <c r="IP15" a="1"/>
  <c r="HE15" a="1"/>
  <c r="HE15" s="1"/>
  <c r="HD15"/>
  <c r="HD15" a="1"/>
  <c r="HC15" a="1"/>
  <c r="HC15" s="1"/>
  <c r="HB15"/>
  <c r="HB15" a="1"/>
  <c r="HA15" a="1"/>
  <c r="HA15" s="1"/>
  <c r="GZ15"/>
  <c r="GZ15" a="1"/>
  <c r="GY15" a="1"/>
  <c r="GY15" s="1"/>
  <c r="GX15"/>
  <c r="GX15" a="1"/>
  <c r="GW15" a="1"/>
  <c r="GW15" s="1"/>
  <c r="GV15"/>
  <c r="GV15" a="1"/>
  <c r="GU15" a="1"/>
  <c r="GU15" s="1"/>
  <c r="GT15"/>
  <c r="GT15" a="1"/>
  <c r="GS15" a="1"/>
  <c r="GS15" s="1"/>
  <c r="GR15"/>
  <c r="GR15" a="1"/>
  <c r="GQ15" a="1"/>
  <c r="GQ15" s="1"/>
  <c r="GP15"/>
  <c r="GP15" a="1"/>
  <c r="GO15" a="1"/>
  <c r="GO15" s="1"/>
  <c r="GN15"/>
  <c r="GN15" a="1"/>
  <c r="GM15" a="1"/>
  <c r="GM15" s="1"/>
  <c r="GL15"/>
  <c r="GL15" a="1"/>
  <c r="GK15" a="1"/>
  <c r="GK15" s="1"/>
  <c r="GJ15"/>
  <c r="GJ15" a="1"/>
  <c r="GI15" a="1"/>
  <c r="GI15" s="1"/>
  <c r="GH15"/>
  <c r="GH15" a="1"/>
  <c r="GG15" a="1"/>
  <c r="GG15" s="1"/>
  <c r="GF15"/>
  <c r="GF15" a="1"/>
  <c r="GE15" a="1"/>
  <c r="GE15" s="1"/>
  <c r="GD15"/>
  <c r="GD15" a="1"/>
  <c r="GC15" a="1"/>
  <c r="GC15" s="1"/>
  <c r="GB15"/>
  <c r="GA15"/>
  <c r="FZ15" a="1"/>
  <c r="FZ15" s="1"/>
  <c r="FY15"/>
  <c r="FY15" a="1"/>
  <c r="FX15" a="1"/>
  <c r="FX15" s="1"/>
  <c r="FW15"/>
  <c r="FW15" a="1"/>
  <c r="FV15" a="1"/>
  <c r="FV15" s="1"/>
  <c r="FU15"/>
  <c r="FU15" a="1"/>
  <c r="FS15"/>
  <c r="FR15"/>
  <c r="FQ15" a="1"/>
  <c r="FQ15" s="1"/>
  <c r="IP14" a="1"/>
  <c r="IP14" s="1"/>
  <c r="HE14"/>
  <c r="HE14" a="1"/>
  <c r="HD14" a="1"/>
  <c r="HD14" s="1"/>
  <c r="HC14"/>
  <c r="HC14" a="1"/>
  <c r="HB14" a="1"/>
  <c r="HB14" s="1"/>
  <c r="HA14"/>
  <c r="HA14" a="1"/>
  <c r="GZ14" a="1"/>
  <c r="GZ14" s="1"/>
  <c r="GY14"/>
  <c r="GY14" a="1"/>
  <c r="GX14" a="1"/>
  <c r="GX14" s="1"/>
  <c r="GW14"/>
  <c r="GW14" a="1"/>
  <c r="GV14" a="1"/>
  <c r="GV14" s="1"/>
  <c r="GU14"/>
  <c r="GU14" a="1"/>
  <c r="GT14" a="1"/>
  <c r="GT14" s="1"/>
  <c r="GS14"/>
  <c r="GS14" a="1"/>
  <c r="GR14" a="1"/>
  <c r="GR14" s="1"/>
  <c r="GQ14"/>
  <c r="GQ14" a="1"/>
  <c r="GP14" a="1"/>
  <c r="GP14" s="1"/>
  <c r="GO14"/>
  <c r="GO14" a="1"/>
  <c r="GN14" a="1"/>
  <c r="GN14" s="1"/>
  <c r="GM14"/>
  <c r="GM14" a="1"/>
  <c r="GL14" a="1"/>
  <c r="GL14" s="1"/>
  <c r="GK14"/>
  <c r="GK14" a="1"/>
  <c r="GJ14" a="1"/>
  <c r="GJ14" s="1"/>
  <c r="GI14"/>
  <c r="GI14" a="1"/>
  <c r="GH14" a="1"/>
  <c r="GH14" s="1"/>
  <c r="GG14"/>
  <c r="GG14" a="1"/>
  <c r="GF14" a="1"/>
  <c r="GF14" s="1"/>
  <c r="GE14"/>
  <c r="GE14" a="1"/>
  <c r="GD14" a="1"/>
  <c r="GD14" s="1"/>
  <c r="GC14"/>
  <c r="GC14" a="1"/>
  <c r="GB14"/>
  <c r="GA14"/>
  <c r="FZ14"/>
  <c r="FZ14" a="1"/>
  <c r="FY14" a="1"/>
  <c r="FY14" s="1"/>
  <c r="FX14"/>
  <c r="FX14" a="1"/>
  <c r="FW14" a="1"/>
  <c r="FW14" s="1"/>
  <c r="FV14"/>
  <c r="FV14" a="1"/>
  <c r="FU14" a="1"/>
  <c r="FU14" s="1"/>
  <c r="FS14"/>
  <c r="FR14"/>
  <c r="FQ14" a="1"/>
  <c r="FQ14" s="1"/>
  <c r="IP13"/>
  <c r="IP13" a="1"/>
  <c r="HE13" a="1"/>
  <c r="HE13" s="1"/>
  <c r="HD13"/>
  <c r="HD13" a="1"/>
  <c r="HC13" a="1"/>
  <c r="HC13" s="1"/>
  <c r="HB13"/>
  <c r="HB13" a="1"/>
  <c r="HA13" a="1"/>
  <c r="HA13" s="1"/>
  <c r="GZ13"/>
  <c r="GZ13" a="1"/>
  <c r="GY13" a="1"/>
  <c r="GY13" s="1"/>
  <c r="GX13"/>
  <c r="GX13" a="1"/>
  <c r="GW13" a="1"/>
  <c r="GW13" s="1"/>
  <c r="GV13"/>
  <c r="GV13" a="1"/>
  <c r="GU13" a="1"/>
  <c r="GU13" s="1"/>
  <c r="GT13"/>
  <c r="GT13" a="1"/>
  <c r="GS13" a="1"/>
  <c r="GS13" s="1"/>
  <c r="GR13"/>
  <c r="GR13" a="1"/>
  <c r="GQ13" a="1"/>
  <c r="GQ13" s="1"/>
  <c r="GP13"/>
  <c r="GP13" a="1"/>
  <c r="GO13" a="1"/>
  <c r="GO13" s="1"/>
  <c r="GN13"/>
  <c r="GN13" a="1"/>
  <c r="GM13" a="1"/>
  <c r="GM13" s="1"/>
  <c r="GL13"/>
  <c r="GL13" a="1"/>
  <c r="GK13" a="1"/>
  <c r="GK13" s="1"/>
  <c r="GJ13"/>
  <c r="GJ13" a="1"/>
  <c r="GI13" a="1"/>
  <c r="GI13" s="1"/>
  <c r="GH13"/>
  <c r="GH13" a="1"/>
  <c r="GG13" a="1"/>
  <c r="GG13" s="1"/>
  <c r="GF13"/>
  <c r="GF13" a="1"/>
  <c r="GE13" a="1"/>
  <c r="GE13" s="1"/>
  <c r="GD13"/>
  <c r="GD13" a="1"/>
  <c r="GC13" a="1"/>
  <c r="GC13" s="1"/>
  <c r="GB13"/>
  <c r="GA13"/>
  <c r="FZ13" a="1"/>
  <c r="FZ13" s="1"/>
  <c r="FY13"/>
  <c r="FY13" a="1"/>
  <c r="FX13" a="1"/>
  <c r="FX13" s="1"/>
  <c r="FW13"/>
  <c r="FW13" a="1"/>
  <c r="FV13" a="1"/>
  <c r="FV13" s="1"/>
  <c r="FU13"/>
  <c r="FU13" a="1"/>
  <c r="FS13"/>
  <c r="FR13"/>
  <c r="FQ13"/>
  <c r="FQ13" a="1"/>
  <c r="IP12" a="1"/>
  <c r="IP12" s="1"/>
  <c r="HE12"/>
  <c r="HE12" a="1"/>
  <c r="HD12" a="1"/>
  <c r="HD12" s="1"/>
  <c r="HC12"/>
  <c r="HC12" a="1"/>
  <c r="HB12" a="1"/>
  <c r="HB12" s="1"/>
  <c r="HA12"/>
  <c r="HA12" a="1"/>
  <c r="GZ12" a="1"/>
  <c r="GZ12" s="1"/>
  <c r="GY12"/>
  <c r="GY12" a="1"/>
  <c r="GX12" a="1"/>
  <c r="GX12" s="1"/>
  <c r="GW12"/>
  <c r="GW12" a="1"/>
  <c r="GV12" a="1"/>
  <c r="GV12" s="1"/>
  <c r="FR12" s="1"/>
  <c r="GU12"/>
  <c r="GU12" a="1"/>
  <c r="GT12" a="1"/>
  <c r="GT12" s="1"/>
  <c r="GS12"/>
  <c r="GS12" a="1"/>
  <c r="GR12" a="1"/>
  <c r="GR12" s="1"/>
  <c r="GQ12"/>
  <c r="GQ12" a="1"/>
  <c r="GP12" a="1"/>
  <c r="GP12" s="1"/>
  <c r="GO12"/>
  <c r="GO12" a="1"/>
  <c r="GN12" a="1"/>
  <c r="GN12" s="1"/>
  <c r="GM12"/>
  <c r="GM12" a="1"/>
  <c r="GL12" a="1"/>
  <c r="GL12" s="1"/>
  <c r="GK12"/>
  <c r="GK12" a="1"/>
  <c r="GJ12" a="1"/>
  <c r="GJ12" s="1"/>
  <c r="GI12"/>
  <c r="GI12" a="1"/>
  <c r="GH12" a="1"/>
  <c r="GH12" s="1"/>
  <c r="GG12"/>
  <c r="GG12" a="1"/>
  <c r="GF12" a="1"/>
  <c r="GF12" s="1"/>
  <c r="GE12"/>
  <c r="GE12" a="1"/>
  <c r="GD12" a="1"/>
  <c r="GD12" s="1"/>
  <c r="GC12"/>
  <c r="GC12" a="1"/>
  <c r="GB12"/>
  <c r="GA12"/>
  <c r="FZ12"/>
  <c r="FZ12" a="1"/>
  <c r="FY12" a="1"/>
  <c r="FY12" s="1"/>
  <c r="FX12"/>
  <c r="FX12" a="1"/>
  <c r="FW12"/>
  <c r="FW12" a="1"/>
  <c r="FV12"/>
  <c r="FV12" a="1"/>
  <c r="FU12"/>
  <c r="FU12" a="1"/>
  <c r="FS12"/>
  <c r="FQ12"/>
  <c r="FQ12" a="1"/>
  <c r="IP11"/>
  <c r="IP11" a="1"/>
  <c r="HE11"/>
  <c r="HE11" a="1"/>
  <c r="HD11"/>
  <c r="HD11" a="1"/>
  <c r="HC11"/>
  <c r="HC11" a="1"/>
  <c r="HB11"/>
  <c r="HB11" a="1"/>
  <c r="HA11"/>
  <c r="HA11" a="1"/>
  <c r="GZ11"/>
  <c r="GZ11" a="1"/>
  <c r="GY11"/>
  <c r="GY11" a="1"/>
  <c r="GX11"/>
  <c r="GX11" a="1"/>
  <c r="GW11"/>
  <c r="GW11" a="1"/>
  <c r="GV11"/>
  <c r="GV11" a="1"/>
  <c r="GU11"/>
  <c r="GU11" a="1"/>
  <c r="GT11"/>
  <c r="GT11" a="1"/>
  <c r="GS11"/>
  <c r="GS11" a="1"/>
  <c r="GR11"/>
  <c r="GR11" a="1"/>
  <c r="GQ11"/>
  <c r="GQ11" a="1"/>
  <c r="GP11"/>
  <c r="GP11" a="1"/>
  <c r="GO11"/>
  <c r="GO11" a="1"/>
  <c r="GN11"/>
  <c r="GN11" a="1"/>
  <c r="GM11"/>
  <c r="GM11" a="1"/>
  <c r="GL11"/>
  <c r="GL11" a="1"/>
  <c r="GK11"/>
  <c r="GK11" a="1"/>
  <c r="GJ11"/>
  <c r="GJ11" a="1"/>
  <c r="GI11"/>
  <c r="GI11" a="1"/>
  <c r="GH11"/>
  <c r="GH11" a="1"/>
  <c r="GG11"/>
  <c r="GG11" a="1"/>
  <c r="GF11"/>
  <c r="GF11" a="1"/>
  <c r="GE11"/>
  <c r="GE11" a="1"/>
  <c r="GD11"/>
  <c r="GD11" a="1"/>
  <c r="GC11"/>
  <c r="GC11" a="1"/>
  <c r="GB11"/>
  <c r="GA11"/>
  <c r="FZ11"/>
  <c r="FZ11" a="1"/>
  <c r="FY11"/>
  <c r="FY11" a="1"/>
  <c r="FX11"/>
  <c r="FX11" a="1"/>
  <c r="FW11"/>
  <c r="FW11" a="1"/>
  <c r="FV11"/>
  <c r="FV11" a="1"/>
  <c r="FU11"/>
  <c r="FU11" a="1"/>
  <c r="FS11"/>
  <c r="FR11"/>
  <c r="FQ11"/>
  <c r="FQ11" a="1"/>
  <c r="IP10"/>
  <c r="IP10" a="1"/>
  <c r="HE10"/>
  <c r="HE10" a="1"/>
  <c r="HD10"/>
  <c r="HD10" a="1"/>
  <c r="HC10"/>
  <c r="HC10" a="1"/>
  <c r="HB10"/>
  <c r="HB10" a="1"/>
  <c r="HA10"/>
  <c r="HA10" a="1"/>
  <c r="GZ10"/>
  <c r="GZ10" a="1"/>
  <c r="GY10"/>
  <c r="GY10" a="1"/>
  <c r="GX10"/>
  <c r="GX10" a="1"/>
  <c r="GW10"/>
  <c r="GW10" a="1"/>
  <c r="GV10"/>
  <c r="GV10" a="1"/>
  <c r="GU10"/>
  <c r="GU10" a="1"/>
  <c r="GT10"/>
  <c r="GT10" a="1"/>
  <c r="GS10"/>
  <c r="GS10" a="1"/>
  <c r="GR10"/>
  <c r="GR10" a="1"/>
  <c r="GQ10"/>
  <c r="GQ10" a="1"/>
  <c r="GP10"/>
  <c r="GP10" a="1"/>
  <c r="GO10"/>
  <c r="GO10" a="1"/>
  <c r="GN10"/>
  <c r="GN10" a="1"/>
  <c r="GM10"/>
  <c r="GM10" a="1"/>
  <c r="GL10"/>
  <c r="GL10" a="1"/>
  <c r="GK10"/>
  <c r="GK10" a="1"/>
  <c r="GJ10"/>
  <c r="GJ10" a="1"/>
  <c r="GI10"/>
  <c r="GI10" a="1"/>
  <c r="GH10"/>
  <c r="GH10" a="1"/>
  <c r="GG10"/>
  <c r="GG10" a="1"/>
  <c r="GF10"/>
  <c r="GF10" a="1"/>
  <c r="GE10"/>
  <c r="GE10" a="1"/>
  <c r="GD10"/>
  <c r="GD10" a="1"/>
  <c r="GC10"/>
  <c r="GC10" a="1"/>
  <c r="GB10"/>
  <c r="GA10"/>
  <c r="FZ10"/>
  <c r="FZ10" a="1"/>
  <c r="FY10"/>
  <c r="FY10" a="1"/>
  <c r="FX10"/>
  <c r="FX10" a="1"/>
  <c r="FW10"/>
  <c r="FW10" a="1"/>
  <c r="FV10"/>
  <c r="FV10" a="1"/>
  <c r="FU10"/>
  <c r="FU10" a="1"/>
  <c r="FS10"/>
  <c r="FR10"/>
  <c r="FQ10"/>
  <c r="FQ10" a="1"/>
  <c r="IP9"/>
  <c r="IP9" a="1"/>
  <c r="HE9"/>
  <c r="HE9" a="1"/>
  <c r="HD9"/>
  <c r="HD9" a="1"/>
  <c r="HC9"/>
  <c r="HC9" a="1"/>
  <c r="HB9"/>
  <c r="HB9" a="1"/>
  <c r="HA9"/>
  <c r="HA9" a="1"/>
  <c r="GZ9"/>
  <c r="GZ9" a="1"/>
  <c r="GY9"/>
  <c r="GY9" a="1"/>
  <c r="GX9"/>
  <c r="GX9" a="1"/>
  <c r="GW9"/>
  <c r="GW9" a="1"/>
  <c r="GV9"/>
  <c r="GV9" a="1"/>
  <c r="GU9"/>
  <c r="GU9" a="1"/>
  <c r="GT9"/>
  <c r="GT9" a="1"/>
  <c r="GS9"/>
  <c r="GS9" a="1"/>
  <c r="GR9"/>
  <c r="GR9" a="1"/>
  <c r="GQ9"/>
  <c r="GQ9" a="1"/>
  <c r="GP9"/>
  <c r="GP9" a="1"/>
  <c r="GO9"/>
  <c r="GO9" a="1"/>
  <c r="GN9"/>
  <c r="GN9" a="1"/>
  <c r="GM9"/>
  <c r="GM9" a="1"/>
  <c r="GL9"/>
  <c r="GL9" a="1"/>
  <c r="GK9"/>
  <c r="GK9" a="1"/>
  <c r="GJ9"/>
  <c r="GJ9" a="1"/>
  <c r="GI9"/>
  <c r="GI9" a="1"/>
  <c r="GH9"/>
  <c r="GH9" a="1"/>
  <c r="GG9"/>
  <c r="GG9" a="1"/>
  <c r="GF9"/>
  <c r="GF9" a="1"/>
  <c r="GE9"/>
  <c r="GE9" a="1"/>
  <c r="GD9"/>
  <c r="GD9" a="1"/>
  <c r="GC9"/>
  <c r="GC9" a="1"/>
  <c r="GB9"/>
  <c r="GA9"/>
  <c r="FZ9"/>
  <c r="FZ9" a="1"/>
  <c r="FY9"/>
  <c r="FY9" a="1"/>
  <c r="FX9"/>
  <c r="FX9" a="1"/>
  <c r="FW9"/>
  <c r="FW9" a="1"/>
  <c r="FV9"/>
  <c r="FV9" a="1"/>
  <c r="FU9"/>
  <c r="FU9" a="1"/>
  <c r="FS9"/>
  <c r="FR9"/>
  <c r="FQ9"/>
  <c r="FQ9" a="1"/>
  <c r="IP8"/>
  <c r="IP8" a="1"/>
  <c r="HE8"/>
  <c r="HE8" a="1"/>
  <c r="HD8"/>
  <c r="HD8" a="1"/>
  <c r="HC8"/>
  <c r="HC8" a="1"/>
  <c r="HB8"/>
  <c r="HB8" a="1"/>
  <c r="HA8"/>
  <c r="HA8" a="1"/>
  <c r="GZ8"/>
  <c r="GZ8" a="1"/>
  <c r="GY8"/>
  <c r="GY8" a="1"/>
  <c r="GX8"/>
  <c r="GX8" a="1"/>
  <c r="GW8"/>
  <c r="GW8" a="1"/>
  <c r="GV8"/>
  <c r="GV8" a="1"/>
  <c r="GU8"/>
  <c r="GU8" a="1"/>
  <c r="GT8"/>
  <c r="GT8" a="1"/>
  <c r="GS8"/>
  <c r="GS8" a="1"/>
  <c r="GR8"/>
  <c r="GR8" a="1"/>
  <c r="GQ8"/>
  <c r="GQ8" a="1"/>
  <c r="GP8"/>
  <c r="GP8" a="1"/>
  <c r="GO8"/>
  <c r="GO8" a="1"/>
  <c r="GN8"/>
  <c r="GN8" a="1"/>
  <c r="GM8"/>
  <c r="GM8" a="1"/>
  <c r="GL8"/>
  <c r="GL8" a="1"/>
  <c r="GK8"/>
  <c r="GK8" a="1"/>
  <c r="GJ8"/>
  <c r="GJ8" a="1"/>
  <c r="GI8"/>
  <c r="GI8" a="1"/>
  <c r="GH8"/>
  <c r="GH8" a="1"/>
  <c r="GG8"/>
  <c r="GG8" a="1"/>
  <c r="GF8"/>
  <c r="GF8" a="1"/>
  <c r="GE8"/>
  <c r="GE8" a="1"/>
  <c r="GD8"/>
  <c r="GD8" a="1"/>
  <c r="GC8"/>
  <c r="GC8" a="1"/>
  <c r="GB8"/>
  <c r="GA8"/>
  <c r="FZ8"/>
  <c r="FZ8" a="1"/>
  <c r="FY8"/>
  <c r="FY8" a="1"/>
  <c r="FX8"/>
  <c r="FX8" a="1"/>
  <c r="FW8"/>
  <c r="FW8" a="1"/>
  <c r="FV8"/>
  <c r="FV8" a="1"/>
  <c r="FU8"/>
  <c r="FU8" a="1"/>
  <c r="FS8"/>
  <c r="FR8"/>
  <c r="FQ8"/>
  <c r="FQ8" a="1"/>
  <c r="IP7"/>
  <c r="IP7" a="1"/>
  <c r="HE7"/>
  <c r="HE7" a="1"/>
  <c r="HD7"/>
  <c r="HD7" a="1"/>
  <c r="HC7"/>
  <c r="HC7" a="1"/>
  <c r="HB7"/>
  <c r="HB7" a="1"/>
  <c r="HA7"/>
  <c r="HA7" a="1"/>
  <c r="GZ7"/>
  <c r="GZ7" a="1"/>
  <c r="GY7"/>
  <c r="GY7" a="1"/>
  <c r="GX7"/>
  <c r="GX7" a="1"/>
  <c r="GW7"/>
  <c r="GW7" a="1"/>
  <c r="GV7"/>
  <c r="GV7" a="1"/>
  <c r="GU7"/>
  <c r="GU7" a="1"/>
  <c r="GT7"/>
  <c r="GT7" a="1"/>
  <c r="GS7"/>
  <c r="GS7" a="1"/>
  <c r="GR7"/>
  <c r="GR7" a="1"/>
  <c r="GQ7"/>
  <c r="GQ7" a="1"/>
  <c r="GP7"/>
  <c r="GP7" a="1"/>
  <c r="GO7"/>
  <c r="GO7" a="1"/>
  <c r="GN7"/>
  <c r="GN7" a="1"/>
  <c r="GM7"/>
  <c r="GM7" a="1"/>
  <c r="GL7"/>
  <c r="GL7" a="1"/>
  <c r="GK7"/>
  <c r="GK7" a="1"/>
  <c r="GJ7"/>
  <c r="GJ7" a="1"/>
  <c r="GI7"/>
  <c r="GI7" a="1"/>
  <c r="GH7"/>
  <c r="GH7" a="1"/>
  <c r="GG7"/>
  <c r="GG7" a="1"/>
  <c r="GF7"/>
  <c r="GF7" a="1"/>
  <c r="GE7"/>
  <c r="GE7" a="1"/>
  <c r="GD7"/>
  <c r="GD7" a="1"/>
  <c r="GC7"/>
  <c r="GC7" a="1"/>
  <c r="GB7"/>
  <c r="GA7"/>
  <c r="FZ7"/>
  <c r="FZ7" a="1"/>
  <c r="FY7"/>
  <c r="FY7" a="1"/>
  <c r="FX7"/>
  <c r="FX7" a="1"/>
  <c r="FW7"/>
  <c r="FW7" a="1"/>
  <c r="FV7"/>
  <c r="FV7" a="1"/>
  <c r="FU7"/>
  <c r="FU7" a="1"/>
  <c r="FS7"/>
  <c r="FR7"/>
  <c r="FQ7"/>
  <c r="FQ7" a="1"/>
  <c r="FW5"/>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FV5"/>
  <c r="U5"/>
  <c r="T5"/>
  <c r="S5"/>
  <c r="D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C4"/>
  <c r="FR19" l="1"/>
  <c r="FR27"/>
  <c r="FR24"/>
  <c r="FQ21" a="1"/>
  <c r="FQ21" s="1"/>
  <c r="FR21"/>
  <c r="FR23"/>
  <c r="FQ23" a="1"/>
  <c r="FQ23" s="1"/>
  <c r="FQ25" a="1"/>
  <c r="FQ25" s="1"/>
  <c r="FR25"/>
  <c r="FQ28" a="1"/>
  <c r="FQ28" s="1"/>
  <c r="FR28"/>
  <c r="FR30"/>
  <c r="FQ30" a="1"/>
  <c r="FQ30" s="1"/>
  <c r="FR32"/>
  <c r="FQ32" a="1"/>
  <c r="FQ32" s="1"/>
  <c r="FQ34" a="1"/>
  <c r="FQ34" s="1"/>
  <c r="FR34"/>
  <c r="FQ35" a="1"/>
  <c r="FQ35" s="1"/>
  <c r="FR35"/>
  <c r="FR38"/>
  <c r="FQ38" a="1"/>
  <c r="FQ38" s="1"/>
  <c r="FR40"/>
  <c r="FQ40" a="1"/>
  <c r="FQ40" s="1"/>
  <c r="FQ42" a="1"/>
  <c r="FQ42" s="1"/>
  <c r="FR42"/>
  <c r="FR48"/>
  <c r="FQ48" a="1"/>
  <c r="FQ48" s="1"/>
  <c r="FQ31" a="1"/>
  <c r="FQ31" s="1"/>
  <c r="FR33"/>
  <c r="FQ39" a="1"/>
  <c r="FQ39" s="1"/>
  <c r="FR41"/>
  <c r="FQ47" a="1"/>
  <c r="FQ47" s="1"/>
  <c r="FQ24" a="1"/>
  <c r="FQ24" s="1"/>
  <c r="FR36"/>
  <c r="FR44"/>
</calcChain>
</file>

<file path=xl/sharedStrings.xml><?xml version="1.0" encoding="utf-8"?>
<sst xmlns="http://schemas.openxmlformats.org/spreadsheetml/2006/main" count="1509" uniqueCount="532">
  <si>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</si>
  <si>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</si>
  <si>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</si>
  <si>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</si>
  <si>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</si>
  <si>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</si>
  <si>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</si>
  <si>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</si>
  <si>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</si>
  <si>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</si>
  <si>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</si>
  <si>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</si>
  <si>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</si>
  <si>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</si>
  <si>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</si>
  <si>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</si>
  <si>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</si>
  <si>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</si>
  <si>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</si>
  <si>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</si>
  <si>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</si>
  <si>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</si>
  <si>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</si>
  <si>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</si>
  <si>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</si>
  <si>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</si>
  <si>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</si>
  <si>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</si>
  <si>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</si>
  <si>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</si>
  <si>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</si>
  <si>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</si>
  <si>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</si>
  <si>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</si>
  <si>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</si>
  <si>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</si>
  <si>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</si>
  <si>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</si>
  <si>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</si>
  <si>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</si>
  <si>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</si>
  <si>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</si>
  <si>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</si>
  <si>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</si>
  <si>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</si>
  <si>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</si>
  <si>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</si>
  <si>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</si>
  <si>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</si>
  <si>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</si>
  <si>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</si>
  <si>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</si>
  <si>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</si>
  <si>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</si>
  <si>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</si>
  <si>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</si>
  <si>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</si>
  <si>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</si>
  <si>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</si>
  <si>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</si>
  <si>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</si>
  <si>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</si>
  <si>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</si>
  <si>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</si>
  <si>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</si>
  <si>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</si>
  <si>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</si>
  <si>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</si>
  <si>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</si>
  <si>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</si>
  <si>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</si>
  <si>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</si>
  <si>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</si>
  <si>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</si>
  <si>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</si>
  <si>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</si>
  <si>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</si>
  <si>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</si>
  <si>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</si>
  <si>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</si>
  <si>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</si>
  <si>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</si>
  <si>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</si>
  <si>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</si>
  <si>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</si>
  <si>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</si>
  <si>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</si>
  <si>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</si>
  <si>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</si>
  <si>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</si>
  <si>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</si>
  <si>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</si>
  <si>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</si>
  <si>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</si>
  <si>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</si>
  <si>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</si>
  <si>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</si>
  <si>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</si>
  <si>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</si>
  <si>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</si>
  <si>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</si>
  <si>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</si>
  <si>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</si>
  <si>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</si>
  <si>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</si>
  <si>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</si>
  <si>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</si>
  <si>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</si>
  <si>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</si>
  <si>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</si>
  <si>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</si>
  <si>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</si>
  <si>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</si>
  <si>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</si>
  <si>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</si>
  <si>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</si>
  <si>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</si>
  <si>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</si>
  <si>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</si>
  <si>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</si>
  <si>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</si>
  <si>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</si>
  <si>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</si>
  <si>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</si>
  <si>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</si>
  <si>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</si>
  <si>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</si>
  <si>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</si>
  <si>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</si>
  <si>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</si>
  <si>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</si>
  <si>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</si>
  <si>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</si>
  <si>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</si>
  <si>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</si>
  <si>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</si>
  <si>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</si>
  <si>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</si>
  <si>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</si>
  <si>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</si>
  <si>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</si>
  <si>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</si>
  <si>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</si>
  <si>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</si>
  <si>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</si>
  <si>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</si>
  <si>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</si>
  <si>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</si>
  <si>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</si>
  <si>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</si>
  <si>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</si>
  <si>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</si>
  <si>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</si>
  <si>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</si>
  <si>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</si>
  <si>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</si>
  <si>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</si>
  <si>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</si>
  <si>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</si>
  <si>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</si>
  <si>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</si>
  <si>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</si>
  <si>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</si>
  <si>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</si>
  <si>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</si>
  <si>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</si>
  <si>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</si>
  <si>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</si>
  <si>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</si>
  <si>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</si>
  <si>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</si>
  <si>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</si>
  <si>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</si>
  <si>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</si>
  <si>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</si>
  <si>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</si>
  <si>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</si>
  <si>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</si>
  <si>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</si>
  <si>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</si>
  <si>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</si>
  <si>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</si>
  <si>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</si>
  <si>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</si>
  <si>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</si>
  <si>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</si>
  <si>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</si>
  <si>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</si>
  <si>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</si>
  <si>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</si>
  <si>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</si>
  <si>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</si>
  <si>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</si>
  <si>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</si>
  <si>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</si>
  <si>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</si>
  <si>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</si>
  <si>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</si>
  <si>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</si>
  <si>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</si>
  <si>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</si>
  <si>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</si>
  <si>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</si>
  <si>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</si>
  <si>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</si>
  <si>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</si>
  <si>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</si>
  <si>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</si>
  <si>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</si>
  <si>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</si>
  <si>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</si>
  <si>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</si>
  <si>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</si>
  <si>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</si>
  <si>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</si>
  <si>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</si>
  <si>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</si>
  <si>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</si>
  <si>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</si>
  <si>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</si>
  <si>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</si>
  <si>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</si>
  <si>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</si>
  <si>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</si>
  <si>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</si>
  <si>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</si>
  <si>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</si>
  <si>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</si>
  <si>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</si>
  <si>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</si>
  <si>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</si>
  <si>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</si>
  <si>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</si>
  <si>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</si>
  <si>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</si>
  <si>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</si>
  <si>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</si>
  <si>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</si>
  <si>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</si>
  <si>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</si>
  <si>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</si>
  <si>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</si>
  <si>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</si>
  <si>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</si>
  <si>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</si>
  <si>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</si>
  <si>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Soundbites</t>
  </si>
  <si>
    <t xml:space="preserve">A consortium led by Cheung Kong Infrastructure Holdings Limited (CKI) </t>
  </si>
  <si>
    <t>No</t>
  </si>
  <si>
    <t>Infrastructure &amp; Project Finance</t>
  </si>
  <si>
    <t>on the £645 million acquisition of Wales &amp; West Utilities, one of eight gas distribution networks in the UK.</t>
  </si>
  <si>
    <t xml:space="preserve">The consortium includes Power Assets Holdings Limited and Cheung Kong (Holdings) each holding a 30% stake and the Li Ka Shing Foundation Limited holding the remaining 10%. </t>
  </si>
  <si>
    <t>Cross-practice team - Corporate; Energy; Competition; Banking and Capital Markets; Tax</t>
  </si>
  <si>
    <t>United Kingdom</t>
  </si>
  <si>
    <t>Non contentious</t>
  </si>
  <si>
    <t>Lane , Robert</t>
  </si>
  <si>
    <t>Currier , Charles</t>
  </si>
  <si>
    <t>Eller , Nancy</t>
  </si>
  <si>
    <t>Stephenson , Jennifer</t>
  </si>
  <si>
    <t>Heath , Danielle</t>
  </si>
  <si>
    <t>Jugpal , Narinder</t>
  </si>
  <si>
    <t>Complete</t>
  </si>
  <si>
    <t>Master</t>
  </si>
  <si>
    <t>Firm</t>
  </si>
  <si>
    <t xml:space="preserve">A         </t>
  </si>
  <si>
    <t>M&amp;A</t>
  </si>
  <si>
    <t>GDF SUEZ</t>
  </si>
  <si>
    <t>Energy &amp; Utilities</t>
  </si>
  <si>
    <t>assisted in placing initial contracts worth £375 million for the development of the Cygnus gas field in the North Sea.</t>
  </si>
  <si>
    <t>This field is the largest discovery in the Southern Gas Basin in 25 years and is expected to meet the demand of nearly one  and half million households in the UK at peak production. In total around £1.4 billion will be invested in the Cygnus project.</t>
  </si>
  <si>
    <t>Dames , Jonathan</t>
  </si>
  <si>
    <t>Gray , Rob</t>
  </si>
  <si>
    <t>Oliver , Mark</t>
  </si>
  <si>
    <t>Rutherford , David</t>
  </si>
  <si>
    <t>Shaw , Andrew</t>
  </si>
  <si>
    <t>Bridge , Sarah</t>
  </si>
  <si>
    <t>Aviva Investors, the asset management arm of Aviva plc</t>
  </si>
  <si>
    <t>Asset management</t>
  </si>
  <si>
    <t>with assets under management in excess of £260 billion, in purchasing the remainder of the Bank of Ireland's infranstructure portfolio.</t>
  </si>
  <si>
    <t>The sale is part of the Bank of Ireland's ongoing programme to deleverage its balance sheet to improve its core Tier 1 capital ratio.</t>
  </si>
  <si>
    <t>Griggs , Roy</t>
  </si>
  <si>
    <t>Naccarato , John</t>
  </si>
  <si>
    <t>Bailey , Suzanne</t>
  </si>
  <si>
    <t>Marston , Mike</t>
  </si>
  <si>
    <t>West Yorkshire PFI Operational Training &amp; Accommodation Ltd</t>
  </si>
  <si>
    <t>Social accommodation - Blue light</t>
  </si>
  <si>
    <t>advised on the £115 million Private Finance Initiative project to design, build, finance and operate a number of police facilities in West Yorkshire.</t>
  </si>
  <si>
    <t>The contract involves two new divisional headquarters and a specialist operational training facility as well as custody suites. Interserve and consortium partner Equitix will each invest £4.3 million in the project, with the senior debt of over £100 million being provided by Aviva.</t>
  </si>
  <si>
    <t>CMS team</t>
  </si>
  <si>
    <t>Smith , Paul</t>
  </si>
  <si>
    <t>Flynn , Stephanie</t>
  </si>
  <si>
    <t>Bagerman , Katy</t>
  </si>
  <si>
    <t>Gibson , Rachel</t>
  </si>
  <si>
    <t>Hayes , Simon</t>
  </si>
  <si>
    <t>Nautical Petroleum plc</t>
  </si>
  <si>
    <t>on its £414 million recommended takeover by Capricorn Energy, a subsidiary of Cairn Energy Plc.</t>
  </si>
  <si>
    <t>Our Oil &amp; Gas Corporate have advised Nautical on several transactions and financings since 2007.</t>
  </si>
  <si>
    <t>Cross-sector team</t>
  </si>
  <si>
    <t>Carr , Bill</t>
  </si>
  <si>
    <t>Warne , Penelope</t>
  </si>
  <si>
    <t>Green , Gary</t>
  </si>
  <si>
    <t>Wood , Henry</t>
  </si>
  <si>
    <t>Willoughby , Matthew</t>
  </si>
  <si>
    <t>Italian oil and gas major ENI</t>
  </si>
  <si>
    <t>Gas - Shale gas/other unconventional gas</t>
  </si>
  <si>
    <t xml:space="preserve">on its purchase of a 50.01% stake in WestGasInvest LLC, Which holds nine unconventional (shale) gas licences, covering 3,800 square kilometres in the Lviv basin in Ukraine.   </t>
  </si>
  <si>
    <t>Under the agreement, ENI will purchase the stake from Cadogen Petroleum and the Ukranian state-owned company Nadra Ukrayny for $70 million.</t>
  </si>
  <si>
    <t>Ukraine</t>
  </si>
  <si>
    <t>Radchenko , Vitaliy</t>
  </si>
  <si>
    <t>Conlon graham</t>
  </si>
  <si>
    <t>Mycyk , Adam</t>
  </si>
  <si>
    <t>Ostapenko , Ruslan</t>
  </si>
  <si>
    <t>Toshiba Corporation</t>
  </si>
  <si>
    <t>Technology  Media &amp; Telecoms</t>
  </si>
  <si>
    <t>on the signing of an EPC contract for the rehabilitation of two units in the Balkans' largest thermal power plant, TTP Maritsa East 2.</t>
  </si>
  <si>
    <t xml:space="preserve">The negotiations ran from January 2010 to June 2012 and we assisted throughout, advising on public procurement, negotiations with Japan Bank for International Cooperation and the establishment and ongoing operations of the local branch of Toshiba in Bulgaria. The project was terminated and re-opened several times but its succesful conclusion will allow ME2 to complete its full rehabilitation programme. </t>
  </si>
  <si>
    <t>Bulgaria</t>
  </si>
  <si>
    <t>Sirleshtov ,  Kostadin</t>
  </si>
  <si>
    <t>Gogova , Milena</t>
  </si>
  <si>
    <t>Bangachev , Angel</t>
  </si>
  <si>
    <t>Stefanov , Alexander</t>
  </si>
  <si>
    <t>BP</t>
  </si>
  <si>
    <t xml:space="preserve">Oil &amp; gas </t>
  </si>
  <si>
    <t xml:space="preserve">on the disposal of its interests in the Alba and Britannia oil fields to Mitsui E&amp;P UK limited, a new entrant to the UK Continental  Shelf (UKCS). </t>
  </si>
  <si>
    <t>This transaction, worth $280 million further strengthens our relationship with our key account, BP.The fast-paced transaction saw the deal signed within one month of BP receiving its first bid.</t>
  </si>
  <si>
    <t>Penelope Warne's team</t>
  </si>
  <si>
    <t>Wisely , Norman</t>
  </si>
  <si>
    <t>Millar , Stephen</t>
  </si>
  <si>
    <t>Meredith , Julie</t>
  </si>
  <si>
    <t>Walsh , James</t>
  </si>
  <si>
    <t>Chint Group and and ReneSola</t>
  </si>
  <si>
    <t>completed the acquisition, financing and construction of 11 Photovoltaic (PV) projects worth a total of 103 million euros for Chint/Astronergy and two PV projects worth €20 million for ReneSola.</t>
  </si>
  <si>
    <t>Chint Groupm is the 15th largest private company in China, while ReneSola is a world leader in PV module production.</t>
  </si>
  <si>
    <t>Filova , Zvezdelina</t>
  </si>
  <si>
    <t>Yordanov , Yordan</t>
  </si>
  <si>
    <t>Dudevska , Denitsa</t>
  </si>
  <si>
    <t>Sainsbury's</t>
  </si>
  <si>
    <t>Consumer Products</t>
  </si>
  <si>
    <t>Retailers / wholesalers</t>
  </si>
  <si>
    <t>on the sale and £450 million mixed use redevelopment of a prime central London riverside site at Fulham Wharf.</t>
  </si>
  <si>
    <t>Completion of the development will see the largest Sainsbury's in London. The Fulham Wharf site has been aquired by Barratt, in joint venture with London &amp; Quadrant, with planning permission for 463 riverside flats, and a new 101,127 sq ft Sainsbury's supermarket.</t>
  </si>
  <si>
    <t>Riverside development</t>
  </si>
  <si>
    <t>Wright , Adrian</t>
  </si>
  <si>
    <t>Johnston , Simon</t>
  </si>
  <si>
    <t>Bolton , Henry</t>
  </si>
  <si>
    <t>Shepheard , Chris</t>
  </si>
  <si>
    <t>Browne , Katherine</t>
  </si>
  <si>
    <t>Eurocopter SAS (EADS Group, one of the three largest aerospace groups in the world)</t>
  </si>
  <si>
    <t xml:space="preserve">Aerospace </t>
  </si>
  <si>
    <t>on the €1 billion tender to deliver 26 multitask helicopters to the Polish Armed Forces.</t>
  </si>
  <si>
    <t>We have been advising Eurocopter since 2006 and have previously assisted the client in a tender in a competitive bid for the delivery of 23 helicopters and a flight simulator to the Polish Minister of Health, which resulted in Eurocopter being awarded €140 million contract.</t>
  </si>
  <si>
    <t>Poland</t>
  </si>
  <si>
    <t>Surdek , Malgorzata</t>
  </si>
  <si>
    <t>Matuszewska , Karolina</t>
  </si>
  <si>
    <t>Tanski , Hubert</t>
  </si>
  <si>
    <t>Jodkowski , Adam</t>
  </si>
  <si>
    <t>Cooper Gay &amp; Co Limited, and their insurers</t>
  </si>
  <si>
    <t xml:space="preserve">FIS Insurance </t>
  </si>
  <si>
    <t>on successfully securing the dismissal of a US$500 million claim against a key broker client.</t>
  </si>
  <si>
    <t>This is in connection with one of the largest commercial court cases and proceedings currently in the English courts and underscores our recognised market leading practise within CRD for major litigation capability and specifically our leading heavyweight broker defence work within our insurance group.</t>
  </si>
  <si>
    <t>Garrett simon</t>
  </si>
  <si>
    <t>Netherway , Stephen</t>
  </si>
  <si>
    <t>Salwan , Natasha</t>
  </si>
  <si>
    <t>Cowan , Nicola</t>
  </si>
  <si>
    <t>Wadsworth , Alaina</t>
  </si>
  <si>
    <t>McDonald's Restaurants</t>
  </si>
  <si>
    <t>Bars and restaurants</t>
  </si>
  <si>
    <t>on three transactions for the purchase of electricity and renewable benefits worth over £500 million.</t>
  </si>
  <si>
    <t>These are a relatively new type of energy contract that many UK companies with significant energy usage (£1 million plus per month) are looking at to deliver cost savings, help them manage energy costs long-term and helping them to invest directly in green projects.</t>
  </si>
  <si>
    <t>Stradling , Juliet</t>
  </si>
  <si>
    <t>Hassan , Munir</t>
  </si>
  <si>
    <t>Duffield , Philip</t>
  </si>
  <si>
    <t>Royal Bank of Scotland</t>
  </si>
  <si>
    <t xml:space="preserve">FIS Banks </t>
  </si>
  <si>
    <t>on the sale of its tenanted pub business to Scottish &amp; Newcastle Pub Company (Management) Limited, a subsidiary of Heineken N.V, for total cash proceeds of approximately £422 million.</t>
  </si>
  <si>
    <t>The sale, which comprises 918 pubs operated across the UK, was negotiated and concluded in a tight timescale over a two week period and is the largest transaction in the pub sector since 2006.</t>
  </si>
  <si>
    <t>Pennell , Martin</t>
  </si>
  <si>
    <t>Wallace , Louise</t>
  </si>
  <si>
    <t>Parkes jame</t>
  </si>
  <si>
    <t>Crossley , Miranda</t>
  </si>
  <si>
    <t>Sainsbury , Gemma</t>
  </si>
  <si>
    <t>Richards , Glyn</t>
  </si>
  <si>
    <t>Honeywell Controls</t>
  </si>
  <si>
    <t>in an $18 million sale of its sensor business to Sensata Technologies.</t>
  </si>
  <si>
    <t>The deal formed part of a wider transaction valued $140 million, spanning across several jurisdictions including; Japan, Korea, China, India, UK, Germany, USA and Czech Republic.</t>
  </si>
  <si>
    <t>Czech Republic</t>
  </si>
  <si>
    <t>Vojtova , Kveta</t>
  </si>
  <si>
    <t>MetLife</t>
  </si>
  <si>
    <t>on an agreement to acquire ALICO (American Life Insurance Company) for US$16.2 billion.</t>
  </si>
  <si>
    <t xml:space="preserve">For the past eight months, our CMS team has been working extremely hard to deliver on a number of issues and challenging requests to a tight schedule. At Metlife's request and in order to ensure we provided high quality support, Nina Tsiporina was seconded to assist Metlife with pre-completion coordination of the transaction for three months. </t>
  </si>
  <si>
    <t>Cross-border team</t>
  </si>
  <si>
    <t>United States</t>
  </si>
  <si>
    <t>Parker , Ian</t>
  </si>
  <si>
    <t>Southorn , Chris</t>
  </si>
  <si>
    <t>Edmondson , Paul</t>
  </si>
  <si>
    <t>Mittak , Peter</t>
  </si>
  <si>
    <t>Viridian Group (owned by Arcapita)</t>
  </si>
  <si>
    <t>on its successful sale of the Northern Ireland Electricity (NIE) networks business to the Electricity Supply Board (ESB) for approximately £1.2 billion.</t>
  </si>
  <si>
    <t>ESB, Ireland's leading electricity utility, has also acquired a number of associated companies of NIE.</t>
  </si>
  <si>
    <t>Stevens , Ian</t>
  </si>
  <si>
    <t>Cole , Sarah</t>
  </si>
  <si>
    <t>Fairbrother , Kate</t>
  </si>
  <si>
    <t>Raiffeisen Energy and Environment (REE)</t>
  </si>
  <si>
    <t>on the sale of three wind parks, with a total capacity of 5.8 MW, to Alteo Nyrt.</t>
  </si>
  <si>
    <t>Making national headlines in Hungary.</t>
  </si>
  <si>
    <t>Hungary</t>
  </si>
  <si>
    <t>Poronyi , Zoltan</t>
  </si>
  <si>
    <t>Simon , Peter</t>
  </si>
  <si>
    <t>Raleigh International</t>
  </si>
  <si>
    <t>Public Sector</t>
  </si>
  <si>
    <t>Charities and not for profit</t>
  </si>
  <si>
    <t>on their role as delivery partner to the Department for International Development (DFID) on the International Citizen Service (ICS) programme.</t>
  </si>
  <si>
    <t>Pro bono basis. Strong commitment to CSR.</t>
  </si>
  <si>
    <t>Sawford , Elliott</t>
  </si>
  <si>
    <t>Ball , Natalie</t>
  </si>
  <si>
    <t>Strudwick , Selena</t>
  </si>
  <si>
    <t>YESSS Electrical (and 19 of its employees)</t>
  </si>
  <si>
    <t>on defeating an application for extensive injunctive relief in the High Court.</t>
  </si>
  <si>
    <t xml:space="preserve">This is a leading decision on jurisdiction, particularly in cases where employers attempt to make claims against employees outside the jurisdiction of England and Wales. </t>
  </si>
  <si>
    <t>Multi-disciplinary team</t>
  </si>
  <si>
    <t>Mendelssohn , Martin</t>
  </si>
  <si>
    <t>Fincham , Anthony</t>
  </si>
  <si>
    <t>Pendell , Guy</t>
  </si>
  <si>
    <t>Bird , Amy</t>
  </si>
  <si>
    <t>Boswell , Louise</t>
  </si>
  <si>
    <t xml:space="preserve">ConocoPhillips </t>
  </si>
  <si>
    <t>on the $330 million disposal of a 23% interest in the Central North Sea Alba oil field to Endeavour Energy, in a transaction which included decommissioning arrangements that broke new ground in the industry and strengthened our links with the Houston headquarters.</t>
  </si>
  <si>
    <t>Represents a prime example of how we lead in new thinking in the energy sector.</t>
  </si>
  <si>
    <t>Aldersey - Williams , Judith</t>
  </si>
  <si>
    <t>National Air Traffic Services' (NATS)</t>
  </si>
  <si>
    <t>Transport - Airports/Aviation</t>
  </si>
  <si>
    <t>on refinancing of its bank debt with £285 million of new syndicated bank facilities and the restructuring of various aspects of the common terms, hedging and intercreditor structure that supports approximately £1 billion of NATS' bank, listed bonds and RPI hedging debt packages.</t>
  </si>
  <si>
    <t>Advised the Senior Finance Parties.</t>
  </si>
  <si>
    <t>Mc garr , Ian</t>
  </si>
  <si>
    <t>Ivison , Andrew</t>
  </si>
  <si>
    <t>BP International Limited</t>
  </si>
  <si>
    <t>on a $1 billion, groundbreaking 20 year strategic software development and licensing agreement that revolutionises the technology underpinning BP's core upstream exploration and production activites , particularly in relation to the seismic modelling and reservoir interpretation undertaken by its petro technical engineers.</t>
  </si>
  <si>
    <t>The programme is one of the most significant and internally visible IT programmes that BP has undertaken in the petro technical space.</t>
  </si>
  <si>
    <t>Crosby juan</t>
  </si>
  <si>
    <t>MKB Bank</t>
  </si>
  <si>
    <t>on the divestment of a 92.4% stake in its Romanian subsidiary bank to a consortium of investors led by a New-York based private equity house.</t>
  </si>
  <si>
    <t>Sefer ivan</t>
  </si>
  <si>
    <t>Talmacsi , Eva</t>
  </si>
  <si>
    <t>Popescu , Horea</t>
  </si>
  <si>
    <t>Ivanova , Elitsa</t>
  </si>
  <si>
    <t>Toth , Peter</t>
  </si>
  <si>
    <t>Faderski , Michal</t>
  </si>
  <si>
    <t>Viva</t>
  </si>
  <si>
    <t>FIS Other (private equity)</t>
  </si>
  <si>
    <t>on their successful defence from multi-million euro claims in arbitration proceedings arising from the 2004 privatisation of the Bulgarian Telecommunications Company EAD.</t>
  </si>
  <si>
    <t>International arbitration.</t>
  </si>
  <si>
    <t>Qureshi omar</t>
  </si>
  <si>
    <t>Kovacs , Csaba</t>
  </si>
  <si>
    <t>Murphy , Bridget</t>
  </si>
  <si>
    <t>Big Yellow Group PLC</t>
  </si>
  <si>
    <t>on the £100 million refinancing. They entered into a 15 year fixed rate amortising loan with Aviva Commercial Finance and used the proceeds from that loan to reduce its core £325 million bank facility by an equivalent amount.</t>
  </si>
  <si>
    <t>A milestone for Aviva.</t>
  </si>
  <si>
    <t>Ham , Keith</t>
  </si>
  <si>
    <t>Akhmadeev , Ilgiz</t>
  </si>
  <si>
    <t>on the $240 million part disposal of a 25% interest in the Kraken Field in the Northern North Sea to EnQuest plc.</t>
  </si>
  <si>
    <t>The Kraken Field is one of the largest and most talked about new discoveries in the North Sea</t>
  </si>
  <si>
    <t>Pearson , Zoe</t>
  </si>
  <si>
    <t>Strabag</t>
  </si>
  <si>
    <t>Real Estate &amp; Construction</t>
  </si>
  <si>
    <t>in court proceedings on the successful defence relating to the enforcement of the debtor's property, a public institution in Bucharest.</t>
  </si>
  <si>
    <t>This is one of very few cases where a private company has managed to enforce the real estate property of public institutions.</t>
  </si>
  <si>
    <t>Romania</t>
  </si>
  <si>
    <t>Sidere , Gabriel</t>
  </si>
  <si>
    <t>Vetrici - Soimu , Bogdan</t>
  </si>
  <si>
    <t>Draghici , Horia</t>
  </si>
  <si>
    <t>Cristescu , Andrei</t>
  </si>
  <si>
    <t>Beazley Group</t>
  </si>
  <si>
    <t>on the rollout of its innovative insurance product 'Breach Response' in Europe and beyond.</t>
  </si>
  <si>
    <t>CMS appointed lead firm on a panel of three.</t>
  </si>
  <si>
    <t>Spain</t>
  </si>
  <si>
    <t>France</t>
  </si>
  <si>
    <t>Scourfield tom</t>
  </si>
  <si>
    <t>O'Connell , Liam</t>
  </si>
  <si>
    <t>Armstrong , John</t>
  </si>
  <si>
    <t>Sherratt , Rachel</t>
  </si>
  <si>
    <t>Toshiba Corporation (Japan)</t>
  </si>
  <si>
    <t>on the sale of their 10 MWp Photovoltaic ('PV') Yambol projects to Astroenergy (Korea).</t>
  </si>
  <si>
    <t>Renewable energy</t>
  </si>
  <si>
    <t>Samsung (Korea)</t>
  </si>
  <si>
    <t>on the acquisition of their 4 MWp Weselinovo PV project in Bulgaria.</t>
  </si>
  <si>
    <t xml:space="preserve">Iberdrola (Spain) </t>
  </si>
  <si>
    <t>on the negotiations and signing of their grid connection agreement for their first 66 MW wind project in Bulgaria.</t>
  </si>
  <si>
    <t>Efacec (Portugal)</t>
  </si>
  <si>
    <t>on the negotiations and signing of their grid connection agreement for their first 28 MW wind project in Bulgaria.</t>
  </si>
  <si>
    <t>SDN (Korea)</t>
  </si>
  <si>
    <t>on the acquisition of their fourth PV project in Bulgaria - 9 MWp Sliven project, assisting the client to reach a position where 45% of all operational PV projects in Bulgaria are developed by SDN.</t>
  </si>
  <si>
    <t>on the negotiations and awarding of the first ever Power Purchase Agreement and Generation Licence for PV project in Bulgaria for their Samovodene project.</t>
  </si>
  <si>
    <t>MetLife, Inc</t>
  </si>
  <si>
    <t>Ongoing</t>
  </si>
  <si>
    <t>on acquisitions of Aviva Czech Life, Aviva Hungary Life and Aviva Romania Life and Aviva Romania Pensions from Aviva which were announced on 30 January 2012.</t>
  </si>
  <si>
    <t>This continues MetLife's strategic growth into Europe following its 2010 acquisition of Alico.</t>
  </si>
  <si>
    <t>Rodwell , Helen</t>
  </si>
  <si>
    <t>Chatha , Harpreet</t>
  </si>
  <si>
    <t>ING and Ukrsotsbank (the Ukrainian branch of UniCredit)</t>
  </si>
  <si>
    <t>on a $100 million corporate and acquisition financing to Ukrainian agribusiness Kernel Holding.</t>
  </si>
  <si>
    <t xml:space="preserve">Kernel Holding is listed on the Warsaw stock exchange. </t>
  </si>
  <si>
    <t>SEGALL, Mark</t>
  </si>
  <si>
    <t>Kirin , Mills</t>
  </si>
  <si>
    <t>Stasiv , Taras</t>
  </si>
  <si>
    <t>Kennametal Inc.</t>
  </si>
  <si>
    <t>Manufacturing</t>
  </si>
  <si>
    <t>on its agreement to purchase the Deloro Stellite Group, a global manufacturer and provider of alloy based, wear-resistant solutions for extreme environments, from the UK private equity firm Duke Street Capital for approximately EUR 277 million.</t>
  </si>
  <si>
    <t>Strictly confidential.</t>
  </si>
  <si>
    <t>Germany</t>
  </si>
  <si>
    <t>Fairhurst aaron</t>
  </si>
  <si>
    <t>Hussain , Tair</t>
  </si>
  <si>
    <t>Treagus , Martin</t>
  </si>
  <si>
    <t>Kuria , Nick</t>
  </si>
  <si>
    <t>MIH Allegro B.V (part of the international media group, Naspers plc)</t>
  </si>
  <si>
    <t>on the share acquisition of c70% of Fashion Days Shopping Group, one of the leading online private shopping clubs in Central and Eastern Europe.</t>
  </si>
  <si>
    <t>Switzerland</t>
  </si>
  <si>
    <t>Bresnick , David</t>
  </si>
  <si>
    <t>Watson , Chris</t>
  </si>
  <si>
    <t>Tramslink consortium (comprising Vinci, Alstom, Keolis, Trent Barton, Meridiam, Infravia)</t>
  </si>
  <si>
    <t>on the £600 million Nottingham Tram PFI, high profile NET Phase 2 project.</t>
  </si>
  <si>
    <t>The project reached financial close only nine months after the appointment of Tramlink as preferred bidder, despite the tough economic climate and the complexity of both the project and the financing structure. Jonathan Dames separately advised Meridiam and Infravia as mezzanine lender in relation to the project.</t>
  </si>
  <si>
    <t>Beckitt , Jonathan</t>
  </si>
  <si>
    <t>Davies , Jason</t>
  </si>
  <si>
    <t>on completing a deal to sell its interests in the Wytch Farm area in Dorset to Perenco UK Limited for up to $160 million.</t>
  </si>
  <si>
    <t>Further strengthens our 20 year relationship with BP and underlines our expertise in high profile oil and gas transactional work.</t>
  </si>
  <si>
    <t>Woods , Alison</t>
  </si>
  <si>
    <t>Geddes , John</t>
  </si>
  <si>
    <t>Reilly , Frances</t>
  </si>
  <si>
    <t>BP Norge</t>
  </si>
  <si>
    <t>on the disposal of its interests in the Draugen oil field, offshore from Norway, to A/S Norske Shell for $240 million.</t>
  </si>
  <si>
    <t>Further strengthens our 20 year relationship with BP and underlines our expertise in high profile cross-border oil and gas transactional work.</t>
  </si>
  <si>
    <t>Fowlie , Frank</t>
  </si>
</sst>
</file>

<file path=xl/styles.xml><?xml version="1.0" encoding="utf-8"?>
<styleSheet xmlns="http://schemas.openxmlformats.org/spreadsheetml/2006/main">
  <fonts count="12">
    <font>
      <sz val="10"/>
      <name val="Arial"/>
      <family val="2"/>
    </font>
    <font>
      <sz val="11"/>
      <color theme="1"/>
      <name val="Calibri"/>
      <family val="2"/>
      <scheme val="minor"/>
    </font>
    <font>
      <sz val="10"/>
      <name val="Arial"/>
      <family val="2"/>
    </font>
    <font>
      <b/>
      <sz val="8"/>
      <name val="Arial"/>
      <family val="2"/>
    </font>
    <font>
      <b/>
      <sz val="7"/>
      <name val="Arial"/>
      <family val="2"/>
    </font>
    <font>
      <sz val="8"/>
      <name val="Arial"/>
      <family val="2"/>
    </font>
    <font>
      <b/>
      <sz val="7.5"/>
      <name val="Arial"/>
      <family val="2"/>
    </font>
    <font>
      <sz val="7"/>
      <name val="Arial"/>
      <family val="2"/>
    </font>
    <font>
      <b/>
      <sz val="10"/>
      <name val="Arial Unicode MS"/>
      <family val="2"/>
    </font>
    <font>
      <sz val="10"/>
      <name val="Arial Unicode MS"/>
      <family val="2"/>
    </font>
    <font>
      <b/>
      <sz val="10"/>
      <name val="Arial"/>
      <family val="2"/>
    </font>
    <font>
      <sz val="7.5"/>
      <color indexed="8"/>
      <name val="Arial"/>
      <family val="2"/>
    </font>
  </fonts>
  <fills count="11">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5">
    <xf numFmtId="0" fontId="0" fillId="0" borderId="0"/>
    <xf numFmtId="0" fontId="2" fillId="0" borderId="0"/>
    <xf numFmtId="0" fontId="2" fillId="0" borderId="0"/>
    <xf numFmtId="0" fontId="2" fillId="0" borderId="0"/>
    <xf numFmtId="0" fontId="1" fillId="0" borderId="0"/>
  </cellStyleXfs>
  <cellXfs count="63">
    <xf numFmtId="0" fontId="0" fillId="0" borderId="0" xfId="0"/>
    <xf numFmtId="0" fontId="0" fillId="0" borderId="0" xfId="0" applyAlignment="1">
      <alignment wrapText="1"/>
    </xf>
    <xf numFmtId="0" fontId="0" fillId="0" borderId="0" xfId="0" applyAlignment="1">
      <alignment horizontal="center" wrapText="1"/>
    </xf>
    <xf numFmtId="0" fontId="0" fillId="0" borderId="1" xfId="0" applyBorder="1" applyAlignment="1">
      <alignment wrapText="1"/>
    </xf>
    <xf numFmtId="0" fontId="2" fillId="0" borderId="0" xfId="0" applyFont="1" applyAlignment="1">
      <alignment wrapText="1"/>
    </xf>
    <xf numFmtId="0" fontId="3" fillId="2" borderId="1" xfId="1" applyFont="1" applyFill="1" applyBorder="1" applyAlignment="1">
      <alignment horizontal="center" wrapText="1"/>
    </xf>
    <xf numFmtId="0" fontId="4" fillId="3" borderId="1" xfId="1" applyFont="1" applyFill="1" applyBorder="1" applyAlignment="1">
      <alignment horizontal="center" wrapText="1"/>
    </xf>
    <xf numFmtId="0" fontId="4" fillId="4" borderId="1" xfId="1" applyFont="1" applyFill="1" applyBorder="1" applyAlignment="1">
      <alignment horizontal="center" wrapText="1"/>
    </xf>
    <xf numFmtId="0" fontId="3" fillId="5" borderId="1" xfId="1" applyFont="1" applyFill="1" applyBorder="1" applyAlignment="1">
      <alignment horizontal="center" wrapText="1"/>
    </xf>
    <xf numFmtId="0" fontId="4" fillId="5" borderId="1" xfId="1" applyFont="1" applyFill="1" applyBorder="1" applyAlignment="1">
      <alignment wrapText="1"/>
    </xf>
    <xf numFmtId="0" fontId="4" fillId="6" borderId="1" xfId="1" applyFont="1" applyFill="1" applyBorder="1" applyAlignment="1">
      <alignment horizontal="center" wrapText="1"/>
    </xf>
    <xf numFmtId="0" fontId="4" fillId="7" borderId="1" xfId="1" applyFont="1" applyFill="1" applyBorder="1" applyAlignment="1">
      <alignment horizontal="center" wrapText="1"/>
    </xf>
    <xf numFmtId="0" fontId="4" fillId="8" borderId="1" xfId="1" applyFont="1" applyFill="1" applyBorder="1" applyAlignment="1">
      <alignment horizontal="center" wrapText="1"/>
    </xf>
    <xf numFmtId="0" fontId="4" fillId="9" borderId="1" xfId="1" applyFont="1" applyFill="1" applyBorder="1" applyAlignment="1">
      <alignment horizontal="center" wrapText="1"/>
    </xf>
    <xf numFmtId="0" fontId="4" fillId="10" borderId="1" xfId="1" applyFont="1" applyFill="1" applyBorder="1" applyAlignment="1">
      <alignment wrapText="1"/>
    </xf>
    <xf numFmtId="0" fontId="4" fillId="10" borderId="2" xfId="1" applyFont="1" applyFill="1" applyBorder="1" applyAlignment="1">
      <alignment wrapText="1"/>
    </xf>
    <xf numFmtId="0" fontId="0" fillId="0" borderId="2" xfId="0" applyBorder="1" applyAlignment="1">
      <alignment wrapText="1"/>
    </xf>
    <xf numFmtId="0" fontId="4" fillId="2" borderId="1" xfId="1" applyFont="1" applyFill="1" applyBorder="1" applyAlignment="1">
      <alignment wrapText="1"/>
    </xf>
    <xf numFmtId="0" fontId="4" fillId="3" borderId="1" xfId="1" applyFont="1" applyFill="1" applyBorder="1" applyAlignment="1">
      <alignment wrapText="1"/>
    </xf>
    <xf numFmtId="0" fontId="4" fillId="4" borderId="1" xfId="1" applyFont="1" applyFill="1" applyBorder="1" applyAlignment="1">
      <alignment wrapText="1"/>
    </xf>
    <xf numFmtId="0" fontId="4" fillId="6" borderId="1" xfId="1" applyFont="1" applyFill="1" applyBorder="1" applyAlignment="1">
      <alignment wrapText="1"/>
    </xf>
    <xf numFmtId="0" fontId="4" fillId="7" borderId="1" xfId="1" applyFont="1" applyFill="1" applyBorder="1" applyAlignment="1">
      <alignment wrapText="1"/>
    </xf>
    <xf numFmtId="0" fontId="4" fillId="8" borderId="1" xfId="1" applyFont="1" applyFill="1" applyBorder="1" applyAlignment="1">
      <alignment wrapText="1"/>
    </xf>
    <xf numFmtId="0" fontId="4" fillId="9" borderId="1" xfId="1" applyFont="1" applyFill="1" applyBorder="1" applyAlignment="1">
      <alignment wrapText="1"/>
    </xf>
    <xf numFmtId="0" fontId="2" fillId="0" borderId="1" xfId="0" applyFont="1" applyBorder="1" applyAlignment="1">
      <alignment wrapText="1"/>
    </xf>
    <xf numFmtId="0" fontId="5" fillId="0" borderId="1" xfId="0" applyFont="1" applyBorder="1" applyAlignment="1">
      <alignment wrapText="1"/>
    </xf>
    <xf numFmtId="0" fontId="4" fillId="3" borderId="1" xfId="2" applyFont="1" applyFill="1" applyBorder="1" applyAlignment="1">
      <alignment textRotation="90" wrapText="1"/>
    </xf>
    <xf numFmtId="0" fontId="4" fillId="6" borderId="1" xfId="2" applyFont="1" applyFill="1" applyBorder="1" applyAlignment="1">
      <alignment textRotation="90" wrapText="1"/>
    </xf>
    <xf numFmtId="0" fontId="4" fillId="10" borderId="1" xfId="2" applyFont="1" applyFill="1" applyBorder="1" applyAlignment="1">
      <alignment textRotation="90" wrapText="1"/>
    </xf>
    <xf numFmtId="0" fontId="4" fillId="3" borderId="2" xfId="2" applyFont="1" applyFill="1" applyBorder="1" applyAlignment="1">
      <alignment textRotation="90" wrapText="1"/>
    </xf>
    <xf numFmtId="0" fontId="4" fillId="3" borderId="3" xfId="2" applyFont="1" applyFill="1" applyBorder="1" applyAlignment="1">
      <alignment textRotation="90" wrapText="1"/>
    </xf>
    <xf numFmtId="0" fontId="4" fillId="3" borderId="4" xfId="2" applyFont="1" applyFill="1" applyBorder="1" applyAlignment="1">
      <alignment textRotation="90" wrapText="1"/>
    </xf>
    <xf numFmtId="0" fontId="6" fillId="3" borderId="5" xfId="2" applyFont="1" applyFill="1" applyBorder="1" applyAlignment="1">
      <alignment textRotation="90" wrapText="1"/>
    </xf>
    <xf numFmtId="0" fontId="4" fillId="3" borderId="6" xfId="2" applyFont="1" applyFill="1" applyBorder="1" applyAlignment="1">
      <alignment textRotation="90" wrapText="1"/>
    </xf>
    <xf numFmtId="0" fontId="7" fillId="0" borderId="1" xfId="0" applyFont="1" applyFill="1" applyBorder="1" applyAlignment="1">
      <alignment wrapText="1"/>
    </xf>
    <xf numFmtId="0" fontId="8" fillId="0" borderId="7" xfId="0" applyFont="1" applyFill="1" applyBorder="1" applyAlignment="1">
      <alignment horizontal="left" wrapText="1"/>
    </xf>
    <xf numFmtId="0" fontId="9" fillId="0" borderId="8" xfId="0" applyFont="1" applyFill="1" applyBorder="1" applyAlignment="1">
      <alignment horizontal="left" wrapText="1"/>
    </xf>
    <xf numFmtId="0" fontId="7" fillId="10" borderId="1" xfId="2" applyFont="1" applyFill="1" applyBorder="1" applyAlignment="1">
      <alignment wrapText="1"/>
    </xf>
    <xf numFmtId="14" fontId="9" fillId="0" borderId="8" xfId="0" applyNumberFormat="1" applyFont="1" applyFill="1" applyBorder="1" applyAlignment="1">
      <alignment horizontal="left" wrapText="1"/>
    </xf>
    <xf numFmtId="0" fontId="7" fillId="10" borderId="6" xfId="2" applyFont="1" applyFill="1" applyBorder="1" applyAlignment="1">
      <alignment wrapText="1"/>
    </xf>
    <xf numFmtId="0" fontId="2" fillId="0" borderId="0" xfId="3"/>
    <xf numFmtId="0" fontId="10" fillId="0" borderId="6" xfId="0" applyFont="1" applyFill="1" applyBorder="1" applyAlignment="1">
      <alignment horizontal="left" wrapText="1"/>
    </xf>
    <xf numFmtId="0" fontId="7" fillId="0" borderId="1" xfId="2" applyFont="1" applyFill="1" applyBorder="1" applyAlignment="1">
      <alignment wrapText="1"/>
    </xf>
    <xf numFmtId="0" fontId="0" fillId="0" borderId="1" xfId="0" applyFill="1" applyBorder="1" applyAlignment="1">
      <alignment horizontal="left" wrapText="1"/>
    </xf>
    <xf numFmtId="17" fontId="0" fillId="0" borderId="1" xfId="0" applyNumberFormat="1" applyFill="1" applyBorder="1" applyAlignment="1">
      <alignment horizontal="left" wrapText="1"/>
    </xf>
    <xf numFmtId="0" fontId="7" fillId="0" borderId="2" xfId="2" applyFont="1" applyFill="1" applyBorder="1" applyAlignment="1">
      <alignment wrapText="1"/>
    </xf>
    <xf numFmtId="0" fontId="7" fillId="0" borderId="1" xfId="2" applyFont="1" applyBorder="1" applyAlignment="1">
      <alignment wrapText="1"/>
    </xf>
    <xf numFmtId="16" fontId="0" fillId="0" borderId="1" xfId="0" applyNumberFormat="1" applyFill="1" applyBorder="1" applyAlignment="1">
      <alignment horizontal="left" wrapText="1"/>
    </xf>
    <xf numFmtId="0" fontId="10" fillId="0" borderId="0" xfId="0" applyFont="1" applyAlignment="1">
      <alignment horizontal="left"/>
    </xf>
    <xf numFmtId="0" fontId="2" fillId="0" borderId="0" xfId="3" applyFont="1"/>
    <xf numFmtId="14" fontId="0" fillId="0" borderId="1" xfId="0" applyNumberFormat="1" applyFill="1" applyBorder="1" applyAlignment="1">
      <alignment horizontal="left" wrapText="1"/>
    </xf>
    <xf numFmtId="0" fontId="0" fillId="0" borderId="0" xfId="0" applyFill="1" applyAlignment="1">
      <alignment horizontal="left" wrapText="1"/>
    </xf>
    <xf numFmtId="0" fontId="7" fillId="0" borderId="1" xfId="2" applyFont="1" applyBorder="1" applyAlignment="1">
      <alignment horizontal="left" wrapText="1"/>
    </xf>
    <xf numFmtId="0" fontId="0" fillId="0" borderId="0" xfId="2" applyFont="1" applyAlignment="1">
      <alignment wrapText="1"/>
    </xf>
    <xf numFmtId="0" fontId="7" fillId="10" borderId="6" xfId="0" applyFont="1" applyFill="1" applyBorder="1" applyAlignment="1">
      <alignment wrapText="1"/>
    </xf>
    <xf numFmtId="0" fontId="4" fillId="0" borderId="1" xfId="0" applyFont="1" applyFill="1" applyBorder="1" applyAlignment="1">
      <alignment wrapText="1"/>
    </xf>
    <xf numFmtId="0" fontId="7" fillId="10" borderId="1" xfId="0" applyFont="1" applyFill="1" applyBorder="1" applyAlignment="1">
      <alignment wrapText="1"/>
    </xf>
    <xf numFmtId="14" fontId="7" fillId="0" borderId="1" xfId="0" applyNumberFormat="1" applyFont="1" applyFill="1" applyBorder="1" applyAlignment="1">
      <alignment wrapText="1"/>
    </xf>
    <xf numFmtId="3" fontId="7" fillId="0" borderId="1" xfId="0" applyNumberFormat="1" applyFont="1" applyFill="1" applyBorder="1" applyAlignment="1">
      <alignment wrapText="1"/>
    </xf>
    <xf numFmtId="0" fontId="7" fillId="0" borderId="1" xfId="2" applyFont="1" applyFill="1" applyBorder="1" applyAlignment="1">
      <alignment vertical="top" wrapText="1"/>
    </xf>
    <xf numFmtId="0" fontId="2" fillId="0" borderId="1" xfId="3" applyBorder="1" applyAlignment="1">
      <alignment wrapText="1"/>
    </xf>
    <xf numFmtId="0" fontId="0" fillId="0" borderId="1" xfId="0" applyBorder="1" applyAlignment="1">
      <alignment horizontal="center" wrapText="1"/>
    </xf>
    <xf numFmtId="0" fontId="11" fillId="0" borderId="1" xfId="0" applyFont="1" applyBorder="1" applyAlignment="1">
      <alignment wrapText="1"/>
    </xf>
  </cellXfs>
  <cellStyles count="5">
    <cellStyle name="%" xfId="2"/>
    <cellStyle name="Normal" xfId="0" builtinId="0"/>
    <cellStyle name="Normal 2" xfId="3"/>
    <cellStyle name="Normal 3" xfId="1"/>
    <cellStyle name="Normal 4" xfId="4"/>
  </cellStyles>
  <dxfs count="40">
    <dxf>
      <fill>
        <patternFill>
          <bgColor rgb="FFFF000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wz6002/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oundbites%20(73854109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EPC CONSTRUCTION"/>
      <sheetName val="Data Validation"/>
      <sheetName val="SOUNDBITES"/>
      <sheetName val="HUMAN CAPITAL"/>
      <sheetName val="DISPUTE RESOLUTION"/>
      <sheetName val="REAL ESTATE"/>
      <sheetName val="CORPORATE TAX"/>
      <sheetName val="CAPITAL MARKETS"/>
      <sheetName val="BAIF"/>
      <sheetName val="JOE_VALIDATIONS"/>
    </sheetNames>
    <sheetDataSet>
      <sheetData sheetId="0">
        <row r="2">
          <cell r="B2" t="str">
            <v>Client name confidential</v>
          </cell>
          <cell r="C2" t="str">
            <v>No</v>
          </cell>
        </row>
        <row r="3">
          <cell r="B3" t="str">
            <v>Client name confidential</v>
          </cell>
          <cell r="C3" t="str">
            <v>Yes</v>
          </cell>
        </row>
        <row r="4">
          <cell r="B4" t="str">
            <v>Client name confidential on completion</v>
          </cell>
          <cell r="C4" t="str">
            <v>No</v>
          </cell>
        </row>
        <row r="5">
          <cell r="B5" t="str">
            <v>Client name confidential on completion</v>
          </cell>
          <cell r="C5" t="str">
            <v>Yes</v>
          </cell>
        </row>
        <row r="6">
          <cell r="B6" t="str">
            <v>Client sector group</v>
          </cell>
          <cell r="C6" t="str">
            <v xml:space="preserve">Automotive </v>
          </cell>
        </row>
        <row r="7">
          <cell r="B7" t="str">
            <v>Client sector group</v>
          </cell>
          <cell r="C7" t="str">
            <v>Consumer Products</v>
          </cell>
        </row>
        <row r="8">
          <cell r="B8" t="str">
            <v>Client sector group</v>
          </cell>
          <cell r="C8" t="str">
            <v>Energy &amp; Utilities</v>
          </cell>
        </row>
        <row r="9">
          <cell r="B9" t="str">
            <v>Client sector group</v>
          </cell>
          <cell r="C9" t="str">
            <v xml:space="preserve">FIS Banks </v>
          </cell>
        </row>
        <row r="10">
          <cell r="B10" t="str">
            <v>Client sector group</v>
          </cell>
          <cell r="C10" t="str">
            <v xml:space="preserve">FIS Insurance </v>
          </cell>
        </row>
        <row r="11">
          <cell r="B11" t="str">
            <v>Client sector group</v>
          </cell>
          <cell r="C11" t="str">
            <v xml:space="preserve">FIS Investment businesses </v>
          </cell>
        </row>
        <row r="12">
          <cell r="B12" t="str">
            <v>Client sector group</v>
          </cell>
          <cell r="C12" t="str">
            <v>FIS Other (consumer finance)</v>
          </cell>
        </row>
        <row r="13">
          <cell r="B13" t="str">
            <v>Client sector group</v>
          </cell>
          <cell r="C13" t="str">
            <v>FIS Other (pensions)</v>
          </cell>
        </row>
        <row r="14">
          <cell r="B14" t="str">
            <v>Client sector group</v>
          </cell>
          <cell r="C14" t="str">
            <v>FIS Other (private equity)</v>
          </cell>
        </row>
        <row r="15">
          <cell r="B15" t="str">
            <v>Client sector group</v>
          </cell>
          <cell r="C15" t="str">
            <v>Hotels &amp; Leisure</v>
          </cell>
        </row>
        <row r="16">
          <cell r="B16" t="str">
            <v>Client sector group</v>
          </cell>
          <cell r="C16" t="str">
            <v>Infrastructure &amp; Project Finance</v>
          </cell>
        </row>
        <row r="17">
          <cell r="B17" t="str">
            <v>Client sector group</v>
          </cell>
          <cell r="C17" t="str">
            <v>Lifesciences - Biotech</v>
          </cell>
        </row>
        <row r="18">
          <cell r="B18" t="str">
            <v>Client sector group</v>
          </cell>
          <cell r="C18" t="str">
            <v>Lifesciences – Healthcare</v>
          </cell>
        </row>
        <row r="19">
          <cell r="B19" t="str">
            <v>Client sector group</v>
          </cell>
          <cell r="C19" t="str">
            <v>Lifesciences - Medical devices</v>
          </cell>
        </row>
        <row r="20">
          <cell r="B20" t="str">
            <v>Client sector group</v>
          </cell>
          <cell r="C20" t="str">
            <v>Lifesciences - Other</v>
          </cell>
        </row>
        <row r="21">
          <cell r="B21" t="str">
            <v>Client sector group</v>
          </cell>
          <cell r="C21" t="str">
            <v>Lifesciences - Pharma</v>
          </cell>
        </row>
        <row r="22">
          <cell r="B22" t="str">
            <v>Client sector group</v>
          </cell>
          <cell r="C22" t="str">
            <v>Manufacturing</v>
          </cell>
        </row>
        <row r="23">
          <cell r="B23" t="str">
            <v>Client sector group</v>
          </cell>
          <cell r="C23" t="str">
            <v>Not Known</v>
          </cell>
        </row>
        <row r="24">
          <cell r="B24" t="str">
            <v>Client sector group</v>
          </cell>
          <cell r="C24" t="str">
            <v>Other</v>
          </cell>
        </row>
        <row r="25">
          <cell r="B25" t="str">
            <v>Client sector group</v>
          </cell>
          <cell r="C25" t="str">
            <v>Professional services</v>
          </cell>
        </row>
        <row r="26">
          <cell r="B26" t="str">
            <v>Client sector group</v>
          </cell>
          <cell r="C26" t="str">
            <v>Public sector</v>
          </cell>
        </row>
        <row r="27">
          <cell r="B27" t="str">
            <v>Client sector group</v>
          </cell>
          <cell r="C27" t="str">
            <v>Real Estate &amp; Construction</v>
          </cell>
        </row>
        <row r="28">
          <cell r="B28" t="str">
            <v>Client sector group</v>
          </cell>
          <cell r="C28" t="str">
            <v>Technology  Media &amp; Telecoms</v>
          </cell>
        </row>
        <row r="29">
          <cell r="B29" t="str">
            <v>Client sub-sector group</v>
          </cell>
          <cell r="C29" t="str">
            <v xml:space="preserve">Accountancy </v>
          </cell>
        </row>
        <row r="30">
          <cell r="B30" t="str">
            <v>Client sub-sector group</v>
          </cell>
          <cell r="C30" t="str">
            <v>Actuaries</v>
          </cell>
        </row>
        <row r="31">
          <cell r="B31" t="str">
            <v>Client sub-sector group</v>
          </cell>
          <cell r="C31" t="str">
            <v>Advertising/PR/Marketing</v>
          </cell>
        </row>
        <row r="32">
          <cell r="B32" t="str">
            <v>Client sub-sector group</v>
          </cell>
          <cell r="C32" t="str">
            <v xml:space="preserve">Aerospace </v>
          </cell>
        </row>
        <row r="33">
          <cell r="B33" t="str">
            <v>Client sub-sector group</v>
          </cell>
          <cell r="C33" t="str">
            <v xml:space="preserve">Agricultural </v>
          </cell>
        </row>
        <row r="34">
          <cell r="B34" t="str">
            <v>Client sub-sector group</v>
          </cell>
          <cell r="C34" t="str">
            <v>Architect/surveyor</v>
          </cell>
        </row>
        <row r="35">
          <cell r="B35" t="str">
            <v>Client sub-sector group</v>
          </cell>
          <cell r="C35" t="str">
            <v>Art/Museums/Theatres</v>
          </cell>
        </row>
        <row r="36">
          <cell r="B36" t="str">
            <v>Client sub-sector group</v>
          </cell>
          <cell r="C36" t="str">
            <v>Asset management</v>
          </cell>
        </row>
        <row r="37">
          <cell r="B37" t="str">
            <v>Client sub-sector group</v>
          </cell>
          <cell r="C37" t="str">
            <v>Automotive</v>
          </cell>
        </row>
        <row r="38">
          <cell r="B38" t="str">
            <v>Client sub-sector group</v>
          </cell>
          <cell r="C38" t="str">
            <v>Bars and restaurants</v>
          </cell>
        </row>
        <row r="39">
          <cell r="B39" t="str">
            <v>Client sub-sector group</v>
          </cell>
          <cell r="C39" t="str">
            <v>Biotech</v>
          </cell>
        </row>
        <row r="40">
          <cell r="B40" t="str">
            <v>Client sub-sector group</v>
          </cell>
          <cell r="C40" t="str">
            <v>Brokers/traders</v>
          </cell>
        </row>
        <row r="41">
          <cell r="B41" t="str">
            <v>Client sub-sector group</v>
          </cell>
          <cell r="C41" t="str">
            <v>Building society</v>
          </cell>
        </row>
        <row r="42">
          <cell r="B42" t="str">
            <v>Client sub-sector group</v>
          </cell>
          <cell r="C42" t="str">
            <v>Central/Local government sector</v>
          </cell>
        </row>
        <row r="43">
          <cell r="B43" t="str">
            <v>Client sub-sector group</v>
          </cell>
          <cell r="C43" t="str">
            <v>Charities and not for profit</v>
          </cell>
        </row>
        <row r="44">
          <cell r="B44" t="str">
            <v>Client sub-sector group</v>
          </cell>
          <cell r="C44" t="str">
            <v xml:space="preserve">Chemical </v>
          </cell>
        </row>
        <row r="45">
          <cell r="B45" t="str">
            <v>Client sub-sector group</v>
          </cell>
          <cell r="C45" t="str">
            <v>Clean energy  - Biomass</v>
          </cell>
        </row>
        <row r="46">
          <cell r="B46" t="str">
            <v>Client sub-sector group</v>
          </cell>
          <cell r="C46" t="str">
            <v>Clean energy - Nuclear</v>
          </cell>
        </row>
        <row r="47">
          <cell r="B47" t="str">
            <v>Client sub-sector group</v>
          </cell>
          <cell r="C47" t="str">
            <v>Clean energy - Other</v>
          </cell>
        </row>
        <row r="48">
          <cell r="B48" t="str">
            <v>Client sub-sector group</v>
          </cell>
          <cell r="C48" t="str">
            <v>Clean energy - Solar</v>
          </cell>
        </row>
        <row r="49">
          <cell r="B49" t="str">
            <v>Client sub-sector group</v>
          </cell>
          <cell r="C49" t="str">
            <v>Clean energy - Wind</v>
          </cell>
        </row>
        <row r="50">
          <cell r="B50" t="str">
            <v>Client sub-sector group</v>
          </cell>
          <cell r="C50" t="str">
            <v>Clothing/Textiles</v>
          </cell>
        </row>
        <row r="51">
          <cell r="B51" t="str">
            <v>Client sub-sector group</v>
          </cell>
          <cell r="C51" t="str">
            <v>Components</v>
          </cell>
        </row>
        <row r="52">
          <cell r="B52" t="str">
            <v>Client sub-sector group</v>
          </cell>
          <cell r="C52" t="str">
            <v>Computer services</v>
          </cell>
        </row>
        <row r="53">
          <cell r="B53" t="str">
            <v>Client sub-sector group</v>
          </cell>
          <cell r="C53" t="str">
            <v>Construction / development</v>
          </cell>
        </row>
        <row r="54">
          <cell r="B54" t="str">
            <v>Client sub-sector group</v>
          </cell>
          <cell r="C54" t="str">
            <v>Consumer Finance</v>
          </cell>
        </row>
        <row r="55">
          <cell r="B55" t="str">
            <v>Client sub-sector group</v>
          </cell>
          <cell r="C55" t="str">
            <v>Conventional power /coal</v>
          </cell>
        </row>
        <row r="56">
          <cell r="B56" t="str">
            <v>Client sub-sector group</v>
          </cell>
          <cell r="C56" t="str">
            <v xml:space="preserve">Defence </v>
          </cell>
        </row>
        <row r="57">
          <cell r="B57" t="str">
            <v>Client sub-sector group</v>
          </cell>
          <cell r="C57" t="str">
            <v>Ecommerce</v>
          </cell>
        </row>
        <row r="58">
          <cell r="B58" t="str">
            <v>Client sub-sector group</v>
          </cell>
          <cell r="C58" t="str">
            <v>Education</v>
          </cell>
        </row>
        <row r="59">
          <cell r="B59" t="str">
            <v>Client sub-sector group</v>
          </cell>
          <cell r="C59" t="str">
            <v>Electricity - commercial/regulatory</v>
          </cell>
        </row>
        <row r="60">
          <cell r="B60" t="str">
            <v>Client sub-sector group</v>
          </cell>
          <cell r="C60" t="str">
            <v>Electricity/gas networks</v>
          </cell>
        </row>
        <row r="61">
          <cell r="B61" t="str">
            <v>Client sub-sector group</v>
          </cell>
          <cell r="C61" t="str">
            <v>Electricity generation - Thermal</v>
          </cell>
        </row>
        <row r="62">
          <cell r="B62" t="str">
            <v>Client sub-sector group</v>
          </cell>
          <cell r="C62" t="str">
            <v>Electronics</v>
          </cell>
        </row>
        <row r="63">
          <cell r="B63" t="str">
            <v>Client sub-sector group</v>
          </cell>
          <cell r="C63" t="str">
            <v>Energy / utilities</v>
          </cell>
        </row>
        <row r="64">
          <cell r="B64" t="str">
            <v>Client sub-sector group</v>
          </cell>
          <cell r="C64" t="str">
            <v>Engineering</v>
          </cell>
        </row>
        <row r="65">
          <cell r="B65" t="str">
            <v>Client sub-sector group</v>
          </cell>
          <cell r="C65" t="str">
            <v xml:space="preserve">Entertainment </v>
          </cell>
        </row>
        <row r="66">
          <cell r="B66" t="str">
            <v>Client sub-sector group</v>
          </cell>
          <cell r="C66" t="str">
            <v xml:space="preserve">Environmental </v>
          </cell>
        </row>
        <row r="67">
          <cell r="B67" t="str">
            <v>Client sub-sector group</v>
          </cell>
          <cell r="C67" t="str">
            <v>Facilities management</v>
          </cell>
        </row>
        <row r="68">
          <cell r="B68" t="str">
            <v>Client sub-sector group</v>
          </cell>
          <cell r="C68" t="str">
            <v>Fashion</v>
          </cell>
        </row>
        <row r="69">
          <cell r="B69" t="str">
            <v>Client sub-sector group</v>
          </cell>
          <cell r="C69" t="str">
            <v>Financial Institutions</v>
          </cell>
        </row>
        <row r="70">
          <cell r="B70" t="str">
            <v>Client sub-sector group</v>
          </cell>
          <cell r="C70" t="str">
            <v>Food / drink</v>
          </cell>
        </row>
        <row r="71">
          <cell r="B71" t="str">
            <v>Client sub-sector group</v>
          </cell>
          <cell r="C71" t="str">
            <v>Freight/warehouse/logistics</v>
          </cell>
        </row>
        <row r="72">
          <cell r="B72" t="str">
            <v>Client sub-sector group</v>
          </cell>
          <cell r="C72" t="str">
            <v>Friendly society</v>
          </cell>
        </row>
        <row r="73">
          <cell r="B73" t="str">
            <v>Client sub-sector group</v>
          </cell>
          <cell r="C73" t="str">
            <v>Gas - LNG</v>
          </cell>
        </row>
        <row r="74">
          <cell r="B74" t="str">
            <v>Client sub-sector group</v>
          </cell>
          <cell r="C74" t="str">
            <v>Gas - Shale gas/other unconventional gas</v>
          </cell>
        </row>
        <row r="75">
          <cell r="B75" t="str">
            <v>Client sub-sector group</v>
          </cell>
          <cell r="C75" t="str">
            <v>Health &amp; beauty</v>
          </cell>
        </row>
        <row r="76">
          <cell r="B76" t="str">
            <v>Client sub-sector group</v>
          </cell>
          <cell r="C76" t="str">
            <v>Health services</v>
          </cell>
        </row>
        <row r="77">
          <cell r="B77" t="str">
            <v>Client sub-sector group</v>
          </cell>
          <cell r="C77" t="str">
            <v>Hospitals</v>
          </cell>
        </row>
        <row r="78">
          <cell r="B78" t="str">
            <v>Client sub-sector group</v>
          </cell>
          <cell r="C78" t="str">
            <v xml:space="preserve">Hotels </v>
          </cell>
        </row>
        <row r="79">
          <cell r="B79" t="str">
            <v>Client sub-sector group</v>
          </cell>
          <cell r="C79" t="str">
            <v>Household goods</v>
          </cell>
        </row>
        <row r="80">
          <cell r="B80" t="str">
            <v>Client sub-sector group</v>
          </cell>
          <cell r="C80" t="str">
            <v>Insurance / Re-Insurance/Life/ General insurance</v>
          </cell>
        </row>
        <row r="81">
          <cell r="B81" t="str">
            <v>Client sub-sector group</v>
          </cell>
          <cell r="C81" t="str">
            <v>Investment Bank</v>
          </cell>
        </row>
        <row r="82">
          <cell r="B82" t="str">
            <v>Client sub-sector group</v>
          </cell>
          <cell r="C82" t="str">
            <v xml:space="preserve">Investment Management </v>
          </cell>
        </row>
        <row r="83">
          <cell r="B83" t="str">
            <v>Client sub-sector group</v>
          </cell>
          <cell r="C83" t="str">
            <v>Legal</v>
          </cell>
        </row>
        <row r="84">
          <cell r="B84" t="str">
            <v>Client sub-sector group</v>
          </cell>
          <cell r="C84" t="str">
            <v xml:space="preserve">Leisure </v>
          </cell>
        </row>
        <row r="85">
          <cell r="B85" t="str">
            <v>Client sub-sector group</v>
          </cell>
          <cell r="C85" t="str">
            <v>Lloyd's/London Market/Broker</v>
          </cell>
        </row>
        <row r="86">
          <cell r="B86" t="str">
            <v>Client sub-sector group</v>
          </cell>
          <cell r="C86" t="str">
            <v>Lotteries</v>
          </cell>
        </row>
        <row r="87">
          <cell r="B87" t="str">
            <v>Client sub-sector group</v>
          </cell>
          <cell r="C87" t="str">
            <v>Manufacturing</v>
          </cell>
        </row>
        <row r="88">
          <cell r="B88" t="str">
            <v>Client sub-sector group</v>
          </cell>
          <cell r="C88" t="str">
            <v>Media</v>
          </cell>
        </row>
        <row r="89">
          <cell r="B89" t="str">
            <v>Client sub-sector group</v>
          </cell>
          <cell r="C89" t="str">
            <v>Medical devices</v>
          </cell>
        </row>
        <row r="90">
          <cell r="B90" t="str">
            <v>Client sub-sector group</v>
          </cell>
          <cell r="C90" t="str">
            <v>Mining / quarrying</v>
          </cell>
        </row>
        <row r="91">
          <cell r="B91" t="str">
            <v>Client sub-sector group</v>
          </cell>
          <cell r="C91" t="str">
            <v>Mobile communications</v>
          </cell>
        </row>
        <row r="92">
          <cell r="B92" t="str">
            <v>Client sub-sector group</v>
          </cell>
          <cell r="C92" t="str">
            <v>Not known</v>
          </cell>
        </row>
        <row r="93">
          <cell r="B93" t="str">
            <v>Client sub-sector group</v>
          </cell>
          <cell r="C93" t="str">
            <v>Offices</v>
          </cell>
        </row>
        <row r="94">
          <cell r="B94" t="str">
            <v>Client sub-sector group</v>
          </cell>
          <cell r="C94" t="str">
            <v xml:space="preserve">Oil &amp; gas </v>
          </cell>
        </row>
        <row r="95">
          <cell r="B95" t="str">
            <v>Client sub-sector group</v>
          </cell>
          <cell r="C95" t="str">
            <v>Other London Market Underwriter/MGA</v>
          </cell>
        </row>
        <row r="96">
          <cell r="B96" t="str">
            <v>Client sub-sector group</v>
          </cell>
          <cell r="C96" t="str">
            <v>Outsourcing provider</v>
          </cell>
        </row>
        <row r="97">
          <cell r="B97" t="str">
            <v>Client sub-sector group</v>
          </cell>
          <cell r="C97" t="str">
            <v xml:space="preserve">Pensions </v>
          </cell>
        </row>
        <row r="98">
          <cell r="B98" t="str">
            <v>Client sub-sector group</v>
          </cell>
          <cell r="C98" t="str">
            <v>Personal care</v>
          </cell>
        </row>
        <row r="99">
          <cell r="B99" t="str">
            <v>Client sub-sector group</v>
          </cell>
          <cell r="C99" t="str">
            <v>Pharmaceuticals</v>
          </cell>
        </row>
        <row r="100">
          <cell r="B100" t="str">
            <v>Client sub-sector group</v>
          </cell>
          <cell r="C100" t="str">
            <v>Postal services</v>
          </cell>
        </row>
        <row r="101">
          <cell r="B101" t="str">
            <v>Client sub-sector group</v>
          </cell>
          <cell r="C101" t="str">
            <v>Private Bank</v>
          </cell>
        </row>
        <row r="102">
          <cell r="B102" t="str">
            <v>Client sub-sector group</v>
          </cell>
          <cell r="C102" t="str">
            <v>Property development sector</v>
          </cell>
        </row>
        <row r="103">
          <cell r="B103" t="str">
            <v>Client sub-sector group</v>
          </cell>
          <cell r="C103" t="str">
            <v xml:space="preserve">Publishing </v>
          </cell>
        </row>
        <row r="104">
          <cell r="B104" t="str">
            <v>Client sub-sector group</v>
          </cell>
          <cell r="C104" t="str">
            <v>Radio</v>
          </cell>
        </row>
        <row r="105">
          <cell r="B105" t="str">
            <v>Client sub-sector group</v>
          </cell>
          <cell r="C105" t="str">
            <v>Regulators</v>
          </cell>
        </row>
        <row r="106">
          <cell r="B106" t="str">
            <v>Client sub-sector group</v>
          </cell>
          <cell r="C106" t="str">
            <v>Residential</v>
          </cell>
        </row>
        <row r="107">
          <cell r="B107" t="str">
            <v>Client sub-sector group</v>
          </cell>
          <cell r="C107" t="str">
            <v>Restaurants / pubs</v>
          </cell>
        </row>
        <row r="108">
          <cell r="B108" t="str">
            <v>Client sub-sector group</v>
          </cell>
          <cell r="C108" t="str">
            <v>Retail Bank</v>
          </cell>
        </row>
        <row r="109">
          <cell r="B109" t="str">
            <v>Client sub-sector group</v>
          </cell>
          <cell r="C109" t="str">
            <v>Retailers / wholesalers</v>
          </cell>
        </row>
        <row r="110">
          <cell r="B110" t="str">
            <v>Client sub-sector group</v>
          </cell>
          <cell r="C110" t="str">
            <v>Satellites</v>
          </cell>
        </row>
        <row r="111">
          <cell r="B111" t="str">
            <v>Client sub-sector group</v>
          </cell>
          <cell r="C111" t="str">
            <v>Secure accommodation/prisons/youth offender institutions</v>
          </cell>
        </row>
        <row r="112">
          <cell r="B112" t="str">
            <v>Client sub-sector group</v>
          </cell>
          <cell r="C112" t="str">
            <v>Securities/Derivatives Trader</v>
          </cell>
        </row>
        <row r="113">
          <cell r="B113" t="str">
            <v>Client sub-sector group</v>
          </cell>
          <cell r="C113" t="str">
            <v>Social accommodation - Blue light</v>
          </cell>
        </row>
        <row r="114">
          <cell r="B114" t="str">
            <v>Client sub-sector group</v>
          </cell>
          <cell r="C114" t="str">
            <v>Social accommodation - other</v>
          </cell>
        </row>
        <row r="115">
          <cell r="B115" t="str">
            <v>Client sub-sector group</v>
          </cell>
          <cell r="C115" t="str">
            <v>Social accommodation - Social housing</v>
          </cell>
        </row>
        <row r="116">
          <cell r="B116" t="str">
            <v>Client sub-sector group</v>
          </cell>
          <cell r="C116" t="str">
            <v xml:space="preserve">Sports </v>
          </cell>
        </row>
        <row r="117">
          <cell r="B117" t="str">
            <v>Client sub-sector group</v>
          </cell>
          <cell r="C117" t="str">
            <v>Steel / metals</v>
          </cell>
        </row>
        <row r="118">
          <cell r="B118" t="str">
            <v>Client sub-sector group</v>
          </cell>
          <cell r="C118" t="str">
            <v>Technology/Software</v>
          </cell>
        </row>
        <row r="119">
          <cell r="B119" t="str">
            <v>Client sub-sector group</v>
          </cell>
          <cell r="C119" t="str">
            <v>Communications/Telecoms</v>
          </cell>
        </row>
        <row r="120">
          <cell r="B120" t="str">
            <v>Client sub-sector group</v>
          </cell>
          <cell r="C120" t="str">
            <v xml:space="preserve">Tobacco </v>
          </cell>
        </row>
        <row r="121">
          <cell r="B121" t="str">
            <v>Client sub-sector group</v>
          </cell>
          <cell r="C121" t="str">
            <v>Transport - Airports/Aviation</v>
          </cell>
        </row>
        <row r="122">
          <cell r="B122" t="str">
            <v>Client sub-sector group</v>
          </cell>
          <cell r="C122" t="str">
            <v>Transport - Bridges</v>
          </cell>
        </row>
        <row r="123">
          <cell r="B123" t="str">
            <v>Client sub-sector group</v>
          </cell>
          <cell r="C123" t="str">
            <v>Transport - other</v>
          </cell>
        </row>
        <row r="124">
          <cell r="B124" t="str">
            <v>Client sub-sector group</v>
          </cell>
          <cell r="C124" t="str">
            <v>Transport - Ports/waterways</v>
          </cell>
        </row>
        <row r="125">
          <cell r="B125" t="str">
            <v>Client sub-sector group</v>
          </cell>
          <cell r="C125" t="str">
            <v>Transport - Rail/Metro</v>
          </cell>
        </row>
        <row r="126">
          <cell r="B126" t="str">
            <v>Client sub-sector group</v>
          </cell>
          <cell r="C126" t="str">
            <v>Transport - Roads</v>
          </cell>
        </row>
        <row r="127">
          <cell r="B127" t="str">
            <v>Client sub-sector group</v>
          </cell>
          <cell r="C127" t="str">
            <v>Transport - Shipping/maritime</v>
          </cell>
        </row>
        <row r="128">
          <cell r="B128" t="str">
            <v>Client sub-sector group</v>
          </cell>
          <cell r="C128" t="str">
            <v xml:space="preserve">Travel </v>
          </cell>
        </row>
        <row r="129">
          <cell r="B129" t="str">
            <v>Client sub-sector group</v>
          </cell>
          <cell r="C129" t="str">
            <v>Venture capital / private equity</v>
          </cell>
        </row>
        <row r="130">
          <cell r="B130" t="str">
            <v>Client sub-sector group</v>
          </cell>
          <cell r="C130" t="str">
            <v xml:space="preserve">Waste </v>
          </cell>
        </row>
        <row r="131">
          <cell r="B131" t="str">
            <v>Client sub-sector group</v>
          </cell>
          <cell r="C131" t="str">
            <v>Water</v>
          </cell>
        </row>
        <row r="132">
          <cell r="B132" t="str">
            <v>Client sub-sector group</v>
          </cell>
          <cell r="C132" t="str">
            <v>Other:</v>
          </cell>
        </row>
        <row r="133">
          <cell r="B133" t="str">
            <v>Predominant country of client</v>
          </cell>
          <cell r="C133" t="str">
            <v>Angola</v>
          </cell>
        </row>
        <row r="134">
          <cell r="B134" t="str">
            <v>Predominant country of client</v>
          </cell>
          <cell r="C134" t="str">
            <v>Algeria</v>
          </cell>
        </row>
        <row r="135">
          <cell r="B135" t="str">
            <v>Predominant country of client</v>
          </cell>
          <cell r="C135" t="str">
            <v>Albania</v>
          </cell>
        </row>
        <row r="136">
          <cell r="B136" t="str">
            <v>Predominant country of client</v>
          </cell>
          <cell r="C136" t="str">
            <v>Argentina</v>
          </cell>
        </row>
        <row r="137">
          <cell r="B137" t="str">
            <v>Predominant country of client</v>
          </cell>
          <cell r="C137" t="str">
            <v>Australia</v>
          </cell>
        </row>
        <row r="138">
          <cell r="B138" t="str">
            <v>Predominant country of client</v>
          </cell>
          <cell r="C138" t="str">
            <v>Austria</v>
          </cell>
        </row>
        <row r="139">
          <cell r="B139" t="str">
            <v>Predominant country of client</v>
          </cell>
          <cell r="C139" t="str">
            <v xml:space="preserve">Azerbaijan  </v>
          </cell>
        </row>
        <row r="140">
          <cell r="B140" t="str">
            <v>Predominant country of client</v>
          </cell>
          <cell r="C140" t="str">
            <v>Bangladesh</v>
          </cell>
        </row>
        <row r="141">
          <cell r="B141" t="str">
            <v>Predominant country of client</v>
          </cell>
          <cell r="C141" t="str">
            <v>Barbados</v>
          </cell>
        </row>
        <row r="142">
          <cell r="B142" t="str">
            <v>Predominant country of client</v>
          </cell>
          <cell r="C142" t="str">
            <v>Belgium</v>
          </cell>
        </row>
        <row r="143">
          <cell r="B143" t="str">
            <v>Predominant country of client</v>
          </cell>
          <cell r="C143" t="str">
            <v>Bermuda</v>
          </cell>
        </row>
        <row r="144">
          <cell r="B144" t="str">
            <v>Predominant country of client</v>
          </cell>
          <cell r="C144" t="str">
            <v>Botswana</v>
          </cell>
        </row>
        <row r="145">
          <cell r="B145" t="str">
            <v>Predominant country of client</v>
          </cell>
          <cell r="C145" t="str">
            <v>Bolivia</v>
          </cell>
        </row>
        <row r="146">
          <cell r="B146" t="str">
            <v>Predominant country of client</v>
          </cell>
          <cell r="C146" t="str">
            <v>Brazil</v>
          </cell>
        </row>
        <row r="147">
          <cell r="B147" t="str">
            <v>Predominant country of client</v>
          </cell>
          <cell r="C147" t="str">
            <v>Brunei</v>
          </cell>
        </row>
        <row r="148">
          <cell r="B148" t="str">
            <v>Predominant country of client</v>
          </cell>
          <cell r="C148" t="str">
            <v>Burma</v>
          </cell>
        </row>
        <row r="149">
          <cell r="B149" t="str">
            <v>Predominant country of client</v>
          </cell>
          <cell r="C149" t="str">
            <v xml:space="preserve">Cameroon  </v>
          </cell>
        </row>
        <row r="150">
          <cell r="B150" t="str">
            <v>Predominant country of client</v>
          </cell>
          <cell r="C150" t="str">
            <v>Canary Islands</v>
          </cell>
        </row>
        <row r="151">
          <cell r="B151" t="str">
            <v>Predominant country of client</v>
          </cell>
          <cell r="C151" t="str">
            <v>Cayman Islands</v>
          </cell>
        </row>
        <row r="152">
          <cell r="B152" t="str">
            <v>Predominant country of client</v>
          </cell>
          <cell r="C152" t="str">
            <v>China</v>
          </cell>
        </row>
        <row r="153">
          <cell r="B153" t="str">
            <v>Predominant country of client</v>
          </cell>
          <cell r="C153" t="str">
            <v>Colombia</v>
          </cell>
        </row>
        <row r="154">
          <cell r="B154" t="str">
            <v>Predominant country of client</v>
          </cell>
          <cell r="C154" t="str">
            <v xml:space="preserve">Côte d’Ivoire  </v>
          </cell>
        </row>
        <row r="155">
          <cell r="B155" t="str">
            <v>Predominant country of client</v>
          </cell>
          <cell r="C155" t="str">
            <v>Cuba</v>
          </cell>
        </row>
        <row r="156">
          <cell r="B156" t="str">
            <v>Predominant country of client</v>
          </cell>
          <cell r="C156" t="str">
            <v>Cyprus</v>
          </cell>
        </row>
        <row r="157">
          <cell r="B157" t="str">
            <v>Predominant country of client</v>
          </cell>
          <cell r="C157" t="str">
            <v>Czech Republic</v>
          </cell>
        </row>
        <row r="158">
          <cell r="B158" t="str">
            <v>Predominant country of client</v>
          </cell>
          <cell r="C158" t="str">
            <v>Denmark</v>
          </cell>
        </row>
        <row r="159">
          <cell r="B159" t="str">
            <v>Predominant country of client</v>
          </cell>
          <cell r="C159" t="str">
            <v>Dominican Republic</v>
          </cell>
        </row>
        <row r="160">
          <cell r="B160" t="str">
            <v>Predominant country of client</v>
          </cell>
          <cell r="C160" t="str">
            <v>Ecuador</v>
          </cell>
        </row>
        <row r="161">
          <cell r="B161" t="str">
            <v>Predominant country of client</v>
          </cell>
          <cell r="C161" t="str">
            <v>Egypt</v>
          </cell>
        </row>
        <row r="162">
          <cell r="B162" t="str">
            <v>Predominant country of client</v>
          </cell>
          <cell r="C162" t="str">
            <v>Estonia</v>
          </cell>
        </row>
        <row r="163">
          <cell r="B163" t="str">
            <v>Predominant country of client</v>
          </cell>
          <cell r="C163" t="str">
            <v>Falkland Islands</v>
          </cell>
        </row>
        <row r="164">
          <cell r="B164" t="str">
            <v>Predominant country of client</v>
          </cell>
          <cell r="C164" t="str">
            <v>Fed Rep Yugoslavia</v>
          </cell>
        </row>
        <row r="165">
          <cell r="B165" t="str">
            <v>Predominant country of client</v>
          </cell>
          <cell r="C165" t="str">
            <v>Finland</v>
          </cell>
        </row>
        <row r="166">
          <cell r="B166" t="str">
            <v>Predominant country of client</v>
          </cell>
          <cell r="C166" t="str">
            <v>Gambia</v>
          </cell>
        </row>
        <row r="167">
          <cell r="B167" t="str">
            <v>Predominant country of client</v>
          </cell>
          <cell r="C167" t="str">
            <v>Georgia</v>
          </cell>
        </row>
        <row r="168">
          <cell r="B168" t="str">
            <v>Predominant country of client</v>
          </cell>
          <cell r="C168" t="str">
            <v>Ghana</v>
          </cell>
        </row>
        <row r="169">
          <cell r="B169" t="str">
            <v>Predominant country of client</v>
          </cell>
          <cell r="C169" t="str">
            <v>Greece</v>
          </cell>
        </row>
        <row r="170">
          <cell r="B170" t="str">
            <v>Predominant country of client</v>
          </cell>
          <cell r="C170" t="str">
            <v>Guatemala</v>
          </cell>
        </row>
        <row r="171">
          <cell r="B171" t="str">
            <v>Predominant country of client</v>
          </cell>
          <cell r="C171" t="str">
            <v xml:space="preserve">Guinea Bissau  </v>
          </cell>
        </row>
        <row r="172">
          <cell r="B172" t="str">
            <v>Predominant country of client</v>
          </cell>
          <cell r="C172" t="str">
            <v>Honduras</v>
          </cell>
        </row>
        <row r="173">
          <cell r="B173" t="str">
            <v>Predominant country of client</v>
          </cell>
          <cell r="C173" t="str">
            <v>El Salvador</v>
          </cell>
        </row>
        <row r="174">
          <cell r="B174" t="str">
            <v>Predominant country of client</v>
          </cell>
          <cell r="C174" t="str">
            <v>England</v>
          </cell>
        </row>
        <row r="175">
          <cell r="B175" t="str">
            <v>Predominant country of client</v>
          </cell>
          <cell r="C175" t="str">
            <v>Eritrea</v>
          </cell>
        </row>
        <row r="176">
          <cell r="B176" t="str">
            <v>Predominant country of client</v>
          </cell>
          <cell r="C176" t="str">
            <v>Ethiopia</v>
          </cell>
        </row>
        <row r="177">
          <cell r="B177" t="str">
            <v>Predominant country of client</v>
          </cell>
          <cell r="C177" t="str">
            <v>Faroes</v>
          </cell>
        </row>
        <row r="178">
          <cell r="B178" t="str">
            <v>Predominant country of client</v>
          </cell>
          <cell r="C178" t="str">
            <v>Fiji</v>
          </cell>
        </row>
        <row r="179">
          <cell r="B179" t="str">
            <v>Predominant country of client</v>
          </cell>
          <cell r="C179" t="str">
            <v>France</v>
          </cell>
        </row>
        <row r="180">
          <cell r="B180" t="str">
            <v>Predominant country of client</v>
          </cell>
          <cell r="C180" t="str">
            <v>Gaza Strip</v>
          </cell>
        </row>
        <row r="181">
          <cell r="B181" t="str">
            <v>Predominant country of client</v>
          </cell>
          <cell r="C181" t="str">
            <v>Germany</v>
          </cell>
        </row>
        <row r="182">
          <cell r="B182" t="str">
            <v>Predominant country of client</v>
          </cell>
          <cell r="C182" t="str">
            <v>Gibraltar</v>
          </cell>
        </row>
        <row r="183">
          <cell r="B183" t="str">
            <v>Predominant country of client</v>
          </cell>
          <cell r="C183" t="str">
            <v>Guam</v>
          </cell>
        </row>
        <row r="184">
          <cell r="B184" t="str">
            <v>Predominant country of client</v>
          </cell>
          <cell r="C184" t="str">
            <v xml:space="preserve">Guernsey </v>
          </cell>
        </row>
        <row r="185">
          <cell r="B185" t="str">
            <v>Predominant country of client</v>
          </cell>
          <cell r="C185" t="str">
            <v>Holland</v>
          </cell>
        </row>
        <row r="186">
          <cell r="B186" t="str">
            <v>Predominant country of client</v>
          </cell>
          <cell r="C186" t="str">
            <v>Hong Kong</v>
          </cell>
        </row>
        <row r="187">
          <cell r="B187" t="str">
            <v>Predominant country of client</v>
          </cell>
          <cell r="C187" t="str">
            <v>Hungary</v>
          </cell>
        </row>
        <row r="188">
          <cell r="B188" t="str">
            <v>Predominant country of client</v>
          </cell>
          <cell r="C188" t="str">
            <v>Iceland</v>
          </cell>
        </row>
        <row r="189">
          <cell r="B189" t="str">
            <v>Predominant country of client</v>
          </cell>
          <cell r="C189" t="str">
            <v>India</v>
          </cell>
        </row>
        <row r="190">
          <cell r="B190" t="str">
            <v>Predominant country of client</v>
          </cell>
          <cell r="C190" t="str">
            <v>Indonesia</v>
          </cell>
        </row>
        <row r="191">
          <cell r="B191" t="str">
            <v>Predominant country of client</v>
          </cell>
          <cell r="C191" t="str">
            <v>Iran</v>
          </cell>
        </row>
        <row r="192">
          <cell r="B192" t="str">
            <v>Predominant country of client</v>
          </cell>
          <cell r="C192" t="str">
            <v>Angola</v>
          </cell>
        </row>
        <row r="193">
          <cell r="B193" t="str">
            <v>Predominant country of client</v>
          </cell>
          <cell r="C193" t="str">
            <v>Belize</v>
          </cell>
        </row>
        <row r="194">
          <cell r="B194" t="str">
            <v>Predominant country of client</v>
          </cell>
          <cell r="C194" t="str">
            <v>Bhutan</v>
          </cell>
        </row>
        <row r="195">
          <cell r="B195" t="str">
            <v>Predominant country of client</v>
          </cell>
          <cell r="C195" t="str">
            <v>Bosnia &amp; Herzegovina</v>
          </cell>
        </row>
        <row r="196">
          <cell r="B196" t="str">
            <v>Predominant country of client</v>
          </cell>
          <cell r="C196" t="str">
            <v>Bulgaria</v>
          </cell>
        </row>
        <row r="197">
          <cell r="B197" t="str">
            <v>Predominant country of client</v>
          </cell>
          <cell r="C197" t="str">
            <v>Cambodia</v>
          </cell>
        </row>
        <row r="198">
          <cell r="B198" t="str">
            <v>Predominant country of client</v>
          </cell>
          <cell r="C198" t="str">
            <v>Canada</v>
          </cell>
        </row>
        <row r="199">
          <cell r="B199" t="str">
            <v>Predominant country of client</v>
          </cell>
          <cell r="C199" t="str">
            <v>Chile</v>
          </cell>
        </row>
        <row r="200">
          <cell r="B200" t="str">
            <v>Predominant country of client</v>
          </cell>
          <cell r="C200" t="str">
            <v>Costa Rica</v>
          </cell>
        </row>
        <row r="201">
          <cell r="B201" t="str">
            <v>Predominant country of client</v>
          </cell>
          <cell r="C201" t="str">
            <v>Croatia</v>
          </cell>
        </row>
        <row r="202">
          <cell r="B202" t="str">
            <v>Predominant country of client</v>
          </cell>
          <cell r="C202" t="str">
            <v>Iraq</v>
          </cell>
        </row>
        <row r="203">
          <cell r="B203" t="str">
            <v>Predominant country of client</v>
          </cell>
          <cell r="C203" t="str">
            <v>Ireland</v>
          </cell>
        </row>
        <row r="204">
          <cell r="B204" t="str">
            <v>Predominant country of client</v>
          </cell>
          <cell r="C204" t="str">
            <v>Isle of Man</v>
          </cell>
        </row>
        <row r="205">
          <cell r="B205" t="str">
            <v>Predominant country of client</v>
          </cell>
          <cell r="C205" t="str">
            <v>Israel</v>
          </cell>
        </row>
        <row r="206">
          <cell r="B206" t="str">
            <v>Predominant country of client</v>
          </cell>
          <cell r="C206" t="str">
            <v>Italy</v>
          </cell>
        </row>
        <row r="207">
          <cell r="B207" t="str">
            <v>Predominant country of client</v>
          </cell>
          <cell r="C207" t="str">
            <v>Ivory Coast</v>
          </cell>
        </row>
        <row r="208">
          <cell r="B208" t="str">
            <v>Predominant country of client</v>
          </cell>
          <cell r="C208" t="str">
            <v>Jamaica</v>
          </cell>
        </row>
        <row r="209">
          <cell r="B209" t="str">
            <v>Predominant country of client</v>
          </cell>
          <cell r="C209" t="str">
            <v>Japan</v>
          </cell>
        </row>
        <row r="210">
          <cell r="B210" t="str">
            <v>Predominant country of client</v>
          </cell>
          <cell r="C210" t="str">
            <v xml:space="preserve">Jersey </v>
          </cell>
        </row>
        <row r="211">
          <cell r="B211" t="str">
            <v>Predominant country of client</v>
          </cell>
          <cell r="C211" t="str">
            <v>Jordan</v>
          </cell>
        </row>
        <row r="212">
          <cell r="B212" t="str">
            <v>Predominant country of client</v>
          </cell>
          <cell r="C212" t="str">
            <v>Kazakhstan</v>
          </cell>
        </row>
        <row r="213">
          <cell r="B213" t="str">
            <v>Predominant country of client</v>
          </cell>
          <cell r="C213" t="str">
            <v>Kenya</v>
          </cell>
        </row>
        <row r="214">
          <cell r="B214" t="str">
            <v>Predominant country of client</v>
          </cell>
          <cell r="C214" t="str">
            <v>Kosovo</v>
          </cell>
        </row>
        <row r="215">
          <cell r="B215" t="str">
            <v>Predominant country of client</v>
          </cell>
          <cell r="C215" t="str">
            <v>Kuwait</v>
          </cell>
        </row>
        <row r="216">
          <cell r="B216" t="str">
            <v>Predominant country of client</v>
          </cell>
          <cell r="C216" t="str">
            <v>Kyrgyzstan</v>
          </cell>
        </row>
        <row r="217">
          <cell r="B217" t="str">
            <v>Predominant country of client</v>
          </cell>
          <cell r="C217" t="str">
            <v>Lao PDR</v>
          </cell>
        </row>
        <row r="218">
          <cell r="B218" t="str">
            <v>Predominant country of client</v>
          </cell>
          <cell r="C218" t="str">
            <v>Latvia</v>
          </cell>
        </row>
        <row r="219">
          <cell r="B219" t="str">
            <v>Predominant country of client</v>
          </cell>
          <cell r="C219" t="str">
            <v>Lebanon</v>
          </cell>
        </row>
        <row r="220">
          <cell r="B220" t="str">
            <v>Predominant country of client</v>
          </cell>
          <cell r="C220" t="str">
            <v>Lesotho</v>
          </cell>
        </row>
        <row r="221">
          <cell r="B221" t="str">
            <v>Predominant country of client</v>
          </cell>
          <cell r="C221" t="str">
            <v>Liberia</v>
          </cell>
        </row>
        <row r="222">
          <cell r="B222" t="str">
            <v>Predominant country of client</v>
          </cell>
          <cell r="C222" t="str">
            <v>Libya</v>
          </cell>
        </row>
        <row r="223">
          <cell r="B223" t="str">
            <v>Predominant country of client</v>
          </cell>
          <cell r="C223" t="str">
            <v>Liechtenstein</v>
          </cell>
        </row>
        <row r="224">
          <cell r="B224" t="str">
            <v>Predominant country of client</v>
          </cell>
          <cell r="C224" t="str">
            <v>Lithuania</v>
          </cell>
        </row>
        <row r="225">
          <cell r="B225" t="str">
            <v>Predominant country of client</v>
          </cell>
          <cell r="C225" t="str">
            <v>Luxembourg</v>
          </cell>
        </row>
        <row r="226">
          <cell r="B226" t="str">
            <v>Predominant country of client</v>
          </cell>
          <cell r="C226" t="str">
            <v>Macedonia</v>
          </cell>
        </row>
        <row r="227">
          <cell r="B227" t="str">
            <v>Predominant country of client</v>
          </cell>
          <cell r="C227" t="str">
            <v>Majorca</v>
          </cell>
        </row>
        <row r="228">
          <cell r="B228" t="str">
            <v>Predominant country of client</v>
          </cell>
          <cell r="C228" t="str">
            <v>Malawi</v>
          </cell>
        </row>
        <row r="229">
          <cell r="B229" t="str">
            <v>Predominant country of client</v>
          </cell>
          <cell r="C229" t="str">
            <v>Malaysia</v>
          </cell>
        </row>
        <row r="230">
          <cell r="B230" t="str">
            <v>Predominant country of client</v>
          </cell>
          <cell r="C230" t="str">
            <v>Mali</v>
          </cell>
        </row>
        <row r="231">
          <cell r="B231" t="str">
            <v>Predominant country of client</v>
          </cell>
          <cell r="C231" t="str">
            <v>Malta</v>
          </cell>
        </row>
        <row r="232">
          <cell r="B232" t="str">
            <v>Predominant country of client</v>
          </cell>
          <cell r="C232" t="str">
            <v>Marshall Islands</v>
          </cell>
        </row>
        <row r="233">
          <cell r="B233" t="str">
            <v>Predominant country of client</v>
          </cell>
          <cell r="C233" t="str">
            <v>Mauritania</v>
          </cell>
        </row>
        <row r="234">
          <cell r="B234" t="str">
            <v>Predominant country of client</v>
          </cell>
          <cell r="C234" t="str">
            <v>Mauritius</v>
          </cell>
        </row>
        <row r="235">
          <cell r="B235" t="str">
            <v>Predominant country of client</v>
          </cell>
          <cell r="C235" t="str">
            <v>Mexico</v>
          </cell>
        </row>
        <row r="236">
          <cell r="B236" t="str">
            <v>Predominant country of client</v>
          </cell>
          <cell r="C236" t="str">
            <v>Moldova</v>
          </cell>
        </row>
        <row r="237">
          <cell r="B237" t="str">
            <v>Predominant country of client</v>
          </cell>
          <cell r="C237" t="str">
            <v>Monaco</v>
          </cell>
        </row>
        <row r="238">
          <cell r="B238" t="str">
            <v>Predominant country of client</v>
          </cell>
          <cell r="C238" t="str">
            <v>Morocco</v>
          </cell>
        </row>
        <row r="239">
          <cell r="B239" t="str">
            <v>Predominant country of client</v>
          </cell>
          <cell r="C239" t="str">
            <v>Mozambique</v>
          </cell>
        </row>
        <row r="240">
          <cell r="B240" t="str">
            <v>Predominant country of client</v>
          </cell>
          <cell r="C240" t="str">
            <v>Namibia</v>
          </cell>
        </row>
        <row r="241">
          <cell r="B241" t="str">
            <v>Predominant country of client</v>
          </cell>
          <cell r="C241" t="str">
            <v>Nepal</v>
          </cell>
        </row>
        <row r="242">
          <cell r="B242" t="str">
            <v>Predominant country of client</v>
          </cell>
          <cell r="C242" t="str">
            <v>Netherlands</v>
          </cell>
        </row>
        <row r="243">
          <cell r="B243" t="str">
            <v>Predominant country of client</v>
          </cell>
          <cell r="C243" t="str">
            <v>New Zealand</v>
          </cell>
        </row>
        <row r="244">
          <cell r="B244" t="str">
            <v>Predominant country of client</v>
          </cell>
          <cell r="C244" t="str">
            <v>Nigeria</v>
          </cell>
        </row>
        <row r="245">
          <cell r="B245" t="str">
            <v>Predominant country of client</v>
          </cell>
          <cell r="C245" t="str">
            <v>North Korea</v>
          </cell>
        </row>
        <row r="246">
          <cell r="B246" t="str">
            <v>Predominant country of client</v>
          </cell>
          <cell r="C246" t="str">
            <v>Northern Cyprus TRNC</v>
          </cell>
        </row>
        <row r="247">
          <cell r="B247" t="str">
            <v>Predominant country of client</v>
          </cell>
          <cell r="C247" t="str">
            <v>Northern Ireland</v>
          </cell>
        </row>
        <row r="248">
          <cell r="B248" t="str">
            <v>Predominant country of client</v>
          </cell>
          <cell r="C248" t="str">
            <v>Norway</v>
          </cell>
        </row>
        <row r="249">
          <cell r="B249" t="str">
            <v>Predominant country of client</v>
          </cell>
          <cell r="C249" t="str">
            <v>Not Known</v>
          </cell>
        </row>
        <row r="250">
          <cell r="B250" t="str">
            <v>Predominant country of client</v>
          </cell>
          <cell r="C250" t="str">
            <v>Oman</v>
          </cell>
        </row>
        <row r="251">
          <cell r="B251" t="str">
            <v>Predominant country of client</v>
          </cell>
          <cell r="C251" t="str">
            <v>Pakistan</v>
          </cell>
        </row>
        <row r="252">
          <cell r="B252" t="str">
            <v>Predominant country of client</v>
          </cell>
          <cell r="C252" t="str">
            <v>Panama</v>
          </cell>
        </row>
        <row r="253">
          <cell r="B253" t="str">
            <v>Predominant country of client</v>
          </cell>
          <cell r="C253" t="str">
            <v>Papua New Guinea</v>
          </cell>
        </row>
        <row r="254">
          <cell r="B254" t="str">
            <v>Predominant country of client</v>
          </cell>
          <cell r="C254" t="str">
            <v>Paraguay</v>
          </cell>
        </row>
        <row r="255">
          <cell r="B255" t="str">
            <v>Predominant country of client</v>
          </cell>
          <cell r="C255" t="str">
            <v>Peoples Rep of Yemen</v>
          </cell>
        </row>
        <row r="256">
          <cell r="B256" t="str">
            <v>Predominant country of client</v>
          </cell>
          <cell r="C256" t="str">
            <v>Peoples' Republic of China</v>
          </cell>
        </row>
        <row r="257">
          <cell r="B257" t="str">
            <v>Predominant country of client</v>
          </cell>
          <cell r="C257" t="str">
            <v>Peru</v>
          </cell>
        </row>
        <row r="258">
          <cell r="B258" t="str">
            <v>Predominant country of client</v>
          </cell>
          <cell r="C258" t="str">
            <v>Philippines</v>
          </cell>
        </row>
        <row r="259">
          <cell r="B259" t="str">
            <v>Predominant country of client</v>
          </cell>
          <cell r="C259" t="str">
            <v>Poland</v>
          </cell>
        </row>
        <row r="260">
          <cell r="B260" t="str">
            <v>Predominant country of client</v>
          </cell>
          <cell r="C260" t="str">
            <v>Portugal</v>
          </cell>
        </row>
        <row r="261">
          <cell r="B261" t="str">
            <v>Predominant country of client</v>
          </cell>
          <cell r="C261" t="str">
            <v>Puerto Rico</v>
          </cell>
        </row>
        <row r="262">
          <cell r="B262" t="str">
            <v>Predominant country of client</v>
          </cell>
          <cell r="C262" t="str">
            <v>Qatar</v>
          </cell>
        </row>
        <row r="263">
          <cell r="B263" t="str">
            <v>Predominant country of client</v>
          </cell>
          <cell r="C263" t="str">
            <v>Romania</v>
          </cell>
        </row>
        <row r="264">
          <cell r="B264" t="str">
            <v>Predominant country of client</v>
          </cell>
          <cell r="C264" t="str">
            <v>Russia</v>
          </cell>
        </row>
        <row r="265">
          <cell r="B265" t="str">
            <v>Predominant country of client</v>
          </cell>
          <cell r="C265" t="str">
            <v>Saudi Arabia</v>
          </cell>
        </row>
        <row r="266">
          <cell r="B266" t="str">
            <v>Predominant country of client</v>
          </cell>
          <cell r="C266" t="str">
            <v>Scotland</v>
          </cell>
        </row>
        <row r="267">
          <cell r="B267" t="str">
            <v>Predominant country of client</v>
          </cell>
          <cell r="C267" t="str">
            <v>Senegal</v>
          </cell>
        </row>
        <row r="268">
          <cell r="B268" t="str">
            <v>Predominant country of client</v>
          </cell>
          <cell r="C268" t="str">
            <v>Serbia</v>
          </cell>
        </row>
        <row r="269">
          <cell r="B269" t="str">
            <v>Predominant country of client</v>
          </cell>
          <cell r="C269" t="str">
            <v>Singapore</v>
          </cell>
        </row>
        <row r="270">
          <cell r="B270" t="str">
            <v>Predominant country of client</v>
          </cell>
          <cell r="C270" t="str">
            <v>Slovakia</v>
          </cell>
        </row>
        <row r="271">
          <cell r="B271" t="str">
            <v>Predominant country of client</v>
          </cell>
          <cell r="C271" t="str">
            <v>Slovenia</v>
          </cell>
        </row>
        <row r="272">
          <cell r="B272" t="str">
            <v>Predominant country of client</v>
          </cell>
          <cell r="C272" t="str">
            <v>South Africa</v>
          </cell>
        </row>
        <row r="273">
          <cell r="B273" t="str">
            <v>Predominant country of client</v>
          </cell>
          <cell r="C273" t="str">
            <v>South Korea</v>
          </cell>
        </row>
        <row r="274">
          <cell r="B274" t="str">
            <v>Predominant country of client</v>
          </cell>
          <cell r="C274" t="str">
            <v>Spain</v>
          </cell>
        </row>
        <row r="275">
          <cell r="B275" t="str">
            <v>Predominant country of client</v>
          </cell>
          <cell r="C275" t="str">
            <v>Sri Lanka</v>
          </cell>
        </row>
        <row r="276">
          <cell r="B276" t="str">
            <v>Predominant country of client</v>
          </cell>
          <cell r="C276" t="str">
            <v>Sudan</v>
          </cell>
        </row>
        <row r="277">
          <cell r="B277" t="str">
            <v>Predominant country of client</v>
          </cell>
          <cell r="C277" t="str">
            <v>Swaziland</v>
          </cell>
        </row>
        <row r="278">
          <cell r="B278" t="str">
            <v>Predominant country of client</v>
          </cell>
          <cell r="C278" t="str">
            <v>Sweden</v>
          </cell>
        </row>
        <row r="279">
          <cell r="B279" t="str">
            <v>Predominant country of client</v>
          </cell>
          <cell r="C279" t="str">
            <v>Switzerland</v>
          </cell>
        </row>
        <row r="280">
          <cell r="B280" t="str">
            <v>Predominant country of client</v>
          </cell>
          <cell r="C280" t="str">
            <v>Syria</v>
          </cell>
        </row>
        <row r="281">
          <cell r="B281" t="str">
            <v>Predominant country of client</v>
          </cell>
          <cell r="C281" t="str">
            <v>Taiwan</v>
          </cell>
        </row>
        <row r="282">
          <cell r="B282" t="str">
            <v>Predominant country of client</v>
          </cell>
          <cell r="C282" t="str">
            <v>Tajikistan</v>
          </cell>
        </row>
        <row r="283">
          <cell r="B283" t="str">
            <v>Predominant country of client</v>
          </cell>
          <cell r="C283" t="str">
            <v>Tanzania</v>
          </cell>
        </row>
        <row r="284">
          <cell r="B284" t="str">
            <v>Predominant country of client</v>
          </cell>
          <cell r="C284" t="str">
            <v>Thailand</v>
          </cell>
        </row>
        <row r="285">
          <cell r="B285" t="str">
            <v>Predominant country of client</v>
          </cell>
          <cell r="C285" t="str">
            <v>Togo</v>
          </cell>
        </row>
        <row r="286">
          <cell r="B286" t="str">
            <v>Predominant country of client</v>
          </cell>
          <cell r="C286" t="str">
            <v>Tonga</v>
          </cell>
        </row>
        <row r="287">
          <cell r="B287" t="str">
            <v>Predominant country of client</v>
          </cell>
          <cell r="C287" t="str">
            <v>Tunisia</v>
          </cell>
        </row>
        <row r="288">
          <cell r="B288" t="str">
            <v>Predominant country of client</v>
          </cell>
          <cell r="C288" t="str">
            <v>Turkey</v>
          </cell>
        </row>
        <row r="289">
          <cell r="B289" t="str">
            <v>Predominant country of client</v>
          </cell>
          <cell r="C289" t="str">
            <v>Turkmenistan</v>
          </cell>
        </row>
        <row r="290">
          <cell r="B290" t="str">
            <v>Predominant country of client</v>
          </cell>
          <cell r="C290" t="str">
            <v>Uganda</v>
          </cell>
        </row>
        <row r="291">
          <cell r="B291" t="str">
            <v>Predominant country of client</v>
          </cell>
          <cell r="C291" t="str">
            <v>Ukraine</v>
          </cell>
        </row>
        <row r="292">
          <cell r="B292" t="str">
            <v>Predominant country of client</v>
          </cell>
          <cell r="C292" t="str">
            <v>United Arab Emirates</v>
          </cell>
        </row>
        <row r="293">
          <cell r="B293" t="str">
            <v>Predominant country of client</v>
          </cell>
          <cell r="C293" t="str">
            <v>United States</v>
          </cell>
        </row>
        <row r="294">
          <cell r="B294" t="str">
            <v>Predominant country of client</v>
          </cell>
          <cell r="C294" t="str">
            <v>Uruguay</v>
          </cell>
        </row>
        <row r="295">
          <cell r="B295" t="str">
            <v>Predominant country of client</v>
          </cell>
          <cell r="C295" t="str">
            <v>Uzbekistan</v>
          </cell>
        </row>
        <row r="296">
          <cell r="B296" t="str">
            <v>Predominant country of client</v>
          </cell>
          <cell r="C296" t="str">
            <v>Venezuela</v>
          </cell>
        </row>
        <row r="297">
          <cell r="B297" t="str">
            <v>Predominant country of client</v>
          </cell>
          <cell r="C297" t="str">
            <v>Vietnam</v>
          </cell>
        </row>
        <row r="298">
          <cell r="B298" t="str">
            <v>Predominant country of client</v>
          </cell>
          <cell r="C298" t="str">
            <v>Wales</v>
          </cell>
        </row>
        <row r="299">
          <cell r="B299" t="str">
            <v>Predominant country of client</v>
          </cell>
          <cell r="C299" t="str">
            <v>Yemen</v>
          </cell>
        </row>
        <row r="300">
          <cell r="B300" t="str">
            <v>Predominant country of client</v>
          </cell>
          <cell r="C300" t="str">
            <v>Zaire</v>
          </cell>
        </row>
        <row r="301">
          <cell r="B301" t="str">
            <v>Predominant country of client</v>
          </cell>
          <cell r="C301" t="str">
            <v>Zambia</v>
          </cell>
        </row>
        <row r="302">
          <cell r="B302" t="str">
            <v>Predominant country of client</v>
          </cell>
          <cell r="C302" t="str">
            <v>Zimbabwe</v>
          </cell>
        </row>
        <row r="303">
          <cell r="B303" t="str">
            <v>Main practice group</v>
          </cell>
          <cell r="C303" t="str">
            <v>BAIF</v>
          </cell>
        </row>
        <row r="304">
          <cell r="B304" t="str">
            <v>Main practice group</v>
          </cell>
          <cell r="C304" t="str">
            <v>Corporate</v>
          </cell>
        </row>
        <row r="305">
          <cell r="B305" t="str">
            <v>Main practice group</v>
          </cell>
          <cell r="C305" t="str">
            <v>Corporate Tax</v>
          </cell>
        </row>
        <row r="306">
          <cell r="B306" t="str">
            <v>Main practice group</v>
          </cell>
          <cell r="C306" t="str">
            <v>CRD</v>
          </cell>
        </row>
        <row r="307">
          <cell r="B307" t="str">
            <v>Main practice group</v>
          </cell>
          <cell r="C307" t="str">
            <v>EPC Construction</v>
          </cell>
        </row>
        <row r="308">
          <cell r="B308" t="str">
            <v>Main practice group</v>
          </cell>
          <cell r="C308" t="str">
            <v>EPC Energy</v>
          </cell>
        </row>
        <row r="309">
          <cell r="B309" t="str">
            <v>Main practice group</v>
          </cell>
          <cell r="C309" t="str">
            <v>EPC Projects</v>
          </cell>
        </row>
        <row r="310">
          <cell r="B310" t="str">
            <v>Main practice group</v>
          </cell>
          <cell r="C310" t="str">
            <v>Human Capital</v>
          </cell>
        </row>
        <row r="311">
          <cell r="B311" t="str">
            <v>Main practice group</v>
          </cell>
          <cell r="C311" t="str">
            <v>Real Estate</v>
          </cell>
        </row>
        <row r="312">
          <cell r="B312" t="str">
            <v>Date matter completed</v>
          </cell>
          <cell r="C312" t="str">
            <v>dd/mm/yyyy</v>
          </cell>
        </row>
        <row r="313">
          <cell r="B313" t="str">
            <v>Date matter completed</v>
          </cell>
          <cell r="C313" t="str">
            <v>Ongoing</v>
          </cell>
        </row>
        <row r="314">
          <cell r="B314" t="str">
            <v>Matter sector group</v>
          </cell>
          <cell r="C314" t="str">
            <v xml:space="preserve">Automotive </v>
          </cell>
        </row>
        <row r="315">
          <cell r="B315" t="str">
            <v>Matter sector group</v>
          </cell>
          <cell r="C315" t="str">
            <v>Consumer Products</v>
          </cell>
        </row>
        <row r="316">
          <cell r="B316" t="str">
            <v>Matter sector group</v>
          </cell>
          <cell r="C316" t="str">
            <v>Energy &amp; Utilities</v>
          </cell>
        </row>
        <row r="317">
          <cell r="B317" t="str">
            <v>Matter sector group</v>
          </cell>
          <cell r="C317" t="str">
            <v xml:space="preserve">FIS Banks </v>
          </cell>
        </row>
        <row r="318">
          <cell r="B318" t="str">
            <v>Matter sector group</v>
          </cell>
          <cell r="C318" t="str">
            <v xml:space="preserve">FIS Insurance </v>
          </cell>
        </row>
        <row r="319">
          <cell r="B319" t="str">
            <v>Matter sector group</v>
          </cell>
          <cell r="C319" t="str">
            <v xml:space="preserve">FIS Investment businesses </v>
          </cell>
        </row>
        <row r="320">
          <cell r="B320" t="str">
            <v>Matter sector group</v>
          </cell>
          <cell r="C320" t="str">
            <v>FIS Other (consumer finance)</v>
          </cell>
        </row>
        <row r="321">
          <cell r="B321" t="str">
            <v>Matter sector group</v>
          </cell>
          <cell r="C321" t="str">
            <v>FIS Other (pensions)</v>
          </cell>
        </row>
        <row r="322">
          <cell r="B322" t="str">
            <v>Matter sector group</v>
          </cell>
          <cell r="C322" t="str">
            <v>FIS Other (private equity)</v>
          </cell>
        </row>
        <row r="323">
          <cell r="B323" t="str">
            <v>Matter sector group</v>
          </cell>
          <cell r="C323" t="str">
            <v>Hotels &amp; Leisure</v>
          </cell>
        </row>
        <row r="324">
          <cell r="B324" t="str">
            <v>Matter sector group</v>
          </cell>
          <cell r="C324" t="str">
            <v>Infrastructure &amp; Project Finance</v>
          </cell>
        </row>
        <row r="325">
          <cell r="B325" t="str">
            <v>Matter sector group</v>
          </cell>
          <cell r="C325" t="str">
            <v>Lifesciences - Biotech</v>
          </cell>
        </row>
        <row r="326">
          <cell r="B326" t="str">
            <v>Matter sector group</v>
          </cell>
          <cell r="C326" t="str">
            <v>Lifesciences – Healthcare</v>
          </cell>
        </row>
        <row r="327">
          <cell r="B327" t="str">
            <v>Matter sector group</v>
          </cell>
          <cell r="C327" t="str">
            <v>Lifesciences - Medical devices</v>
          </cell>
        </row>
        <row r="328">
          <cell r="B328" t="str">
            <v>Matter sector group</v>
          </cell>
          <cell r="C328" t="str">
            <v>Lifesciences - Other</v>
          </cell>
        </row>
        <row r="329">
          <cell r="B329" t="str">
            <v>Matter sector group</v>
          </cell>
          <cell r="C329" t="str">
            <v>Lifesciences - Pharma</v>
          </cell>
        </row>
        <row r="330">
          <cell r="B330" t="str">
            <v>Matter sector group</v>
          </cell>
          <cell r="C330" t="str">
            <v>Manufacturing</v>
          </cell>
        </row>
        <row r="331">
          <cell r="B331" t="str">
            <v>Matter sector group</v>
          </cell>
          <cell r="C331" t="str">
            <v>Not Known</v>
          </cell>
        </row>
        <row r="332">
          <cell r="B332" t="str">
            <v>Matter sector group</v>
          </cell>
          <cell r="C332" t="str">
            <v>Other</v>
          </cell>
        </row>
        <row r="333">
          <cell r="B333" t="str">
            <v>Matter sector group</v>
          </cell>
          <cell r="C333" t="str">
            <v>Professional services</v>
          </cell>
        </row>
        <row r="334">
          <cell r="B334" t="str">
            <v>Matter sector group</v>
          </cell>
          <cell r="C334" t="str">
            <v>Public sector</v>
          </cell>
        </row>
        <row r="335">
          <cell r="B335" t="str">
            <v>Matter sector group</v>
          </cell>
          <cell r="C335" t="str">
            <v>Real Estate &amp; Construction</v>
          </cell>
        </row>
        <row r="336">
          <cell r="B336" t="str">
            <v>Matter sector group</v>
          </cell>
          <cell r="C336" t="str">
            <v>Technology  Media &amp; Telecoms</v>
          </cell>
        </row>
        <row r="337">
          <cell r="B337" t="str">
            <v>Matter sub-sector group</v>
          </cell>
          <cell r="C337" t="str">
            <v xml:space="preserve">Accountancy </v>
          </cell>
        </row>
        <row r="338">
          <cell r="B338" t="str">
            <v>Matter sub-sector group</v>
          </cell>
          <cell r="C338" t="str">
            <v>Actuaries</v>
          </cell>
        </row>
        <row r="339">
          <cell r="B339" t="str">
            <v>Matter sub-sector group</v>
          </cell>
          <cell r="C339" t="str">
            <v>Advertising/PR/Marketing</v>
          </cell>
        </row>
        <row r="340">
          <cell r="B340" t="str">
            <v>Matter sub-sector group</v>
          </cell>
          <cell r="C340" t="str">
            <v xml:space="preserve">Aerospace </v>
          </cell>
        </row>
        <row r="341">
          <cell r="B341" t="str">
            <v>Matter sub-sector group</v>
          </cell>
          <cell r="C341" t="str">
            <v xml:space="preserve">Agricultural </v>
          </cell>
        </row>
        <row r="342">
          <cell r="B342" t="str">
            <v>Matter sub-sector group</v>
          </cell>
          <cell r="C342" t="str">
            <v>Architect/surveyor</v>
          </cell>
        </row>
        <row r="343">
          <cell r="B343" t="str">
            <v>Matter sub-sector group</v>
          </cell>
          <cell r="C343" t="str">
            <v>Art/Museums/Theatres</v>
          </cell>
        </row>
        <row r="344">
          <cell r="B344" t="str">
            <v>Matter sub-sector group</v>
          </cell>
          <cell r="C344" t="str">
            <v>Asset management</v>
          </cell>
        </row>
        <row r="345">
          <cell r="B345" t="str">
            <v>Matter sub-sector group</v>
          </cell>
          <cell r="C345" t="str">
            <v>Automotive</v>
          </cell>
        </row>
        <row r="346">
          <cell r="B346" t="str">
            <v>Matter sub-sector group</v>
          </cell>
          <cell r="C346" t="str">
            <v>Bars and restaurants</v>
          </cell>
        </row>
        <row r="347">
          <cell r="B347" t="str">
            <v>Matter sub-sector group</v>
          </cell>
          <cell r="C347" t="str">
            <v>Biotech</v>
          </cell>
        </row>
        <row r="348">
          <cell r="B348" t="str">
            <v>Matter sub-sector group</v>
          </cell>
          <cell r="C348" t="str">
            <v>Brokers/traders</v>
          </cell>
        </row>
        <row r="349">
          <cell r="B349" t="str">
            <v>Matter sub-sector group</v>
          </cell>
          <cell r="C349" t="str">
            <v>Building society</v>
          </cell>
        </row>
        <row r="350">
          <cell r="B350" t="str">
            <v>Matter sub-sector group</v>
          </cell>
          <cell r="C350" t="str">
            <v>Central/Local government sector</v>
          </cell>
        </row>
        <row r="351">
          <cell r="B351" t="str">
            <v>Matter sub-sector group</v>
          </cell>
          <cell r="C351" t="str">
            <v>Charities and not for profit</v>
          </cell>
        </row>
        <row r="352">
          <cell r="B352" t="str">
            <v>Matter sub-sector group</v>
          </cell>
          <cell r="C352" t="str">
            <v xml:space="preserve">Chemical </v>
          </cell>
        </row>
        <row r="353">
          <cell r="B353" t="str">
            <v>Matter sub-sector group</v>
          </cell>
          <cell r="C353" t="str">
            <v>Clean energy  - Biomass</v>
          </cell>
        </row>
        <row r="354">
          <cell r="B354" t="str">
            <v>Matter sub-sector group</v>
          </cell>
          <cell r="C354" t="str">
            <v>Clean energy - Nuclear</v>
          </cell>
        </row>
        <row r="355">
          <cell r="B355" t="str">
            <v>Matter sub-sector group</v>
          </cell>
          <cell r="C355" t="str">
            <v>Clean energy - Other</v>
          </cell>
        </row>
        <row r="356">
          <cell r="B356" t="str">
            <v>Matter sub-sector group</v>
          </cell>
          <cell r="C356" t="str">
            <v>Clean energy - Solar</v>
          </cell>
        </row>
        <row r="357">
          <cell r="B357" t="str">
            <v>Matter sub-sector group</v>
          </cell>
          <cell r="C357" t="str">
            <v>Clean energy - Wind</v>
          </cell>
        </row>
        <row r="358">
          <cell r="B358" t="str">
            <v>Matter sub-sector group</v>
          </cell>
          <cell r="C358" t="str">
            <v>Clothing/Textiles</v>
          </cell>
        </row>
        <row r="359">
          <cell r="B359" t="str">
            <v>Matter sub-sector group</v>
          </cell>
          <cell r="C359" t="str">
            <v>Components</v>
          </cell>
        </row>
        <row r="360">
          <cell r="B360" t="str">
            <v>Matter sub-sector group</v>
          </cell>
          <cell r="C360" t="str">
            <v>Computer services</v>
          </cell>
        </row>
        <row r="361">
          <cell r="B361" t="str">
            <v>Matter sub-sector group</v>
          </cell>
          <cell r="C361" t="str">
            <v>Construction / development</v>
          </cell>
        </row>
        <row r="362">
          <cell r="B362" t="str">
            <v>Matter sub-sector group</v>
          </cell>
          <cell r="C362" t="str">
            <v>Consumer Finance</v>
          </cell>
        </row>
        <row r="363">
          <cell r="B363" t="str">
            <v>Matter sub-sector group</v>
          </cell>
          <cell r="C363" t="str">
            <v>Conventional power /coal</v>
          </cell>
        </row>
        <row r="364">
          <cell r="B364" t="str">
            <v>Matter sub-sector group</v>
          </cell>
          <cell r="C364" t="str">
            <v xml:space="preserve">Defence </v>
          </cell>
        </row>
        <row r="365">
          <cell r="B365" t="str">
            <v>Matter sub-sector group</v>
          </cell>
          <cell r="C365" t="str">
            <v>Ecommerce</v>
          </cell>
        </row>
        <row r="366">
          <cell r="B366" t="str">
            <v>Matter sub-sector group</v>
          </cell>
          <cell r="C366" t="str">
            <v>Education</v>
          </cell>
        </row>
        <row r="367">
          <cell r="B367" t="str">
            <v>Matter sub-sector group</v>
          </cell>
          <cell r="C367" t="str">
            <v>Electricity - commercial/regulatory</v>
          </cell>
        </row>
        <row r="368">
          <cell r="B368" t="str">
            <v>Matter sub-sector group</v>
          </cell>
          <cell r="C368" t="str">
            <v>Electricity/gas networks</v>
          </cell>
        </row>
        <row r="369">
          <cell r="B369" t="str">
            <v>Matter sub-sector group</v>
          </cell>
          <cell r="C369" t="str">
            <v>Electricity generation - Thermal</v>
          </cell>
        </row>
        <row r="370">
          <cell r="B370" t="str">
            <v>Matter sub-sector group</v>
          </cell>
          <cell r="C370" t="str">
            <v>Electronics</v>
          </cell>
        </row>
        <row r="371">
          <cell r="B371" t="str">
            <v>Matter sub-sector group</v>
          </cell>
          <cell r="C371" t="str">
            <v>Energy / utilities</v>
          </cell>
        </row>
        <row r="372">
          <cell r="B372" t="str">
            <v>Matter sub-sector group</v>
          </cell>
          <cell r="C372" t="str">
            <v>Engineering</v>
          </cell>
        </row>
        <row r="373">
          <cell r="B373" t="str">
            <v>Matter sub-sector group</v>
          </cell>
          <cell r="C373" t="str">
            <v xml:space="preserve">Entertainment </v>
          </cell>
        </row>
        <row r="374">
          <cell r="B374" t="str">
            <v>Matter sub-sector group</v>
          </cell>
          <cell r="C374" t="str">
            <v xml:space="preserve">Environmental </v>
          </cell>
        </row>
        <row r="375">
          <cell r="B375" t="str">
            <v>Matter sub-sector group</v>
          </cell>
          <cell r="C375" t="str">
            <v>Facilities management</v>
          </cell>
        </row>
        <row r="376">
          <cell r="B376" t="str">
            <v>Matter sub-sector group</v>
          </cell>
          <cell r="C376" t="str">
            <v>Fashion</v>
          </cell>
        </row>
        <row r="377">
          <cell r="B377" t="str">
            <v>Matter sub-sector group</v>
          </cell>
          <cell r="C377" t="str">
            <v>Financial Institutions</v>
          </cell>
        </row>
        <row r="378">
          <cell r="B378" t="str">
            <v>Matter sub-sector group</v>
          </cell>
          <cell r="C378" t="str">
            <v>Food / drink</v>
          </cell>
        </row>
        <row r="379">
          <cell r="B379" t="str">
            <v>Matter sub-sector group</v>
          </cell>
          <cell r="C379" t="str">
            <v>Freight/warehouse/logistics</v>
          </cell>
        </row>
        <row r="380">
          <cell r="B380" t="str">
            <v>Matter sub-sector group</v>
          </cell>
          <cell r="C380" t="str">
            <v>Friendly society</v>
          </cell>
        </row>
        <row r="381">
          <cell r="B381" t="str">
            <v>Matter sub-sector group</v>
          </cell>
          <cell r="C381" t="str">
            <v>Gas - LNG</v>
          </cell>
        </row>
        <row r="382">
          <cell r="B382" t="str">
            <v>Matter sub-sector group</v>
          </cell>
          <cell r="C382" t="str">
            <v>Gas - Shale gas/other unconventional gas</v>
          </cell>
        </row>
        <row r="383">
          <cell r="B383" t="str">
            <v>Matter sub-sector group</v>
          </cell>
          <cell r="C383" t="str">
            <v>Health &amp; beauty</v>
          </cell>
        </row>
        <row r="384">
          <cell r="B384" t="str">
            <v>Matter sub-sector group</v>
          </cell>
          <cell r="C384" t="str">
            <v>Health services</v>
          </cell>
        </row>
        <row r="385">
          <cell r="B385" t="str">
            <v>Matter sub-sector group</v>
          </cell>
          <cell r="C385" t="str">
            <v>Hospitals</v>
          </cell>
        </row>
        <row r="386">
          <cell r="B386" t="str">
            <v>Matter sub-sector group</v>
          </cell>
          <cell r="C386" t="str">
            <v xml:space="preserve">Hotels </v>
          </cell>
        </row>
        <row r="387">
          <cell r="B387" t="str">
            <v>Matter sub-sector group</v>
          </cell>
          <cell r="C387" t="str">
            <v>Household goods</v>
          </cell>
        </row>
        <row r="388">
          <cell r="B388" t="str">
            <v>Matter sub-sector group</v>
          </cell>
          <cell r="C388" t="str">
            <v>Insurance / Re-Insurance/Life/ General insurance</v>
          </cell>
        </row>
        <row r="389">
          <cell r="B389" t="str">
            <v>Matter sub-sector group</v>
          </cell>
          <cell r="C389" t="str">
            <v>Investment Bank</v>
          </cell>
        </row>
        <row r="390">
          <cell r="B390" t="str">
            <v>Matter sub-sector group</v>
          </cell>
          <cell r="C390" t="str">
            <v xml:space="preserve">Investment Management </v>
          </cell>
        </row>
        <row r="391">
          <cell r="B391" t="str">
            <v>Matter sub-sector group</v>
          </cell>
          <cell r="C391" t="str">
            <v>Legal</v>
          </cell>
        </row>
        <row r="392">
          <cell r="B392" t="str">
            <v>Matter sub-sector group</v>
          </cell>
          <cell r="C392" t="str">
            <v xml:space="preserve">Leisure </v>
          </cell>
        </row>
        <row r="393">
          <cell r="B393" t="str">
            <v>Matter sub-sector group</v>
          </cell>
          <cell r="C393" t="str">
            <v>Lloyd's/London Market/Broker</v>
          </cell>
        </row>
        <row r="394">
          <cell r="B394" t="str">
            <v>Matter sub-sector group</v>
          </cell>
          <cell r="C394" t="str">
            <v>Lotteries</v>
          </cell>
        </row>
        <row r="395">
          <cell r="B395" t="str">
            <v>Matter sub-sector group</v>
          </cell>
          <cell r="C395" t="str">
            <v>Manufacturing</v>
          </cell>
        </row>
        <row r="396">
          <cell r="B396" t="str">
            <v>Matter sub-sector group</v>
          </cell>
          <cell r="C396" t="str">
            <v>Media</v>
          </cell>
        </row>
        <row r="397">
          <cell r="B397" t="str">
            <v>Matter sub-sector group</v>
          </cell>
          <cell r="C397" t="str">
            <v>Medical devices</v>
          </cell>
        </row>
        <row r="398">
          <cell r="B398" t="str">
            <v>Matter sub-sector group</v>
          </cell>
          <cell r="C398" t="str">
            <v>Mining / quarrying</v>
          </cell>
        </row>
        <row r="399">
          <cell r="B399" t="str">
            <v>Matter sub-sector group</v>
          </cell>
          <cell r="C399" t="str">
            <v>Mobile communications</v>
          </cell>
        </row>
        <row r="400">
          <cell r="B400" t="str">
            <v>Matter sub-sector group</v>
          </cell>
          <cell r="C400" t="str">
            <v>Not known</v>
          </cell>
        </row>
        <row r="401">
          <cell r="B401" t="str">
            <v>Matter sub-sector group</v>
          </cell>
          <cell r="C401" t="str">
            <v>Offices</v>
          </cell>
        </row>
        <row r="402">
          <cell r="B402" t="str">
            <v>Matter sub-sector group</v>
          </cell>
          <cell r="C402" t="str">
            <v xml:space="preserve">Oil &amp; gas </v>
          </cell>
        </row>
        <row r="403">
          <cell r="B403" t="str">
            <v>Matter sub-sector group</v>
          </cell>
          <cell r="C403" t="str">
            <v>Other London Market Underwriter/MGA</v>
          </cell>
        </row>
        <row r="404">
          <cell r="B404" t="str">
            <v>Matter sub-sector group</v>
          </cell>
          <cell r="C404" t="str">
            <v>Outsourcing provider</v>
          </cell>
        </row>
        <row r="405">
          <cell r="B405" t="str">
            <v>Matter sub-sector group</v>
          </cell>
          <cell r="C405" t="str">
            <v xml:space="preserve">Pensions </v>
          </cell>
        </row>
        <row r="406">
          <cell r="B406" t="str">
            <v>Matter sub-sector group</v>
          </cell>
          <cell r="C406" t="str">
            <v>Personal care</v>
          </cell>
        </row>
        <row r="407">
          <cell r="B407" t="str">
            <v>Matter sub-sector group</v>
          </cell>
          <cell r="C407" t="str">
            <v>Pharmaceuticals</v>
          </cell>
        </row>
        <row r="408">
          <cell r="B408" t="str">
            <v>Matter sub-sector group</v>
          </cell>
          <cell r="C408" t="str">
            <v>Postal services</v>
          </cell>
        </row>
        <row r="409">
          <cell r="B409" t="str">
            <v>Matter sub-sector group</v>
          </cell>
          <cell r="C409" t="str">
            <v>Private Bank</v>
          </cell>
        </row>
        <row r="410">
          <cell r="B410" t="str">
            <v>Matter sub-sector group</v>
          </cell>
          <cell r="C410" t="str">
            <v>Property development sector</v>
          </cell>
        </row>
        <row r="411">
          <cell r="B411" t="str">
            <v>Matter sub-sector group</v>
          </cell>
          <cell r="C411" t="str">
            <v xml:space="preserve">Publishing </v>
          </cell>
        </row>
        <row r="412">
          <cell r="B412" t="str">
            <v>Matter sub-sector group</v>
          </cell>
          <cell r="C412" t="str">
            <v>Radio</v>
          </cell>
        </row>
        <row r="413">
          <cell r="B413" t="str">
            <v>Matter sub-sector group</v>
          </cell>
          <cell r="C413" t="str">
            <v>Regulators</v>
          </cell>
        </row>
        <row r="414">
          <cell r="B414" t="str">
            <v>Matter sub-sector group</v>
          </cell>
          <cell r="C414" t="str">
            <v>Residential</v>
          </cell>
        </row>
        <row r="415">
          <cell r="B415" t="str">
            <v>Matter sub-sector group</v>
          </cell>
          <cell r="C415" t="str">
            <v>Restaurants / pubs</v>
          </cell>
        </row>
        <row r="416">
          <cell r="B416" t="str">
            <v>Matter sub-sector group</v>
          </cell>
          <cell r="C416" t="str">
            <v>Retail Bank</v>
          </cell>
        </row>
        <row r="417">
          <cell r="B417" t="str">
            <v>Matter sub-sector group</v>
          </cell>
          <cell r="C417" t="str">
            <v>Retailers / wholesalers</v>
          </cell>
        </row>
        <row r="418">
          <cell r="B418" t="str">
            <v>Matter sub-sector group</v>
          </cell>
          <cell r="C418" t="str">
            <v>Satellites</v>
          </cell>
        </row>
        <row r="419">
          <cell r="B419" t="str">
            <v>Matter sub-sector group</v>
          </cell>
          <cell r="C419" t="str">
            <v>Secure accommodation/prisons/youth offender institutions</v>
          </cell>
        </row>
        <row r="420">
          <cell r="B420" t="str">
            <v>Matter sub-sector group</v>
          </cell>
          <cell r="C420" t="str">
            <v>Securities/Derivatives Trader</v>
          </cell>
        </row>
        <row r="421">
          <cell r="B421" t="str">
            <v>Matter sub-sector group</v>
          </cell>
          <cell r="C421" t="str">
            <v>Social accommodation - Blue light</v>
          </cell>
        </row>
        <row r="422">
          <cell r="B422" t="str">
            <v>Matter sub-sector group</v>
          </cell>
          <cell r="C422" t="str">
            <v>Social accommodation - other</v>
          </cell>
        </row>
        <row r="423">
          <cell r="B423" t="str">
            <v>Matter sub-sector group</v>
          </cell>
          <cell r="C423" t="str">
            <v>Social accommodation - Social housing</v>
          </cell>
        </row>
        <row r="424">
          <cell r="B424" t="str">
            <v>Matter sub-sector group</v>
          </cell>
          <cell r="C424" t="str">
            <v xml:space="preserve">Sports </v>
          </cell>
        </row>
        <row r="425">
          <cell r="B425" t="str">
            <v>Matter sub-sector group</v>
          </cell>
          <cell r="C425" t="str">
            <v>Steel / metals</v>
          </cell>
        </row>
        <row r="426">
          <cell r="B426" t="str">
            <v>Matter sub-sector group</v>
          </cell>
          <cell r="C426" t="str">
            <v>Technology/Software</v>
          </cell>
        </row>
        <row r="427">
          <cell r="B427" t="str">
            <v>Matter sub-sector group</v>
          </cell>
          <cell r="C427" t="str">
            <v>Communications/Telecoms</v>
          </cell>
        </row>
        <row r="428">
          <cell r="B428" t="str">
            <v>Matter sub-sector group</v>
          </cell>
          <cell r="C428" t="str">
            <v xml:space="preserve">Tobacco </v>
          </cell>
        </row>
        <row r="429">
          <cell r="B429" t="str">
            <v>Matter sub-sector group</v>
          </cell>
          <cell r="C429" t="str">
            <v>Transport - Airports/Aviation</v>
          </cell>
        </row>
        <row r="430">
          <cell r="B430" t="str">
            <v>Matter sub-sector group</v>
          </cell>
          <cell r="C430" t="str">
            <v>Transport - Bridges</v>
          </cell>
        </row>
        <row r="431">
          <cell r="B431" t="str">
            <v>Matter sub-sector group</v>
          </cell>
          <cell r="C431" t="str">
            <v>Transport - other</v>
          </cell>
        </row>
        <row r="432">
          <cell r="B432" t="str">
            <v>Matter sub-sector group</v>
          </cell>
          <cell r="C432" t="str">
            <v>Transport - Ports/waterways</v>
          </cell>
        </row>
        <row r="433">
          <cell r="B433" t="str">
            <v>Matter sub-sector group</v>
          </cell>
          <cell r="C433" t="str">
            <v>Transport - Rail/Metro</v>
          </cell>
        </row>
        <row r="434">
          <cell r="B434" t="str">
            <v>Matter sub-sector group</v>
          </cell>
          <cell r="C434" t="str">
            <v>Transport - Roads</v>
          </cell>
        </row>
        <row r="435">
          <cell r="B435" t="str">
            <v>Matter sub-sector group</v>
          </cell>
          <cell r="C435" t="str">
            <v>Transport - Shipping/maritime</v>
          </cell>
        </row>
        <row r="436">
          <cell r="B436" t="str">
            <v>Matter sub-sector group</v>
          </cell>
          <cell r="C436" t="str">
            <v xml:space="preserve">Travel </v>
          </cell>
        </row>
        <row r="437">
          <cell r="B437" t="str">
            <v>Matter sub-sector group</v>
          </cell>
          <cell r="C437" t="str">
            <v>Venture capital / private equity</v>
          </cell>
        </row>
        <row r="438">
          <cell r="B438" t="str">
            <v>Matter sub-sector group</v>
          </cell>
          <cell r="C438" t="str">
            <v xml:space="preserve">Waste </v>
          </cell>
        </row>
        <row r="439">
          <cell r="B439" t="str">
            <v>Matter sub-sector group</v>
          </cell>
          <cell r="C439" t="str">
            <v>Water</v>
          </cell>
        </row>
        <row r="440">
          <cell r="B440" t="str">
            <v>Matter sub-sector group</v>
          </cell>
          <cell r="C440" t="str">
            <v>Other:</v>
          </cell>
        </row>
        <row r="441">
          <cell r="B441" t="str">
            <v>Matter confidential</v>
          </cell>
          <cell r="C441" t="str">
            <v>No</v>
          </cell>
        </row>
        <row r="442">
          <cell r="B442" t="str">
            <v>Matter confidential</v>
          </cell>
          <cell r="C442" t="str">
            <v>Yes</v>
          </cell>
        </row>
        <row r="443">
          <cell r="B443" t="str">
            <v>Matter confidential on completion</v>
          </cell>
          <cell r="C443" t="str">
            <v>No</v>
          </cell>
        </row>
        <row r="444">
          <cell r="B444" t="str">
            <v>Matter confidential on completion</v>
          </cell>
          <cell r="C444" t="str">
            <v>Yes</v>
          </cell>
        </row>
        <row r="445">
          <cell r="B445" t="str">
            <v>Applicable law</v>
          </cell>
          <cell r="C445" t="str">
            <v>Algeria</v>
          </cell>
        </row>
        <row r="446">
          <cell r="B446" t="str">
            <v>Applicable law</v>
          </cell>
          <cell r="C446" t="str">
            <v>Argentina</v>
          </cell>
        </row>
        <row r="447">
          <cell r="B447" t="str">
            <v>Applicable law</v>
          </cell>
          <cell r="C447" t="str">
            <v xml:space="preserve">Austria </v>
          </cell>
        </row>
        <row r="448">
          <cell r="B448" t="str">
            <v>Applicable law</v>
          </cell>
          <cell r="C448" t="str">
            <v>Belgium</v>
          </cell>
        </row>
        <row r="449">
          <cell r="B449" t="str">
            <v>Applicable law</v>
          </cell>
          <cell r="C449" t="str">
            <v>Bermuda</v>
          </cell>
        </row>
        <row r="450">
          <cell r="B450" t="str">
            <v>Applicable law</v>
          </cell>
          <cell r="C450" t="str">
            <v>Bosnia and Herzegovina</v>
          </cell>
        </row>
        <row r="451">
          <cell r="B451" t="str">
            <v>Applicable law</v>
          </cell>
          <cell r="C451" t="str">
            <v>Brazil</v>
          </cell>
        </row>
        <row r="452">
          <cell r="B452" t="str">
            <v>Applicable law</v>
          </cell>
          <cell r="C452" t="str">
            <v>British Virgin Islands</v>
          </cell>
        </row>
        <row r="453">
          <cell r="B453" t="str">
            <v>Applicable law</v>
          </cell>
          <cell r="C453" t="str">
            <v>Bulgaria</v>
          </cell>
        </row>
        <row r="454">
          <cell r="B454" t="str">
            <v>Applicable law</v>
          </cell>
          <cell r="C454" t="str">
            <v>California </v>
          </cell>
        </row>
        <row r="455">
          <cell r="B455" t="str">
            <v>Applicable law</v>
          </cell>
          <cell r="C455" t="str">
            <v>Cayman</v>
          </cell>
        </row>
        <row r="456">
          <cell r="B456" t="str">
            <v>Applicable law</v>
          </cell>
          <cell r="C456" t="str">
            <v>China</v>
          </cell>
        </row>
        <row r="457">
          <cell r="B457" t="str">
            <v>Applicable law</v>
          </cell>
          <cell r="C457" t="str">
            <v>Croatia</v>
          </cell>
        </row>
        <row r="458">
          <cell r="B458" t="str">
            <v>Applicable law</v>
          </cell>
          <cell r="C458" t="str">
            <v>Czech Republic</v>
          </cell>
        </row>
        <row r="459">
          <cell r="B459" t="str">
            <v>Applicable law</v>
          </cell>
          <cell r="C459" t="str">
            <v>Delaware</v>
          </cell>
        </row>
        <row r="460">
          <cell r="B460" t="str">
            <v>Applicable law</v>
          </cell>
          <cell r="C460" t="str">
            <v>England &amp; Wales</v>
          </cell>
        </row>
        <row r="461">
          <cell r="B461" t="str">
            <v>Applicable law</v>
          </cell>
          <cell r="C461" t="str">
            <v>France</v>
          </cell>
        </row>
        <row r="462">
          <cell r="B462" t="str">
            <v>Applicable law</v>
          </cell>
          <cell r="C462" t="str">
            <v>Germany</v>
          </cell>
        </row>
        <row r="463">
          <cell r="B463" t="str">
            <v>Applicable law</v>
          </cell>
          <cell r="C463" t="str">
            <v>Hungary</v>
          </cell>
        </row>
        <row r="464">
          <cell r="B464" t="str">
            <v>Applicable law</v>
          </cell>
          <cell r="C464" t="str">
            <v>Italy</v>
          </cell>
        </row>
        <row r="465">
          <cell r="B465" t="str">
            <v>Applicable law</v>
          </cell>
          <cell r="C465" t="str">
            <v>Luxembourg</v>
          </cell>
        </row>
        <row r="466">
          <cell r="B466" t="str">
            <v>Applicable law</v>
          </cell>
          <cell r="C466" t="str">
            <v>Morocco</v>
          </cell>
        </row>
        <row r="467">
          <cell r="B467" t="str">
            <v>Applicable law</v>
          </cell>
          <cell r="C467" t="str">
            <v>New York</v>
          </cell>
        </row>
        <row r="468">
          <cell r="B468" t="str">
            <v>Applicable law</v>
          </cell>
          <cell r="C468" t="str">
            <v>Other</v>
          </cell>
        </row>
        <row r="469">
          <cell r="B469" t="str">
            <v>Applicable law</v>
          </cell>
          <cell r="C469" t="str">
            <v>Poland</v>
          </cell>
        </row>
        <row r="470">
          <cell r="B470" t="str">
            <v>Applicable law</v>
          </cell>
          <cell r="C470" t="str">
            <v>Romania</v>
          </cell>
        </row>
        <row r="471">
          <cell r="B471" t="str">
            <v>Applicable law</v>
          </cell>
          <cell r="C471" t="str">
            <v>Russia</v>
          </cell>
        </row>
        <row r="472">
          <cell r="B472" t="str">
            <v>Applicable law</v>
          </cell>
          <cell r="C472" t="str">
            <v>Scotland</v>
          </cell>
        </row>
        <row r="473">
          <cell r="B473" t="str">
            <v>Applicable law</v>
          </cell>
          <cell r="C473" t="str">
            <v>Serbia</v>
          </cell>
        </row>
        <row r="474">
          <cell r="B474" t="str">
            <v>Applicable law</v>
          </cell>
          <cell r="C474" t="str">
            <v>Slovakia</v>
          </cell>
        </row>
        <row r="475">
          <cell r="B475" t="str">
            <v>Applicable law</v>
          </cell>
          <cell r="C475" t="str">
            <v>Slovenia</v>
          </cell>
        </row>
        <row r="476">
          <cell r="B476" t="str">
            <v>Applicable law</v>
          </cell>
          <cell r="C476" t="str">
            <v>Spain</v>
          </cell>
        </row>
        <row r="477">
          <cell r="B477" t="str">
            <v>Applicable law</v>
          </cell>
          <cell r="C477" t="str">
            <v>Switzerland</v>
          </cell>
        </row>
        <row r="478">
          <cell r="B478" t="str">
            <v>Applicable law</v>
          </cell>
          <cell r="C478" t="str">
            <v>Texas</v>
          </cell>
        </row>
        <row r="479">
          <cell r="B479" t="str">
            <v>Applicable law</v>
          </cell>
          <cell r="C479" t="str">
            <v>The Netherlands</v>
          </cell>
        </row>
        <row r="480">
          <cell r="B480" t="str">
            <v>Applicable law</v>
          </cell>
          <cell r="C480" t="str">
            <v>Ukraine</v>
          </cell>
        </row>
        <row r="481">
          <cell r="B481" t="str">
            <v>Applicable law</v>
          </cell>
          <cell r="C481" t="str">
            <v>Uruguay</v>
          </cell>
        </row>
        <row r="482">
          <cell r="B482" t="str">
            <v>Contentious</v>
          </cell>
          <cell r="C482" t="str">
            <v>Both</v>
          </cell>
        </row>
        <row r="483">
          <cell r="B483" t="str">
            <v>Contentious</v>
          </cell>
          <cell r="C483" t="str">
            <v>Contentious</v>
          </cell>
        </row>
        <row r="484">
          <cell r="B484" t="str">
            <v>Contentious</v>
          </cell>
          <cell r="C484" t="str">
            <v>Non contentious</v>
          </cell>
        </row>
        <row r="485">
          <cell r="B485" t="str">
            <v>Dispute resolution</v>
          </cell>
          <cell r="C485" t="str">
            <v>Adjudication</v>
          </cell>
        </row>
        <row r="486">
          <cell r="B486" t="str">
            <v>Dispute resolution</v>
          </cell>
          <cell r="C486" t="str">
            <v>Arbitration</v>
          </cell>
        </row>
        <row r="487">
          <cell r="B487" t="str">
            <v>Dispute resolution</v>
          </cell>
          <cell r="C487" t="str">
            <v>Expert determination</v>
          </cell>
        </row>
        <row r="488">
          <cell r="B488" t="str">
            <v>Dispute resolution</v>
          </cell>
          <cell r="C488" t="str">
            <v>Investigation - External</v>
          </cell>
        </row>
        <row r="489">
          <cell r="B489" t="str">
            <v>Dispute resolution</v>
          </cell>
          <cell r="C489" t="str">
            <v>Investigation - Internal</v>
          </cell>
        </row>
        <row r="490">
          <cell r="B490" t="str">
            <v>Dispute resolution</v>
          </cell>
          <cell r="C490" t="str">
            <v>Litigation</v>
          </cell>
        </row>
        <row r="491">
          <cell r="B491" t="str">
            <v>Dispute resolution</v>
          </cell>
          <cell r="C491" t="str">
            <v>Mediation/ADR</v>
          </cell>
        </row>
        <row r="492">
          <cell r="B492" t="str">
            <v>Dispute resolution</v>
          </cell>
          <cell r="C492" t="str">
            <v>Other</v>
          </cell>
        </row>
        <row r="493">
          <cell r="B493" t="str">
            <v>Dispute resolution</v>
          </cell>
          <cell r="C493" t="str">
            <v>Public inquiry</v>
          </cell>
        </row>
        <row r="494">
          <cell r="B494" t="str">
            <v>Language of dispute</v>
          </cell>
          <cell r="C494" t="str">
            <v>Austrian</v>
          </cell>
        </row>
        <row r="495">
          <cell r="B495" t="str">
            <v>Language of dispute</v>
          </cell>
          <cell r="C495" t="str">
            <v>Belgian</v>
          </cell>
        </row>
        <row r="496">
          <cell r="B496" t="str">
            <v>Language of dispute</v>
          </cell>
          <cell r="C496" t="str">
            <v>Bulgarian</v>
          </cell>
        </row>
        <row r="497">
          <cell r="B497" t="str">
            <v>Language of dispute</v>
          </cell>
          <cell r="C497" t="str">
            <v>Czech</v>
          </cell>
        </row>
        <row r="498">
          <cell r="B498" t="str">
            <v>Language of dispute</v>
          </cell>
          <cell r="C498" t="str">
            <v>Dutch</v>
          </cell>
        </row>
        <row r="499">
          <cell r="B499" t="str">
            <v>Language of dispute</v>
          </cell>
          <cell r="C499" t="str">
            <v xml:space="preserve">English </v>
          </cell>
        </row>
        <row r="500">
          <cell r="B500" t="str">
            <v>Language of dispute</v>
          </cell>
          <cell r="C500" t="str">
            <v>French</v>
          </cell>
        </row>
        <row r="501">
          <cell r="B501" t="str">
            <v>Language of dispute</v>
          </cell>
          <cell r="C501" t="str">
            <v>German</v>
          </cell>
        </row>
        <row r="502">
          <cell r="B502" t="str">
            <v>Language of dispute</v>
          </cell>
          <cell r="C502" t="str">
            <v>Hungarian</v>
          </cell>
        </row>
        <row r="503">
          <cell r="B503" t="str">
            <v>Language of dispute</v>
          </cell>
          <cell r="C503" t="str">
            <v>Italian</v>
          </cell>
        </row>
        <row r="504">
          <cell r="B504" t="str">
            <v>Language of dispute</v>
          </cell>
          <cell r="C504" t="str">
            <v>Other (please specify)</v>
          </cell>
        </row>
        <row r="505">
          <cell r="B505" t="str">
            <v>Language of dispute</v>
          </cell>
          <cell r="C505" t="str">
            <v xml:space="preserve">Polish </v>
          </cell>
        </row>
        <row r="506">
          <cell r="B506" t="str">
            <v>Language of dispute</v>
          </cell>
          <cell r="C506" t="str">
            <v>Portugese</v>
          </cell>
        </row>
        <row r="507">
          <cell r="B507" t="str">
            <v>Language of dispute</v>
          </cell>
          <cell r="C507" t="str">
            <v>Romanian</v>
          </cell>
        </row>
        <row r="508">
          <cell r="B508" t="str">
            <v>Language of dispute</v>
          </cell>
          <cell r="C508" t="str">
            <v>Russian</v>
          </cell>
        </row>
        <row r="509">
          <cell r="B509" t="str">
            <v>Language of dispute</v>
          </cell>
          <cell r="C509" t="str">
            <v>Slovakian</v>
          </cell>
        </row>
        <row r="510">
          <cell r="B510" t="str">
            <v>Language of dispute</v>
          </cell>
          <cell r="C510" t="str">
            <v>Spanish</v>
          </cell>
        </row>
        <row r="511">
          <cell r="B511" t="str">
            <v>Language of dispute</v>
          </cell>
          <cell r="C511" t="str">
            <v>Swiss</v>
          </cell>
        </row>
        <row r="512">
          <cell r="B512" t="str">
            <v>Language of dispute</v>
          </cell>
          <cell r="C512" t="str">
            <v>Ukranian</v>
          </cell>
        </row>
        <row r="513">
          <cell r="B513" t="str">
            <v>Jurisdiction of dispute</v>
          </cell>
          <cell r="C513" t="str">
            <v>Angola</v>
          </cell>
        </row>
        <row r="514">
          <cell r="B514" t="str">
            <v>Jurisdiction of dispute</v>
          </cell>
          <cell r="C514" t="str">
            <v>Algeria</v>
          </cell>
        </row>
        <row r="515">
          <cell r="B515" t="str">
            <v>Jurisdiction of dispute</v>
          </cell>
          <cell r="C515" t="str">
            <v>Albania</v>
          </cell>
        </row>
        <row r="516">
          <cell r="B516" t="str">
            <v>Jurisdiction of dispute</v>
          </cell>
          <cell r="C516" t="str">
            <v>Argentina</v>
          </cell>
        </row>
        <row r="517">
          <cell r="B517" t="str">
            <v>Jurisdiction of dispute</v>
          </cell>
          <cell r="C517" t="str">
            <v>Australia</v>
          </cell>
        </row>
        <row r="518">
          <cell r="B518" t="str">
            <v>Jurisdiction of dispute</v>
          </cell>
          <cell r="C518" t="str">
            <v>Austria</v>
          </cell>
        </row>
        <row r="519">
          <cell r="B519" t="str">
            <v>Jurisdiction of dispute</v>
          </cell>
          <cell r="C519" t="str">
            <v xml:space="preserve">Azerbaijan  </v>
          </cell>
        </row>
        <row r="520">
          <cell r="B520" t="str">
            <v>Jurisdiction of dispute</v>
          </cell>
          <cell r="C520" t="str">
            <v>Bangladesh</v>
          </cell>
        </row>
        <row r="521">
          <cell r="B521" t="str">
            <v>Jurisdiction of dispute</v>
          </cell>
          <cell r="C521" t="str">
            <v>Barbados</v>
          </cell>
        </row>
        <row r="522">
          <cell r="B522" t="str">
            <v>Jurisdiction of dispute</v>
          </cell>
          <cell r="C522" t="str">
            <v>Belgium</v>
          </cell>
        </row>
        <row r="523">
          <cell r="B523" t="str">
            <v>Jurisdiction of dispute</v>
          </cell>
          <cell r="C523" t="str">
            <v>Bermuda</v>
          </cell>
        </row>
        <row r="524">
          <cell r="B524" t="str">
            <v>Jurisdiction of dispute</v>
          </cell>
          <cell r="C524" t="str">
            <v>Botswana</v>
          </cell>
        </row>
        <row r="525">
          <cell r="B525" t="str">
            <v>Jurisdiction of dispute</v>
          </cell>
          <cell r="C525" t="str">
            <v>Bolivia</v>
          </cell>
        </row>
        <row r="526">
          <cell r="B526" t="str">
            <v>Jurisdiction of dispute</v>
          </cell>
          <cell r="C526" t="str">
            <v>Brazil</v>
          </cell>
        </row>
        <row r="527">
          <cell r="B527" t="str">
            <v>Jurisdiction of dispute</v>
          </cell>
          <cell r="C527" t="str">
            <v>Brunei</v>
          </cell>
        </row>
        <row r="528">
          <cell r="B528" t="str">
            <v>Jurisdiction of dispute</v>
          </cell>
          <cell r="C528" t="str">
            <v>Burma</v>
          </cell>
        </row>
        <row r="529">
          <cell r="B529" t="str">
            <v>Jurisdiction of dispute</v>
          </cell>
          <cell r="C529" t="str">
            <v xml:space="preserve">Cameroon  </v>
          </cell>
        </row>
        <row r="530">
          <cell r="B530" t="str">
            <v>Jurisdiction of dispute</v>
          </cell>
          <cell r="C530" t="str">
            <v>Canary Islands</v>
          </cell>
        </row>
        <row r="531">
          <cell r="B531" t="str">
            <v>Jurisdiction of dispute</v>
          </cell>
          <cell r="C531" t="str">
            <v>Cayman Islands</v>
          </cell>
        </row>
        <row r="532">
          <cell r="B532" t="str">
            <v>Jurisdiction of dispute</v>
          </cell>
          <cell r="C532" t="str">
            <v>China</v>
          </cell>
        </row>
        <row r="533">
          <cell r="B533" t="str">
            <v>Jurisdiction of dispute</v>
          </cell>
          <cell r="C533" t="str">
            <v>Colombia</v>
          </cell>
        </row>
        <row r="534">
          <cell r="B534" t="str">
            <v>Jurisdiction of dispute</v>
          </cell>
          <cell r="C534" t="str">
            <v xml:space="preserve">Côte d’Ivoire  </v>
          </cell>
        </row>
        <row r="535">
          <cell r="B535" t="str">
            <v>Jurisdiction of dispute</v>
          </cell>
          <cell r="C535" t="str">
            <v>Cuba</v>
          </cell>
        </row>
        <row r="536">
          <cell r="B536" t="str">
            <v>Jurisdiction of dispute</v>
          </cell>
          <cell r="C536" t="str">
            <v>Cyprus</v>
          </cell>
        </row>
        <row r="537">
          <cell r="B537" t="str">
            <v>Jurisdiction of dispute</v>
          </cell>
          <cell r="C537" t="str">
            <v>Czech Republic</v>
          </cell>
        </row>
        <row r="538">
          <cell r="B538" t="str">
            <v>Jurisdiction of dispute</v>
          </cell>
          <cell r="C538" t="str">
            <v>Denmark</v>
          </cell>
        </row>
        <row r="539">
          <cell r="B539" t="str">
            <v>Jurisdiction of dispute</v>
          </cell>
          <cell r="C539" t="str">
            <v>Dominican Republic</v>
          </cell>
        </row>
        <row r="540">
          <cell r="B540" t="str">
            <v>Jurisdiction of dispute</v>
          </cell>
          <cell r="C540" t="str">
            <v>Ecuador</v>
          </cell>
        </row>
        <row r="541">
          <cell r="B541" t="str">
            <v>Jurisdiction of dispute</v>
          </cell>
          <cell r="C541" t="str">
            <v>Egypt</v>
          </cell>
        </row>
        <row r="542">
          <cell r="B542" t="str">
            <v>Jurisdiction of dispute</v>
          </cell>
          <cell r="C542" t="str">
            <v>Estonia</v>
          </cell>
        </row>
        <row r="543">
          <cell r="B543" t="str">
            <v>Jurisdiction of dispute</v>
          </cell>
          <cell r="C543" t="str">
            <v>Falkland Islands</v>
          </cell>
        </row>
        <row r="544">
          <cell r="B544" t="str">
            <v>Jurisdiction of dispute</v>
          </cell>
          <cell r="C544" t="str">
            <v>Fed Rep Yugoslavia</v>
          </cell>
        </row>
        <row r="545">
          <cell r="B545" t="str">
            <v>Jurisdiction of dispute</v>
          </cell>
          <cell r="C545" t="str">
            <v>Finland</v>
          </cell>
        </row>
        <row r="546">
          <cell r="B546" t="str">
            <v>Jurisdiction of dispute</v>
          </cell>
          <cell r="C546" t="str">
            <v>Gambia</v>
          </cell>
        </row>
        <row r="547">
          <cell r="B547" t="str">
            <v>Jurisdiction of dispute</v>
          </cell>
          <cell r="C547" t="str">
            <v>Georgia</v>
          </cell>
        </row>
        <row r="548">
          <cell r="B548" t="str">
            <v>Jurisdiction of dispute</v>
          </cell>
          <cell r="C548" t="str">
            <v>Ghana</v>
          </cell>
        </row>
        <row r="549">
          <cell r="B549" t="str">
            <v>Jurisdiction of dispute</v>
          </cell>
          <cell r="C549" t="str">
            <v>Greece</v>
          </cell>
        </row>
        <row r="550">
          <cell r="B550" t="str">
            <v>Jurisdiction of dispute</v>
          </cell>
          <cell r="C550" t="str">
            <v>Guatemala</v>
          </cell>
        </row>
        <row r="551">
          <cell r="B551" t="str">
            <v>Jurisdiction of dispute</v>
          </cell>
          <cell r="C551" t="str">
            <v xml:space="preserve">Guinea Bissau  </v>
          </cell>
        </row>
        <row r="552">
          <cell r="B552" t="str">
            <v>Jurisdiction of dispute</v>
          </cell>
          <cell r="C552" t="str">
            <v>Honduras</v>
          </cell>
        </row>
        <row r="553">
          <cell r="B553" t="str">
            <v>Jurisdiction of dispute</v>
          </cell>
          <cell r="C553" t="str">
            <v>El Salvador</v>
          </cell>
        </row>
        <row r="554">
          <cell r="B554" t="str">
            <v>Jurisdiction of dispute</v>
          </cell>
          <cell r="C554" t="str">
            <v>England</v>
          </cell>
        </row>
        <row r="555">
          <cell r="B555" t="str">
            <v>Jurisdiction of dispute</v>
          </cell>
          <cell r="C555" t="str">
            <v>Eritrea</v>
          </cell>
        </row>
        <row r="556">
          <cell r="B556" t="str">
            <v>Jurisdiction of dispute</v>
          </cell>
          <cell r="C556" t="str">
            <v>Ethiopia</v>
          </cell>
        </row>
        <row r="557">
          <cell r="B557" t="str">
            <v>Jurisdiction of dispute</v>
          </cell>
          <cell r="C557" t="str">
            <v>Faroes</v>
          </cell>
        </row>
        <row r="558">
          <cell r="B558" t="str">
            <v>Jurisdiction of dispute</v>
          </cell>
          <cell r="C558" t="str">
            <v>Fiji</v>
          </cell>
        </row>
        <row r="559">
          <cell r="B559" t="str">
            <v>Jurisdiction of dispute</v>
          </cell>
          <cell r="C559" t="str">
            <v>France</v>
          </cell>
        </row>
        <row r="560">
          <cell r="B560" t="str">
            <v>Jurisdiction of dispute</v>
          </cell>
          <cell r="C560" t="str">
            <v>Gaza Strip</v>
          </cell>
        </row>
        <row r="561">
          <cell r="B561" t="str">
            <v>Jurisdiction of dispute</v>
          </cell>
          <cell r="C561" t="str">
            <v>Germany</v>
          </cell>
        </row>
        <row r="562">
          <cell r="B562" t="str">
            <v>Jurisdiction of dispute</v>
          </cell>
          <cell r="C562" t="str">
            <v>Gibraltar</v>
          </cell>
        </row>
        <row r="563">
          <cell r="B563" t="str">
            <v>Jurisdiction of dispute</v>
          </cell>
          <cell r="C563" t="str">
            <v>Guam</v>
          </cell>
        </row>
        <row r="564">
          <cell r="B564" t="str">
            <v>Jurisdiction of dispute</v>
          </cell>
          <cell r="C564" t="str">
            <v xml:space="preserve">Guernsey </v>
          </cell>
        </row>
        <row r="565">
          <cell r="B565" t="str">
            <v>Jurisdiction of dispute</v>
          </cell>
          <cell r="C565" t="str">
            <v>Holland</v>
          </cell>
        </row>
        <row r="566">
          <cell r="B566" t="str">
            <v>Jurisdiction of dispute</v>
          </cell>
          <cell r="C566" t="str">
            <v>Hong Kong</v>
          </cell>
        </row>
        <row r="567">
          <cell r="B567" t="str">
            <v>Jurisdiction of dispute</v>
          </cell>
          <cell r="C567" t="str">
            <v>Hungary</v>
          </cell>
        </row>
        <row r="568">
          <cell r="B568" t="str">
            <v>Jurisdiction of dispute</v>
          </cell>
          <cell r="C568" t="str">
            <v>Iceland</v>
          </cell>
        </row>
        <row r="569">
          <cell r="B569" t="str">
            <v>Jurisdiction of dispute</v>
          </cell>
          <cell r="C569" t="str">
            <v>India</v>
          </cell>
        </row>
        <row r="570">
          <cell r="B570" t="str">
            <v>Jurisdiction of dispute</v>
          </cell>
          <cell r="C570" t="str">
            <v>Indonesia</v>
          </cell>
        </row>
        <row r="571">
          <cell r="B571" t="str">
            <v>Jurisdiction of dispute</v>
          </cell>
          <cell r="C571" t="str">
            <v>Iran</v>
          </cell>
        </row>
        <row r="572">
          <cell r="B572" t="str">
            <v>Jurisdiction of dispute</v>
          </cell>
          <cell r="C572" t="str">
            <v>Angola</v>
          </cell>
        </row>
        <row r="573">
          <cell r="B573" t="str">
            <v>Jurisdiction of dispute</v>
          </cell>
          <cell r="C573" t="str">
            <v>Belize</v>
          </cell>
        </row>
        <row r="574">
          <cell r="B574" t="str">
            <v>Jurisdiction of dispute</v>
          </cell>
          <cell r="C574" t="str">
            <v>Bhutan</v>
          </cell>
        </row>
        <row r="575">
          <cell r="B575" t="str">
            <v>Jurisdiction of dispute</v>
          </cell>
          <cell r="C575" t="str">
            <v>Bosnia &amp; Herzegovina</v>
          </cell>
        </row>
        <row r="576">
          <cell r="B576" t="str">
            <v>Jurisdiction of dispute</v>
          </cell>
          <cell r="C576" t="str">
            <v>Bulgaria</v>
          </cell>
        </row>
        <row r="577">
          <cell r="B577" t="str">
            <v>Jurisdiction of dispute</v>
          </cell>
          <cell r="C577" t="str">
            <v>Cambodia</v>
          </cell>
        </row>
        <row r="578">
          <cell r="B578" t="str">
            <v>Jurisdiction of dispute</v>
          </cell>
          <cell r="C578" t="str">
            <v>Canada</v>
          </cell>
        </row>
        <row r="579">
          <cell r="B579" t="str">
            <v>Jurisdiction of dispute</v>
          </cell>
          <cell r="C579" t="str">
            <v>Chile</v>
          </cell>
        </row>
        <row r="580">
          <cell r="B580" t="str">
            <v>Jurisdiction of dispute</v>
          </cell>
          <cell r="C580" t="str">
            <v>Costa Rica</v>
          </cell>
        </row>
        <row r="581">
          <cell r="B581" t="str">
            <v>Jurisdiction of dispute</v>
          </cell>
          <cell r="C581" t="str">
            <v>Croatia</v>
          </cell>
        </row>
        <row r="582">
          <cell r="B582" t="str">
            <v>Jurisdiction of dispute</v>
          </cell>
          <cell r="C582" t="str">
            <v>Iraq</v>
          </cell>
        </row>
        <row r="583">
          <cell r="B583" t="str">
            <v>Jurisdiction of dispute</v>
          </cell>
          <cell r="C583" t="str">
            <v>Ireland</v>
          </cell>
        </row>
        <row r="584">
          <cell r="B584" t="str">
            <v>Jurisdiction of dispute</v>
          </cell>
          <cell r="C584" t="str">
            <v>Isle of Man</v>
          </cell>
        </row>
        <row r="585">
          <cell r="B585" t="str">
            <v>Jurisdiction of dispute</v>
          </cell>
          <cell r="C585" t="str">
            <v>Israel</v>
          </cell>
        </row>
        <row r="586">
          <cell r="B586" t="str">
            <v>Jurisdiction of dispute</v>
          </cell>
          <cell r="C586" t="str">
            <v>Italy</v>
          </cell>
        </row>
        <row r="587">
          <cell r="B587" t="str">
            <v>Jurisdiction of dispute</v>
          </cell>
          <cell r="C587" t="str">
            <v>Ivory Coast</v>
          </cell>
        </row>
        <row r="588">
          <cell r="B588" t="str">
            <v>Jurisdiction of dispute</v>
          </cell>
          <cell r="C588" t="str">
            <v>Jamaica</v>
          </cell>
        </row>
        <row r="589">
          <cell r="B589" t="str">
            <v>Jurisdiction of dispute</v>
          </cell>
          <cell r="C589" t="str">
            <v>Japan</v>
          </cell>
        </row>
        <row r="590">
          <cell r="B590" t="str">
            <v>Jurisdiction of dispute</v>
          </cell>
          <cell r="C590" t="str">
            <v xml:space="preserve">Jersey </v>
          </cell>
        </row>
        <row r="591">
          <cell r="B591" t="str">
            <v>Jurisdiction of dispute</v>
          </cell>
          <cell r="C591" t="str">
            <v>Jordan</v>
          </cell>
        </row>
        <row r="592">
          <cell r="B592" t="str">
            <v>Jurisdiction of dispute</v>
          </cell>
          <cell r="C592" t="str">
            <v>Kazakhstan</v>
          </cell>
        </row>
        <row r="593">
          <cell r="B593" t="str">
            <v>Jurisdiction of dispute</v>
          </cell>
          <cell r="C593" t="str">
            <v>Kenya</v>
          </cell>
        </row>
        <row r="594">
          <cell r="B594" t="str">
            <v>Jurisdiction of dispute</v>
          </cell>
          <cell r="C594" t="str">
            <v>Kosovo</v>
          </cell>
        </row>
        <row r="595">
          <cell r="B595" t="str">
            <v>Jurisdiction of dispute</v>
          </cell>
          <cell r="C595" t="str">
            <v>Kuwait</v>
          </cell>
        </row>
        <row r="596">
          <cell r="B596" t="str">
            <v>Jurisdiction of dispute</v>
          </cell>
          <cell r="C596" t="str">
            <v>Kyrgyzstan</v>
          </cell>
        </row>
        <row r="597">
          <cell r="B597" t="str">
            <v>Jurisdiction of dispute</v>
          </cell>
          <cell r="C597" t="str">
            <v>Lao PDR</v>
          </cell>
        </row>
        <row r="598">
          <cell r="B598" t="str">
            <v>Jurisdiction of dispute</v>
          </cell>
          <cell r="C598" t="str">
            <v>Latvia</v>
          </cell>
        </row>
        <row r="599">
          <cell r="B599" t="str">
            <v>Jurisdiction of dispute</v>
          </cell>
          <cell r="C599" t="str">
            <v>Lebanon</v>
          </cell>
        </row>
        <row r="600">
          <cell r="B600" t="str">
            <v>Jurisdiction of dispute</v>
          </cell>
          <cell r="C600" t="str">
            <v>Lesotho</v>
          </cell>
        </row>
        <row r="601">
          <cell r="B601" t="str">
            <v>Jurisdiction of dispute</v>
          </cell>
          <cell r="C601" t="str">
            <v>Liberia</v>
          </cell>
        </row>
        <row r="602">
          <cell r="B602" t="str">
            <v>Jurisdiction of dispute</v>
          </cell>
          <cell r="C602" t="str">
            <v>Libya</v>
          </cell>
        </row>
        <row r="603">
          <cell r="B603" t="str">
            <v>Jurisdiction of dispute</v>
          </cell>
          <cell r="C603" t="str">
            <v>Liechtenstein</v>
          </cell>
        </row>
        <row r="604">
          <cell r="B604" t="str">
            <v>Jurisdiction of dispute</v>
          </cell>
          <cell r="C604" t="str">
            <v>Lithuania</v>
          </cell>
        </row>
        <row r="605">
          <cell r="B605" t="str">
            <v>Jurisdiction of dispute</v>
          </cell>
          <cell r="C605" t="str">
            <v>Luxembourg</v>
          </cell>
        </row>
        <row r="606">
          <cell r="B606" t="str">
            <v>Jurisdiction of dispute</v>
          </cell>
          <cell r="C606" t="str">
            <v>Macedonia</v>
          </cell>
        </row>
        <row r="607">
          <cell r="B607" t="str">
            <v>Jurisdiction of dispute</v>
          </cell>
          <cell r="C607" t="str">
            <v>Majorca</v>
          </cell>
        </row>
        <row r="608">
          <cell r="B608" t="str">
            <v>Jurisdiction of dispute</v>
          </cell>
          <cell r="C608" t="str">
            <v>Malawi</v>
          </cell>
        </row>
        <row r="609">
          <cell r="B609" t="str">
            <v>Jurisdiction of dispute</v>
          </cell>
          <cell r="C609" t="str">
            <v>Malaysia</v>
          </cell>
        </row>
        <row r="610">
          <cell r="B610" t="str">
            <v>Jurisdiction of dispute</v>
          </cell>
          <cell r="C610" t="str">
            <v>Mali</v>
          </cell>
        </row>
        <row r="611">
          <cell r="B611" t="str">
            <v>Jurisdiction of dispute</v>
          </cell>
          <cell r="C611" t="str">
            <v>Malta</v>
          </cell>
        </row>
        <row r="612">
          <cell r="B612" t="str">
            <v>Jurisdiction of dispute</v>
          </cell>
          <cell r="C612" t="str">
            <v>Marshall Islands</v>
          </cell>
        </row>
        <row r="613">
          <cell r="B613" t="str">
            <v>Jurisdiction of dispute</v>
          </cell>
          <cell r="C613" t="str">
            <v>Mauritania</v>
          </cell>
        </row>
        <row r="614">
          <cell r="B614" t="str">
            <v>Jurisdiction of dispute</v>
          </cell>
          <cell r="C614" t="str">
            <v>Mauritius</v>
          </cell>
        </row>
        <row r="615">
          <cell r="B615" t="str">
            <v>Jurisdiction of dispute</v>
          </cell>
          <cell r="C615" t="str">
            <v>Mexico</v>
          </cell>
        </row>
        <row r="616">
          <cell r="B616" t="str">
            <v>Jurisdiction of dispute</v>
          </cell>
          <cell r="C616" t="str">
            <v>Moldova</v>
          </cell>
        </row>
        <row r="617">
          <cell r="B617" t="str">
            <v>Jurisdiction of dispute</v>
          </cell>
          <cell r="C617" t="str">
            <v>Monaco</v>
          </cell>
        </row>
        <row r="618">
          <cell r="B618" t="str">
            <v>Jurisdiction of dispute</v>
          </cell>
          <cell r="C618" t="str">
            <v>Morocco</v>
          </cell>
        </row>
        <row r="619">
          <cell r="B619" t="str">
            <v>Jurisdiction of dispute</v>
          </cell>
          <cell r="C619" t="str">
            <v>Mozambique</v>
          </cell>
        </row>
        <row r="620">
          <cell r="B620" t="str">
            <v>Jurisdiction of dispute</v>
          </cell>
          <cell r="C620" t="str">
            <v>Namibia</v>
          </cell>
        </row>
        <row r="621">
          <cell r="B621" t="str">
            <v>Jurisdiction of dispute</v>
          </cell>
          <cell r="C621" t="str">
            <v>Nepal</v>
          </cell>
        </row>
        <row r="622">
          <cell r="B622" t="str">
            <v>Jurisdiction of dispute</v>
          </cell>
          <cell r="C622" t="str">
            <v>Netherlands</v>
          </cell>
        </row>
        <row r="623">
          <cell r="B623" t="str">
            <v>Jurisdiction of dispute</v>
          </cell>
          <cell r="C623" t="str">
            <v>New Zealand</v>
          </cell>
        </row>
        <row r="624">
          <cell r="B624" t="str">
            <v>Jurisdiction of dispute</v>
          </cell>
          <cell r="C624" t="str">
            <v>Nigeria</v>
          </cell>
        </row>
        <row r="625">
          <cell r="B625" t="str">
            <v>Jurisdiction of dispute</v>
          </cell>
          <cell r="C625" t="str">
            <v>North Korea</v>
          </cell>
        </row>
        <row r="626">
          <cell r="B626" t="str">
            <v>Jurisdiction of dispute</v>
          </cell>
          <cell r="C626" t="str">
            <v>Northern Cyprus TRNC</v>
          </cell>
        </row>
        <row r="627">
          <cell r="B627" t="str">
            <v>Jurisdiction of dispute</v>
          </cell>
          <cell r="C627" t="str">
            <v>Northern Ireland</v>
          </cell>
        </row>
        <row r="628">
          <cell r="B628" t="str">
            <v>Jurisdiction of dispute</v>
          </cell>
          <cell r="C628" t="str">
            <v>Norway</v>
          </cell>
        </row>
        <row r="629">
          <cell r="B629" t="str">
            <v>Jurisdiction of dispute</v>
          </cell>
          <cell r="C629" t="str">
            <v>Not Known</v>
          </cell>
        </row>
        <row r="630">
          <cell r="B630" t="str">
            <v>Jurisdiction of dispute</v>
          </cell>
          <cell r="C630" t="str">
            <v>Oman</v>
          </cell>
        </row>
        <row r="631">
          <cell r="B631" t="str">
            <v>Jurisdiction of dispute</v>
          </cell>
          <cell r="C631" t="str">
            <v>Pakistan</v>
          </cell>
        </row>
        <row r="632">
          <cell r="B632" t="str">
            <v>Jurisdiction of dispute</v>
          </cell>
          <cell r="C632" t="str">
            <v>Panama</v>
          </cell>
        </row>
        <row r="633">
          <cell r="B633" t="str">
            <v>Jurisdiction of dispute</v>
          </cell>
          <cell r="C633" t="str">
            <v>Papua New Guinea</v>
          </cell>
        </row>
        <row r="634">
          <cell r="B634" t="str">
            <v>Jurisdiction of dispute</v>
          </cell>
          <cell r="C634" t="str">
            <v>Paraguay</v>
          </cell>
        </row>
        <row r="635">
          <cell r="B635" t="str">
            <v>Jurisdiction of dispute</v>
          </cell>
          <cell r="C635" t="str">
            <v>Peoples Rep of Yemen</v>
          </cell>
        </row>
        <row r="636">
          <cell r="B636" t="str">
            <v>Jurisdiction of dispute</v>
          </cell>
          <cell r="C636" t="str">
            <v>Peoples' Republic of China</v>
          </cell>
        </row>
        <row r="637">
          <cell r="B637" t="str">
            <v>Jurisdiction of dispute</v>
          </cell>
          <cell r="C637" t="str">
            <v>Peru</v>
          </cell>
        </row>
        <row r="638">
          <cell r="B638" t="str">
            <v>Jurisdiction of dispute</v>
          </cell>
          <cell r="C638" t="str">
            <v>Philippines</v>
          </cell>
        </row>
        <row r="639">
          <cell r="B639" t="str">
            <v>Jurisdiction of dispute</v>
          </cell>
          <cell r="C639" t="str">
            <v>Poland</v>
          </cell>
        </row>
        <row r="640">
          <cell r="B640" t="str">
            <v>Jurisdiction of dispute</v>
          </cell>
          <cell r="C640" t="str">
            <v>Portugal</v>
          </cell>
        </row>
        <row r="641">
          <cell r="B641" t="str">
            <v>Jurisdiction of dispute</v>
          </cell>
          <cell r="C641" t="str">
            <v>Puerto Rico</v>
          </cell>
        </row>
        <row r="642">
          <cell r="B642" t="str">
            <v>Jurisdiction of dispute</v>
          </cell>
          <cell r="C642" t="str">
            <v>Qatar</v>
          </cell>
        </row>
        <row r="643">
          <cell r="B643" t="str">
            <v>Jurisdiction of dispute</v>
          </cell>
          <cell r="C643" t="str">
            <v>Romania</v>
          </cell>
        </row>
        <row r="644">
          <cell r="B644" t="str">
            <v>Jurisdiction of dispute</v>
          </cell>
          <cell r="C644" t="str">
            <v>Russia</v>
          </cell>
        </row>
        <row r="645">
          <cell r="B645" t="str">
            <v>Jurisdiction of dispute</v>
          </cell>
          <cell r="C645" t="str">
            <v>Saudi Arabia</v>
          </cell>
        </row>
        <row r="646">
          <cell r="B646" t="str">
            <v>Jurisdiction of dispute</v>
          </cell>
          <cell r="C646" t="str">
            <v>Scotland</v>
          </cell>
        </row>
        <row r="647">
          <cell r="B647" t="str">
            <v>Jurisdiction of dispute</v>
          </cell>
          <cell r="C647" t="str">
            <v>Senegal</v>
          </cell>
        </row>
        <row r="648">
          <cell r="B648" t="str">
            <v>Jurisdiction of dispute</v>
          </cell>
          <cell r="C648" t="str">
            <v>Serbia</v>
          </cell>
        </row>
        <row r="649">
          <cell r="B649" t="str">
            <v>Jurisdiction of dispute</v>
          </cell>
          <cell r="C649" t="str">
            <v>Singapore</v>
          </cell>
        </row>
        <row r="650">
          <cell r="B650" t="str">
            <v>Jurisdiction of dispute</v>
          </cell>
          <cell r="C650" t="str">
            <v>Slovakia</v>
          </cell>
        </row>
        <row r="651">
          <cell r="B651" t="str">
            <v>Jurisdiction of dispute</v>
          </cell>
          <cell r="C651" t="str">
            <v>Slovenia</v>
          </cell>
        </row>
        <row r="652">
          <cell r="B652" t="str">
            <v>Jurisdiction of dispute</v>
          </cell>
          <cell r="C652" t="str">
            <v>South Africa</v>
          </cell>
        </row>
        <row r="653">
          <cell r="B653" t="str">
            <v>Jurisdiction of dispute</v>
          </cell>
          <cell r="C653" t="str">
            <v>South Korea</v>
          </cell>
        </row>
        <row r="654">
          <cell r="B654" t="str">
            <v>Jurisdiction of dispute</v>
          </cell>
          <cell r="C654" t="str">
            <v>Spain</v>
          </cell>
        </row>
        <row r="655">
          <cell r="B655" t="str">
            <v>Jurisdiction of dispute</v>
          </cell>
          <cell r="C655" t="str">
            <v>Sri Lanka</v>
          </cell>
        </row>
        <row r="656">
          <cell r="B656" t="str">
            <v>Jurisdiction of dispute</v>
          </cell>
          <cell r="C656" t="str">
            <v>Sudan</v>
          </cell>
        </row>
        <row r="657">
          <cell r="B657" t="str">
            <v>Jurisdiction of dispute</v>
          </cell>
          <cell r="C657" t="str">
            <v>Swaziland</v>
          </cell>
        </row>
        <row r="658">
          <cell r="B658" t="str">
            <v>Jurisdiction of dispute</v>
          </cell>
          <cell r="C658" t="str">
            <v>Sweden</v>
          </cell>
        </row>
        <row r="659">
          <cell r="B659" t="str">
            <v>Jurisdiction of dispute</v>
          </cell>
          <cell r="C659" t="str">
            <v>Switzerland</v>
          </cell>
        </row>
        <row r="660">
          <cell r="B660" t="str">
            <v>Jurisdiction of dispute</v>
          </cell>
          <cell r="C660" t="str">
            <v>Syria</v>
          </cell>
        </row>
        <row r="661">
          <cell r="B661" t="str">
            <v>Jurisdiction of dispute</v>
          </cell>
          <cell r="C661" t="str">
            <v>Taiwan</v>
          </cell>
        </row>
        <row r="662">
          <cell r="B662" t="str">
            <v>Jurisdiction of dispute</v>
          </cell>
          <cell r="C662" t="str">
            <v>Tajikistan</v>
          </cell>
        </row>
        <row r="663">
          <cell r="B663" t="str">
            <v>Jurisdiction of dispute</v>
          </cell>
          <cell r="C663" t="str">
            <v>Tanzania</v>
          </cell>
        </row>
        <row r="664">
          <cell r="B664" t="str">
            <v>Jurisdiction of dispute</v>
          </cell>
          <cell r="C664" t="str">
            <v>Thailand</v>
          </cell>
        </row>
        <row r="665">
          <cell r="B665" t="str">
            <v>Jurisdiction of dispute</v>
          </cell>
          <cell r="C665" t="str">
            <v>Togo</v>
          </cell>
        </row>
        <row r="666">
          <cell r="B666" t="str">
            <v>Jurisdiction of dispute</v>
          </cell>
          <cell r="C666" t="str">
            <v>Tonga</v>
          </cell>
        </row>
        <row r="667">
          <cell r="B667" t="str">
            <v>Jurisdiction of dispute</v>
          </cell>
          <cell r="C667" t="str">
            <v>Tunisia</v>
          </cell>
        </row>
        <row r="668">
          <cell r="B668" t="str">
            <v>Jurisdiction of dispute</v>
          </cell>
          <cell r="C668" t="str">
            <v>Turkey</v>
          </cell>
        </row>
        <row r="669">
          <cell r="B669" t="str">
            <v>Jurisdiction of dispute</v>
          </cell>
          <cell r="C669" t="str">
            <v>Turkmenistan</v>
          </cell>
        </row>
        <row r="670">
          <cell r="B670" t="str">
            <v>Jurisdiction of dispute</v>
          </cell>
          <cell r="C670" t="str">
            <v>Uganda</v>
          </cell>
        </row>
        <row r="671">
          <cell r="B671" t="str">
            <v>Jurisdiction of dispute</v>
          </cell>
          <cell r="C671" t="str">
            <v>Ukraine</v>
          </cell>
        </row>
        <row r="672">
          <cell r="B672" t="str">
            <v>Jurisdiction of dispute</v>
          </cell>
          <cell r="C672" t="str">
            <v>United Arab Emirates</v>
          </cell>
        </row>
        <row r="673">
          <cell r="B673" t="str">
            <v>Jurisdiction of dispute</v>
          </cell>
          <cell r="C673" t="str">
            <v>United States</v>
          </cell>
        </row>
        <row r="674">
          <cell r="B674" t="str">
            <v>Jurisdiction of dispute</v>
          </cell>
          <cell r="C674" t="str">
            <v>Uruguay</v>
          </cell>
        </row>
        <row r="675">
          <cell r="B675" t="str">
            <v>Jurisdiction of dispute</v>
          </cell>
          <cell r="C675" t="str">
            <v>Uzbekistan</v>
          </cell>
        </row>
        <row r="676">
          <cell r="B676" t="str">
            <v>Jurisdiction of dispute</v>
          </cell>
          <cell r="C676" t="str">
            <v>Venezuela</v>
          </cell>
        </row>
        <row r="677">
          <cell r="B677" t="str">
            <v>Jurisdiction of dispute</v>
          </cell>
          <cell r="C677" t="str">
            <v>Vietnam</v>
          </cell>
        </row>
        <row r="678">
          <cell r="B678" t="str">
            <v>Jurisdiction of dispute</v>
          </cell>
          <cell r="C678" t="str">
            <v>Wales</v>
          </cell>
        </row>
        <row r="679">
          <cell r="B679" t="str">
            <v>Jurisdiction of dispute</v>
          </cell>
          <cell r="C679" t="str">
            <v>Yemen</v>
          </cell>
        </row>
        <row r="680">
          <cell r="B680" t="str">
            <v>Jurisdiction of dispute</v>
          </cell>
          <cell r="C680" t="str">
            <v>Zaire</v>
          </cell>
        </row>
        <row r="681">
          <cell r="B681" t="str">
            <v>Jurisdiction of dispute</v>
          </cell>
          <cell r="C681" t="str">
            <v>Zambia</v>
          </cell>
        </row>
        <row r="682">
          <cell r="B682" t="str">
            <v>Jurisdiction of dispute</v>
          </cell>
          <cell r="C682" t="str">
            <v>Zimbabwe</v>
          </cell>
        </row>
        <row r="683">
          <cell r="B683" t="str">
            <v>Seat of arbitration</v>
          </cell>
          <cell r="C683" t="str">
            <v>Aberdeen</v>
          </cell>
        </row>
        <row r="684">
          <cell r="B684" t="str">
            <v>Seat of arbitration</v>
          </cell>
          <cell r="C684" t="str">
            <v>Algiers</v>
          </cell>
        </row>
        <row r="685">
          <cell r="B685" t="str">
            <v>Seat of arbitration</v>
          </cell>
          <cell r="C685" t="str">
            <v>Amsterdam</v>
          </cell>
        </row>
        <row r="686">
          <cell r="B686" t="str">
            <v>Seat of arbitration</v>
          </cell>
          <cell r="C686" t="str">
            <v>Antwerp</v>
          </cell>
        </row>
        <row r="687">
          <cell r="B687" t="str">
            <v>Seat of arbitration</v>
          </cell>
          <cell r="C687" t="str">
            <v>Bejing</v>
          </cell>
        </row>
        <row r="688">
          <cell r="B688" t="str">
            <v>Seat of arbitration</v>
          </cell>
          <cell r="C688" t="str">
            <v>Belgrade</v>
          </cell>
        </row>
        <row r="689">
          <cell r="B689" t="str">
            <v>Seat of arbitration</v>
          </cell>
          <cell r="C689" t="str">
            <v>Berlin</v>
          </cell>
        </row>
        <row r="690">
          <cell r="B690" t="str">
            <v>Seat of arbitration</v>
          </cell>
          <cell r="C690" t="str">
            <v>Bratislava</v>
          </cell>
        </row>
        <row r="691">
          <cell r="B691" t="str">
            <v>Seat of arbitration</v>
          </cell>
          <cell r="C691" t="str">
            <v>Bristol</v>
          </cell>
        </row>
        <row r="692">
          <cell r="B692" t="str">
            <v>Seat of arbitration</v>
          </cell>
          <cell r="C692" t="str">
            <v>Brussels</v>
          </cell>
        </row>
        <row r="693">
          <cell r="B693" t="str">
            <v>Seat of arbitration</v>
          </cell>
          <cell r="C693" t="str">
            <v>Bucharest</v>
          </cell>
        </row>
        <row r="694">
          <cell r="B694" t="str">
            <v>Seat of arbitration</v>
          </cell>
          <cell r="C694" t="str">
            <v>Budapest</v>
          </cell>
        </row>
        <row r="695">
          <cell r="B695" t="str">
            <v>Seat of arbitration</v>
          </cell>
          <cell r="C695" t="str">
            <v>Buenos Aires</v>
          </cell>
        </row>
        <row r="696">
          <cell r="B696" t="str">
            <v>Seat of arbitration</v>
          </cell>
          <cell r="C696" t="str">
            <v>California</v>
          </cell>
        </row>
        <row r="697">
          <cell r="B697" t="str">
            <v>Seat of arbitration</v>
          </cell>
          <cell r="C697" t="str">
            <v>Casablanca</v>
          </cell>
        </row>
        <row r="698">
          <cell r="B698" t="str">
            <v>Seat of arbitration</v>
          </cell>
          <cell r="C698" t="str">
            <v>Cologne</v>
          </cell>
        </row>
        <row r="699">
          <cell r="B699" t="str">
            <v>Seat of arbitration</v>
          </cell>
          <cell r="C699" t="str">
            <v>Dresden</v>
          </cell>
        </row>
        <row r="700">
          <cell r="B700" t="str">
            <v>Seat of arbitration</v>
          </cell>
          <cell r="C700" t="str">
            <v>Dubai</v>
          </cell>
        </row>
        <row r="701">
          <cell r="B701" t="str">
            <v>Seat of arbitration</v>
          </cell>
          <cell r="C701" t="str">
            <v>Dublin</v>
          </cell>
        </row>
        <row r="702">
          <cell r="B702" t="str">
            <v>Seat of arbitration</v>
          </cell>
          <cell r="C702" t="str">
            <v>Dusseldorf</v>
          </cell>
        </row>
        <row r="703">
          <cell r="B703" t="str">
            <v>Seat of arbitration</v>
          </cell>
          <cell r="C703" t="str">
            <v>Edinburgh</v>
          </cell>
        </row>
        <row r="704">
          <cell r="B704" t="str">
            <v>Seat of arbitration</v>
          </cell>
          <cell r="C704" t="str">
            <v>Frankfurt</v>
          </cell>
        </row>
        <row r="705">
          <cell r="B705" t="str">
            <v>Seat of arbitration</v>
          </cell>
          <cell r="C705" t="str">
            <v>Geneva</v>
          </cell>
        </row>
        <row r="706">
          <cell r="B706" t="str">
            <v>Seat of arbitration</v>
          </cell>
          <cell r="C706" t="str">
            <v>Hamburg</v>
          </cell>
        </row>
        <row r="707">
          <cell r="B707" t="str">
            <v>Seat of arbitration</v>
          </cell>
          <cell r="C707" t="str">
            <v>Hong Kong</v>
          </cell>
        </row>
        <row r="708">
          <cell r="B708" t="str">
            <v>Seat of arbitration</v>
          </cell>
          <cell r="C708" t="str">
            <v>Istanbul</v>
          </cell>
        </row>
        <row r="709">
          <cell r="B709" t="str">
            <v>Seat of arbitration</v>
          </cell>
          <cell r="C709" t="str">
            <v>Kyiv</v>
          </cell>
        </row>
        <row r="710">
          <cell r="B710" t="str">
            <v>Seat of arbitration</v>
          </cell>
          <cell r="C710" t="str">
            <v>Leipzig</v>
          </cell>
        </row>
        <row r="711">
          <cell r="B711" t="str">
            <v>Seat of arbitration</v>
          </cell>
          <cell r="C711" t="str">
            <v>Ljubljana</v>
          </cell>
        </row>
        <row r="712">
          <cell r="B712" t="str">
            <v>Seat of arbitration</v>
          </cell>
          <cell r="C712" t="str">
            <v>Madrid</v>
          </cell>
        </row>
        <row r="713">
          <cell r="B713" t="str">
            <v>Seat of arbitration</v>
          </cell>
          <cell r="C713" t="str">
            <v>Mauritius</v>
          </cell>
        </row>
        <row r="714">
          <cell r="B714" t="str">
            <v>Seat of arbitration</v>
          </cell>
          <cell r="C714" t="str">
            <v>Montevideo</v>
          </cell>
        </row>
        <row r="715">
          <cell r="B715" t="str">
            <v>Seat of arbitration</v>
          </cell>
          <cell r="C715" t="str">
            <v>Munich</v>
          </cell>
        </row>
        <row r="716">
          <cell r="B716" t="str">
            <v>Seat of arbitration</v>
          </cell>
          <cell r="C716" t="str">
            <v>None</v>
          </cell>
        </row>
        <row r="717">
          <cell r="B717" t="str">
            <v>Seat of arbitration</v>
          </cell>
          <cell r="C717" t="str">
            <v>Prague</v>
          </cell>
        </row>
        <row r="718">
          <cell r="B718" t="str">
            <v>Seat of arbitration</v>
          </cell>
          <cell r="C718" t="str">
            <v>Rome</v>
          </cell>
        </row>
        <row r="719">
          <cell r="B719" t="str">
            <v>Seat of arbitration</v>
          </cell>
          <cell r="C719" t="str">
            <v>Sarajevo</v>
          </cell>
        </row>
        <row r="720">
          <cell r="B720" t="str">
            <v>Seat of arbitration</v>
          </cell>
          <cell r="C720" t="str">
            <v>Shanghai</v>
          </cell>
        </row>
        <row r="721">
          <cell r="B721" t="str">
            <v>Seat of arbitration</v>
          </cell>
          <cell r="C721" t="str">
            <v>Sofia</v>
          </cell>
        </row>
        <row r="722">
          <cell r="B722" t="str">
            <v>Seat of arbitration</v>
          </cell>
          <cell r="C722" t="str">
            <v>Strasbourg</v>
          </cell>
        </row>
        <row r="723">
          <cell r="B723" t="str">
            <v>Seat of arbitration</v>
          </cell>
          <cell r="C723" t="str">
            <v>London</v>
          </cell>
        </row>
        <row r="724">
          <cell r="B724" t="str">
            <v>Seat of arbitration</v>
          </cell>
          <cell r="C724" t="str">
            <v>Luxembourg</v>
          </cell>
        </row>
        <row r="725">
          <cell r="B725" t="str">
            <v>Seat of arbitration</v>
          </cell>
          <cell r="C725" t="str">
            <v>Lyon</v>
          </cell>
        </row>
        <row r="726">
          <cell r="B726" t="str">
            <v>Seat of arbitration</v>
          </cell>
          <cell r="C726" t="str">
            <v>Marbella</v>
          </cell>
        </row>
        <row r="727">
          <cell r="B727" t="str">
            <v>Seat of arbitration</v>
          </cell>
          <cell r="C727" t="str">
            <v>Milan</v>
          </cell>
        </row>
        <row r="728">
          <cell r="B728" t="str">
            <v>Seat of arbitration</v>
          </cell>
          <cell r="C728" t="str">
            <v>Moscow</v>
          </cell>
        </row>
        <row r="729">
          <cell r="B729" t="str">
            <v>Seat of arbitration</v>
          </cell>
          <cell r="C729" t="str">
            <v>New York</v>
          </cell>
        </row>
        <row r="730">
          <cell r="B730" t="str">
            <v>Seat of arbitration</v>
          </cell>
          <cell r="C730" t="str">
            <v>Paris</v>
          </cell>
        </row>
        <row r="731">
          <cell r="B731" t="str">
            <v>Seat of arbitration</v>
          </cell>
          <cell r="C731" t="str">
            <v>Rio de Janeiro</v>
          </cell>
        </row>
        <row r="732">
          <cell r="B732" t="str">
            <v>Seat of arbitration</v>
          </cell>
          <cell r="C732" t="str">
            <v>Sao Paolo</v>
          </cell>
        </row>
        <row r="733">
          <cell r="B733" t="str">
            <v>Seat of arbitration</v>
          </cell>
          <cell r="C733" t="str">
            <v>Seville</v>
          </cell>
        </row>
        <row r="734">
          <cell r="B734" t="str">
            <v>Seat of arbitration</v>
          </cell>
          <cell r="C734" t="str">
            <v>Singapore</v>
          </cell>
        </row>
        <row r="735">
          <cell r="B735" t="str">
            <v>Seat of arbitration</v>
          </cell>
          <cell r="C735" t="str">
            <v>Stockholm</v>
          </cell>
        </row>
        <row r="736">
          <cell r="B736" t="str">
            <v>Seat of arbitration</v>
          </cell>
          <cell r="C736" t="str">
            <v>Stuttgart</v>
          </cell>
        </row>
        <row r="737">
          <cell r="B737" t="str">
            <v>Seat of arbitration</v>
          </cell>
          <cell r="C737" t="str">
            <v>Sydney</v>
          </cell>
        </row>
        <row r="738">
          <cell r="B738" t="str">
            <v>Seat of arbitration</v>
          </cell>
          <cell r="C738" t="str">
            <v>Texas</v>
          </cell>
        </row>
        <row r="739">
          <cell r="B739" t="str">
            <v>Seat of arbitration</v>
          </cell>
          <cell r="C739" t="str">
            <v>Tokyo</v>
          </cell>
        </row>
        <row r="740">
          <cell r="B740" t="str">
            <v>Seat of arbitration</v>
          </cell>
          <cell r="C740" t="str">
            <v>Utrecht</v>
          </cell>
        </row>
        <row r="741">
          <cell r="B741" t="str">
            <v>Seat of arbitration</v>
          </cell>
          <cell r="C741" t="str">
            <v>Vienna</v>
          </cell>
        </row>
        <row r="742">
          <cell r="B742" t="str">
            <v>Seat of arbitration</v>
          </cell>
          <cell r="C742" t="str">
            <v>Warsaw</v>
          </cell>
        </row>
        <row r="743">
          <cell r="B743" t="str">
            <v>Seat of arbitration</v>
          </cell>
          <cell r="C743" t="str">
            <v>Zagreb</v>
          </cell>
        </row>
        <row r="744">
          <cell r="B744" t="str">
            <v>Arbitral rules</v>
          </cell>
          <cell r="C744" t="str">
            <v>Ad Hoc</v>
          </cell>
        </row>
        <row r="745">
          <cell r="B745" t="str">
            <v>Arbitral rules</v>
          </cell>
          <cell r="C745" t="str">
            <v>DIAC</v>
          </cell>
        </row>
        <row r="746">
          <cell r="B746" t="str">
            <v>Arbitral rules</v>
          </cell>
          <cell r="C746" t="str">
            <v>DIS</v>
          </cell>
        </row>
        <row r="747">
          <cell r="B747" t="str">
            <v>Arbitral rules</v>
          </cell>
          <cell r="C747" t="str">
            <v>ICC</v>
          </cell>
        </row>
        <row r="748">
          <cell r="B748" t="str">
            <v>Arbitral rules</v>
          </cell>
          <cell r="C748" t="str">
            <v>ICDR</v>
          </cell>
        </row>
        <row r="749">
          <cell r="B749" t="str">
            <v>Arbitral rules</v>
          </cell>
          <cell r="C749" t="str">
            <v>ICSID</v>
          </cell>
        </row>
        <row r="750">
          <cell r="B750" t="str">
            <v>Arbitral rules</v>
          </cell>
          <cell r="C750" t="str">
            <v>JAMS</v>
          </cell>
        </row>
        <row r="751">
          <cell r="B751" t="str">
            <v>Arbitral rules</v>
          </cell>
          <cell r="C751" t="str">
            <v>LCIA</v>
          </cell>
        </row>
        <row r="752">
          <cell r="B752" t="str">
            <v>Arbitral rules</v>
          </cell>
          <cell r="C752" t="str">
            <v>N/A</v>
          </cell>
        </row>
        <row r="753">
          <cell r="B753" t="str">
            <v>Arbitral rules</v>
          </cell>
          <cell r="C753" t="str">
            <v>Other</v>
          </cell>
        </row>
        <row r="754">
          <cell r="B754" t="str">
            <v>Arbitral rules</v>
          </cell>
          <cell r="C754" t="str">
            <v>PCA</v>
          </cell>
        </row>
        <row r="755">
          <cell r="B755" t="str">
            <v>Arbitral rules</v>
          </cell>
          <cell r="C755" t="str">
            <v>SCC</v>
          </cell>
        </row>
        <row r="756">
          <cell r="B756" t="str">
            <v>Arbitral rules</v>
          </cell>
          <cell r="C756" t="str">
            <v>UNCITRAL</v>
          </cell>
        </row>
        <row r="757">
          <cell r="B757" t="str">
            <v>Arbitral rules</v>
          </cell>
          <cell r="C757" t="str">
            <v>VIAC(Vienna)</v>
          </cell>
        </row>
        <row r="758">
          <cell r="B758" t="str">
            <v>Investment treaty</v>
          </cell>
          <cell r="C758" t="str">
            <v>No</v>
          </cell>
        </row>
        <row r="759">
          <cell r="B759" t="str">
            <v>Investment treaty</v>
          </cell>
          <cell r="C759" t="str">
            <v>Yes</v>
          </cell>
        </row>
        <row r="760">
          <cell r="B760" t="str">
            <v>Investigation type</v>
          </cell>
          <cell r="C760" t="str">
            <v>Criminal - External</v>
          </cell>
        </row>
        <row r="761">
          <cell r="B761" t="str">
            <v>Investigation type</v>
          </cell>
          <cell r="C761" t="str">
            <v>Criminal - Internal</v>
          </cell>
        </row>
        <row r="762">
          <cell r="B762" t="str">
            <v>Investigation type</v>
          </cell>
          <cell r="C762" t="str">
            <v>Other</v>
          </cell>
        </row>
        <row r="763">
          <cell r="B763" t="str">
            <v>Investigation type</v>
          </cell>
          <cell r="C763" t="str">
            <v>Regulatory - External</v>
          </cell>
        </row>
        <row r="764">
          <cell r="B764" t="str">
            <v>Investigation type</v>
          </cell>
          <cell r="C764" t="str">
            <v>Regulatory - Internal</v>
          </cell>
        </row>
        <row r="765">
          <cell r="B765" t="str">
            <v>Currency of deal</v>
          </cell>
          <cell r="C765" t="str">
            <v>Bulgarian Levas</v>
          </cell>
        </row>
        <row r="766">
          <cell r="B766" t="str">
            <v>Currency of deal</v>
          </cell>
          <cell r="C766" t="str">
            <v>Chinese Yuan Renminbi</v>
          </cell>
        </row>
        <row r="767">
          <cell r="B767" t="str">
            <v>Currency of deal</v>
          </cell>
          <cell r="C767" t="str">
            <v>Czech Koruna</v>
          </cell>
        </row>
        <row r="768">
          <cell r="B768" t="str">
            <v>Currency of deal</v>
          </cell>
          <cell r="C768" t="str">
            <v>Euro</v>
          </cell>
        </row>
        <row r="769">
          <cell r="B769" t="str">
            <v>Currency of deal</v>
          </cell>
          <cell r="C769" t="str">
            <v>GBP</v>
          </cell>
        </row>
        <row r="770">
          <cell r="B770" t="str">
            <v>Currency of deal</v>
          </cell>
          <cell r="C770" t="str">
            <v>Hungarian Forints</v>
          </cell>
        </row>
        <row r="771">
          <cell r="B771" t="str">
            <v>Currency of deal</v>
          </cell>
          <cell r="C771" t="str">
            <v xml:space="preserve">Other  (specify in other credential information) </v>
          </cell>
        </row>
        <row r="772">
          <cell r="B772" t="str">
            <v>Currency of deal</v>
          </cell>
          <cell r="C772" t="str">
            <v>Polish Zloty</v>
          </cell>
        </row>
        <row r="773">
          <cell r="B773" t="str">
            <v>Currency of deal</v>
          </cell>
          <cell r="C773" t="str">
            <v>Romanian Lei</v>
          </cell>
        </row>
        <row r="774">
          <cell r="B774" t="str">
            <v>Currency of deal</v>
          </cell>
          <cell r="C774" t="str">
            <v>Russian Roubles</v>
          </cell>
        </row>
        <row r="775">
          <cell r="B775" t="str">
            <v>Currency of deal</v>
          </cell>
          <cell r="C775" t="str">
            <v>Slovakian Koruna</v>
          </cell>
        </row>
        <row r="776">
          <cell r="B776" t="str">
            <v>Currency of deal</v>
          </cell>
          <cell r="C776" t="str">
            <v>Ukranian Hyrvnia</v>
          </cell>
        </row>
        <row r="777">
          <cell r="B777" t="str">
            <v>Currency of deal</v>
          </cell>
          <cell r="C777" t="str">
            <v>USD</v>
          </cell>
        </row>
        <row r="778">
          <cell r="B778" t="str">
            <v>Value confidential</v>
          </cell>
          <cell r="C778" t="str">
            <v>No</v>
          </cell>
        </row>
        <row r="779">
          <cell r="B779" t="str">
            <v>Value confidential</v>
          </cell>
          <cell r="C779" t="str">
            <v>Yes</v>
          </cell>
        </row>
        <row r="780">
          <cell r="B780" t="str">
            <v>Value confidential on completion</v>
          </cell>
          <cell r="C780" t="str">
            <v>No</v>
          </cell>
        </row>
        <row r="781">
          <cell r="B781" t="str">
            <v>Value confidential on completion</v>
          </cell>
          <cell r="C781" t="str">
            <v>Yes</v>
          </cell>
        </row>
        <row r="782">
          <cell r="B782" t="str">
            <v>Teams</v>
          </cell>
          <cell r="C782" t="str">
            <v>BAIF - Asset Based Lending, Asset &amp; Structured Finance</v>
          </cell>
        </row>
        <row r="783">
          <cell r="B783" t="str">
            <v>Teams</v>
          </cell>
          <cell r="C783" t="str">
            <v>BAIF - Corporate &amp; Leveraged Finance</v>
          </cell>
        </row>
        <row r="784">
          <cell r="B784" t="str">
            <v>Teams</v>
          </cell>
          <cell r="C784" t="str">
            <v>BAIF - Corporate Recovery</v>
          </cell>
        </row>
        <row r="785">
          <cell r="B785" t="str">
            <v>Teams</v>
          </cell>
          <cell r="C785" t="str">
            <v>BAIF - IPF</v>
          </cell>
        </row>
        <row r="786">
          <cell r="B786" t="str">
            <v>Teams</v>
          </cell>
          <cell r="C786" t="str">
            <v>BAIF - Real Estate Finance</v>
          </cell>
        </row>
        <row r="787">
          <cell r="B787" t="str">
            <v>Teams</v>
          </cell>
          <cell r="C787" t="str">
            <v>BAIF - Rescue &amp; Restructuring Debt Trading</v>
          </cell>
        </row>
        <row r="788">
          <cell r="B788" t="str">
            <v>Teams</v>
          </cell>
          <cell r="C788" t="str">
            <v>CEE - Bratislava (BAIF)</v>
          </cell>
        </row>
        <row r="789">
          <cell r="B789" t="str">
            <v>Teams</v>
          </cell>
          <cell r="C789" t="str">
            <v>CEE - Bratislava (Corporate)</v>
          </cell>
        </row>
        <row r="790">
          <cell r="B790" t="str">
            <v>Teams</v>
          </cell>
          <cell r="C790" t="str">
            <v>CEE - Bratislava (CRD)</v>
          </cell>
        </row>
        <row r="791">
          <cell r="B791" t="str">
            <v>Teams</v>
          </cell>
          <cell r="C791" t="str">
            <v>CEE - Bratislava (EPC)</v>
          </cell>
        </row>
        <row r="792">
          <cell r="B792" t="str">
            <v>Teams</v>
          </cell>
          <cell r="C792" t="str">
            <v>CEE - Bratislava (Human Capital)</v>
          </cell>
        </row>
        <row r="793">
          <cell r="B793" t="str">
            <v>Teams</v>
          </cell>
          <cell r="C793" t="str">
            <v>CEE - Bratislava (Real Estate)</v>
          </cell>
        </row>
        <row r="794">
          <cell r="B794" t="str">
            <v>Teams</v>
          </cell>
          <cell r="C794" t="str">
            <v>CEE - Bucharest (BAIF)</v>
          </cell>
        </row>
        <row r="795">
          <cell r="B795" t="str">
            <v>Teams</v>
          </cell>
          <cell r="C795" t="str">
            <v>CEE - Bucharest (EPC)</v>
          </cell>
        </row>
        <row r="796">
          <cell r="B796" t="str">
            <v>Teams</v>
          </cell>
          <cell r="C796" t="str">
            <v>CEE - Bucharest (Human Capital)</v>
          </cell>
        </row>
        <row r="797">
          <cell r="B797" t="str">
            <v>Teams</v>
          </cell>
          <cell r="C797" t="str">
            <v>CEE - Bucharest(CRD)</v>
          </cell>
        </row>
        <row r="798">
          <cell r="B798" t="str">
            <v>Teams</v>
          </cell>
          <cell r="C798" t="str">
            <v>CEE - Bucharest(Litigation)</v>
          </cell>
        </row>
        <row r="799">
          <cell r="B799" t="str">
            <v>Teams</v>
          </cell>
          <cell r="C799" t="str">
            <v>CEE - Bucharest(Real Estate)</v>
          </cell>
        </row>
        <row r="800">
          <cell r="B800" t="str">
            <v>Teams</v>
          </cell>
          <cell r="C800" t="str">
            <v>CEE - Budapest (BAIF)</v>
          </cell>
        </row>
        <row r="801">
          <cell r="B801" t="str">
            <v>Teams</v>
          </cell>
          <cell r="C801" t="str">
            <v>CEE - Budapest (Corporate)</v>
          </cell>
        </row>
        <row r="802">
          <cell r="B802" t="str">
            <v>Teams</v>
          </cell>
          <cell r="C802" t="str">
            <v>CEE - Budapest (CRD)</v>
          </cell>
        </row>
        <row r="803">
          <cell r="B803" t="str">
            <v>Teams</v>
          </cell>
          <cell r="C803" t="str">
            <v>CEE - Budapest (EPC)</v>
          </cell>
        </row>
        <row r="804">
          <cell r="B804" t="str">
            <v>Teams</v>
          </cell>
          <cell r="C804" t="str">
            <v>CEE - Budapest (Human Capital)</v>
          </cell>
        </row>
        <row r="805">
          <cell r="B805" t="str">
            <v>Teams</v>
          </cell>
          <cell r="C805" t="str">
            <v>CEE - Budapest (Real Estate)</v>
          </cell>
        </row>
        <row r="806">
          <cell r="B806" t="str">
            <v>Teams</v>
          </cell>
          <cell r="C806" t="str">
            <v>CEE - Kyiv (BAIF)</v>
          </cell>
        </row>
        <row r="807">
          <cell r="B807" t="str">
            <v>Teams</v>
          </cell>
          <cell r="C807" t="str">
            <v>CEE - Kyiv (Corporate)</v>
          </cell>
        </row>
        <row r="808">
          <cell r="B808" t="str">
            <v>Teams</v>
          </cell>
          <cell r="C808" t="str">
            <v>CEE - Kyiv (CRD)</v>
          </cell>
        </row>
        <row r="809">
          <cell r="B809" t="str">
            <v>Teams</v>
          </cell>
          <cell r="C809" t="str">
            <v>CEE - Kyiv (EPC)</v>
          </cell>
        </row>
        <row r="810">
          <cell r="B810" t="str">
            <v>Teams</v>
          </cell>
          <cell r="C810" t="str">
            <v>CEE - Kyiv (Human Capital)</v>
          </cell>
        </row>
        <row r="811">
          <cell r="B811" t="str">
            <v>Teams</v>
          </cell>
          <cell r="C811" t="str">
            <v>CEE - Kyiv (Real Estate)</v>
          </cell>
        </row>
        <row r="812">
          <cell r="B812" t="str">
            <v>Teams</v>
          </cell>
          <cell r="C812" t="str">
            <v>CEE - Moscow (BAIF)</v>
          </cell>
        </row>
        <row r="813">
          <cell r="B813" t="str">
            <v>Teams</v>
          </cell>
          <cell r="C813" t="str">
            <v>CEE - Moscow (Corporate)</v>
          </cell>
        </row>
        <row r="814">
          <cell r="B814" t="str">
            <v>Teams</v>
          </cell>
          <cell r="C814" t="str">
            <v>CEE - Moscow (CRD)</v>
          </cell>
        </row>
        <row r="815">
          <cell r="B815" t="str">
            <v>Teams</v>
          </cell>
          <cell r="C815" t="str">
            <v>CEE - Moscow (EPC)</v>
          </cell>
        </row>
        <row r="816">
          <cell r="B816" t="str">
            <v>Teams</v>
          </cell>
          <cell r="C816" t="str">
            <v>CEE - Moscow (Human Capital)</v>
          </cell>
        </row>
        <row r="817">
          <cell r="B817" t="str">
            <v>Teams</v>
          </cell>
          <cell r="C817" t="str">
            <v>CEE - Moscow (Real Estate)</v>
          </cell>
        </row>
        <row r="818">
          <cell r="B818" t="str">
            <v>Teams</v>
          </cell>
          <cell r="C818" t="str">
            <v>CEE - Prague  (Real Estate)</v>
          </cell>
        </row>
        <row r="819">
          <cell r="B819" t="str">
            <v>Teams</v>
          </cell>
          <cell r="C819" t="str">
            <v>CEE - Prague (BAIF)</v>
          </cell>
        </row>
        <row r="820">
          <cell r="B820" t="str">
            <v>Teams</v>
          </cell>
          <cell r="C820" t="str">
            <v>CEE - Prague (Corporate)</v>
          </cell>
        </row>
        <row r="821">
          <cell r="B821" t="str">
            <v>Teams</v>
          </cell>
          <cell r="C821" t="str">
            <v>CEE - Prague (CRD)</v>
          </cell>
        </row>
        <row r="822">
          <cell r="B822" t="str">
            <v>Teams</v>
          </cell>
          <cell r="C822" t="str">
            <v>CEE - Prague (EPC)</v>
          </cell>
        </row>
        <row r="823">
          <cell r="B823" t="str">
            <v>Teams</v>
          </cell>
          <cell r="C823" t="str">
            <v>CEE - Prague (Human Capital)</v>
          </cell>
        </row>
        <row r="824">
          <cell r="B824" t="str">
            <v>Teams</v>
          </cell>
          <cell r="C824" t="str">
            <v>CEE - Sofia (BAIF)</v>
          </cell>
        </row>
        <row r="825">
          <cell r="B825" t="str">
            <v>Teams</v>
          </cell>
          <cell r="C825" t="str">
            <v>CEE - Sofia (Corporate)</v>
          </cell>
        </row>
        <row r="826">
          <cell r="B826" t="str">
            <v>Teams</v>
          </cell>
          <cell r="C826" t="str">
            <v>CEE - Sofia (CRD)</v>
          </cell>
        </row>
        <row r="827">
          <cell r="B827" t="str">
            <v>Teams</v>
          </cell>
          <cell r="C827" t="str">
            <v>CEE - Sofia (EPC)</v>
          </cell>
        </row>
        <row r="828">
          <cell r="B828" t="str">
            <v>Teams</v>
          </cell>
          <cell r="C828" t="str">
            <v>CEE - Sofia (Human Capital)</v>
          </cell>
        </row>
        <row r="829">
          <cell r="B829" t="str">
            <v>Teams</v>
          </cell>
          <cell r="C829" t="str">
            <v>CEE - Sofia (Real Estate)</v>
          </cell>
        </row>
        <row r="830">
          <cell r="B830" t="str">
            <v>Teams</v>
          </cell>
          <cell r="C830" t="str">
            <v>CEE - Warsaw (BAIF)</v>
          </cell>
        </row>
        <row r="831">
          <cell r="B831" t="str">
            <v>Teams</v>
          </cell>
          <cell r="C831" t="str">
            <v>CEE - Warsaw (Corporate)</v>
          </cell>
        </row>
        <row r="832">
          <cell r="B832" t="str">
            <v>Teams</v>
          </cell>
          <cell r="C832" t="str">
            <v>CEE - Warsaw (CRD- Litigation)</v>
          </cell>
        </row>
        <row r="833">
          <cell r="B833" t="str">
            <v>Teams</v>
          </cell>
          <cell r="C833" t="str">
            <v>CEE - Warsaw (CRD- IP/IT/TMT)</v>
          </cell>
        </row>
        <row r="834">
          <cell r="B834" t="str">
            <v>Teams</v>
          </cell>
          <cell r="C834" t="str">
            <v>CEE - Warsaw (CRD- Insurance)</v>
          </cell>
        </row>
        <row r="835">
          <cell r="B835" t="str">
            <v>Teams</v>
          </cell>
          <cell r="C835" t="str">
            <v>CEE - Warsaw (CRD- Employment/HC)</v>
          </cell>
        </row>
        <row r="836">
          <cell r="B836" t="str">
            <v>Teams</v>
          </cell>
          <cell r="C836" t="str">
            <v>CEE - Warsaw (CRD- Competition)</v>
          </cell>
        </row>
        <row r="837">
          <cell r="B837" t="str">
            <v>Teams</v>
          </cell>
          <cell r="C837" t="str">
            <v>CEE - Warsaw (Energy)</v>
          </cell>
        </row>
        <row r="838">
          <cell r="B838" t="str">
            <v>Teams</v>
          </cell>
          <cell r="C838" t="str">
            <v>CEE - Warsaw (IPF)</v>
          </cell>
        </row>
        <row r="839">
          <cell r="B839" t="str">
            <v>Teams</v>
          </cell>
          <cell r="C839" t="str">
            <v>CEE - Warsaw (Real Estate)</v>
          </cell>
        </row>
        <row r="840">
          <cell r="B840" t="str">
            <v>Teams</v>
          </cell>
          <cell r="C840" t="str">
            <v>CEE - Warsaw (Lifesciences)</v>
          </cell>
        </row>
        <row r="841">
          <cell r="B841" t="str">
            <v>Teams</v>
          </cell>
          <cell r="C841" t="str">
            <v>CEE - Warsaw (Consumer Products)</v>
          </cell>
        </row>
        <row r="842">
          <cell r="B842" t="str">
            <v>Teams</v>
          </cell>
          <cell r="C842" t="str">
            <v>CEE - Warsaw (Public procurement)</v>
          </cell>
        </row>
        <row r="843">
          <cell r="B843" t="str">
            <v>Teams</v>
          </cell>
          <cell r="C843" t="str">
            <v>Corporate Tax Team</v>
          </cell>
        </row>
        <row r="844">
          <cell r="B844" t="str">
            <v>Teams</v>
          </cell>
          <cell r="C844" t="str">
            <v>Corporate Team</v>
          </cell>
        </row>
        <row r="845">
          <cell r="B845" t="str">
            <v>Teams</v>
          </cell>
          <cell r="C845" t="str">
            <v>CRD - Banking Litigation</v>
          </cell>
        </row>
        <row r="846">
          <cell r="B846" t="str">
            <v>Teams</v>
          </cell>
          <cell r="C846" t="str">
            <v>CRD - Capital Markets &amp; Derivatives</v>
          </cell>
        </row>
        <row r="847">
          <cell r="B847" t="str">
            <v>Teams</v>
          </cell>
          <cell r="C847" t="str">
            <v>CRD - Competition</v>
          </cell>
        </row>
        <row r="848">
          <cell r="B848" t="str">
            <v>Teams</v>
          </cell>
          <cell r="C848" t="str">
            <v>CRD - FS</v>
          </cell>
        </row>
        <row r="849">
          <cell r="B849" t="str">
            <v>Teams</v>
          </cell>
          <cell r="C849" t="str">
            <v>CRD - IRG</v>
          </cell>
        </row>
        <row r="850">
          <cell r="B850" t="str">
            <v>Teams</v>
          </cell>
          <cell r="C850" t="str">
            <v>CRD - IRG (Bristol)</v>
          </cell>
        </row>
        <row r="851">
          <cell r="B851" t="str">
            <v>Teams</v>
          </cell>
          <cell r="C851" t="str">
            <v>CRD - Tech Lit</v>
          </cell>
        </row>
        <row r="852">
          <cell r="B852" t="str">
            <v>Teams</v>
          </cell>
          <cell r="C852" t="str">
            <v>EPC - Construction</v>
          </cell>
        </row>
        <row r="853">
          <cell r="B853" t="str">
            <v>Teams</v>
          </cell>
          <cell r="C853" t="str">
            <v>EPC - Energy</v>
          </cell>
        </row>
        <row r="854">
          <cell r="B854" t="str">
            <v>Teams</v>
          </cell>
          <cell r="C854" t="str">
            <v>EPC - Oil &amp; Gas (Aberdeen)</v>
          </cell>
        </row>
        <row r="855">
          <cell r="B855" t="str">
            <v>Teams</v>
          </cell>
          <cell r="C855" t="str">
            <v>EPC - Projects (IPF)</v>
          </cell>
        </row>
        <row r="856">
          <cell r="B856" t="str">
            <v>Teams</v>
          </cell>
          <cell r="C856" t="str">
            <v>EPC - Environment</v>
          </cell>
        </row>
        <row r="857">
          <cell r="B857" t="str">
            <v>Teams</v>
          </cell>
          <cell r="C857" t="str">
            <v>HC - Employment</v>
          </cell>
        </row>
        <row r="858">
          <cell r="B858" t="str">
            <v>Teams</v>
          </cell>
          <cell r="C858" t="str">
            <v>HC - Pensions</v>
          </cell>
        </row>
        <row r="859">
          <cell r="B859" t="str">
            <v>Teams</v>
          </cell>
          <cell r="C859" t="str">
            <v>Real Estate – Disputes</v>
          </cell>
        </row>
        <row r="860">
          <cell r="B860" t="str">
            <v>Teams</v>
          </cell>
          <cell r="C860" t="str">
            <v>Real Estate – Planning</v>
          </cell>
        </row>
        <row r="861">
          <cell r="B861" t="str">
            <v>Teams</v>
          </cell>
          <cell r="C861" t="str">
            <v>Real Estate – Transaction</v>
          </cell>
        </row>
        <row r="862">
          <cell r="B862" t="str">
            <v>Lead partner(s)</v>
          </cell>
          <cell r="C862" t="str">
            <v>CMS Partner</v>
          </cell>
        </row>
        <row r="863">
          <cell r="B863" t="str">
            <v>Source of credential</v>
          </cell>
          <cell r="C863" t="str">
            <v xml:space="preserve">Brochure </v>
          </cell>
        </row>
        <row r="864">
          <cell r="B864" t="str">
            <v>Source of credential</v>
          </cell>
          <cell r="C864" t="str">
            <v>CV</v>
          </cell>
        </row>
        <row r="865">
          <cell r="B865" t="str">
            <v>Source of credential</v>
          </cell>
          <cell r="C865" t="str">
            <v>Directory submission</v>
          </cell>
        </row>
        <row r="866">
          <cell r="B866" t="str">
            <v>Source of credential</v>
          </cell>
          <cell r="C866" t="str">
            <v>League table</v>
          </cell>
        </row>
        <row r="867">
          <cell r="B867" t="str">
            <v>Source of credential</v>
          </cell>
          <cell r="C867" t="str">
            <v>Other</v>
          </cell>
        </row>
        <row r="868">
          <cell r="B868" t="str">
            <v>Source of credential</v>
          </cell>
          <cell r="C868" t="str">
            <v>Pitch</v>
          </cell>
        </row>
        <row r="869">
          <cell r="B869" t="str">
            <v>Source of credential</v>
          </cell>
          <cell r="C869" t="str">
            <v>Website</v>
          </cell>
        </row>
        <row r="870">
          <cell r="B870" t="str">
            <v>CMS firms involved</v>
          </cell>
          <cell r="C870" t="str">
            <v>CMS AACS (Italy)</v>
          </cell>
        </row>
        <row r="871">
          <cell r="B871" t="str">
            <v>CMS firms involved</v>
          </cell>
          <cell r="C871" t="str">
            <v>CMS ASL (Spain)</v>
          </cell>
        </row>
        <row r="872">
          <cell r="B872" t="str">
            <v>CMS firms involved</v>
          </cell>
          <cell r="C872" t="str">
            <v>CMS BFL (France)</v>
          </cell>
        </row>
        <row r="873">
          <cell r="B873" t="str">
            <v>CMS firms involved</v>
          </cell>
          <cell r="C873" t="str">
            <v>CMS CMCK (UK)</v>
          </cell>
        </row>
        <row r="874">
          <cell r="B874" t="str">
            <v>CMS firms involved</v>
          </cell>
          <cell r="C874" t="str">
            <v>CMS DB (Belgium)</v>
          </cell>
        </row>
        <row r="875">
          <cell r="B875" t="str">
            <v>CMS firms involved</v>
          </cell>
          <cell r="C875" t="str">
            <v>CMS DSB (Netherlands)</v>
          </cell>
        </row>
        <row r="876">
          <cell r="B876" t="str">
            <v>CMS firms involved</v>
          </cell>
          <cell r="C876" t="str">
            <v>CMS HS (Germany)</v>
          </cell>
        </row>
        <row r="877">
          <cell r="B877" t="str">
            <v>CMS firms involved</v>
          </cell>
          <cell r="C877" t="str">
            <v>CMS RPA(Portugal)</v>
          </cell>
        </row>
        <row r="878">
          <cell r="B878" t="str">
            <v>CMS firms involved</v>
          </cell>
          <cell r="C878" t="str">
            <v>CMS RRH (Austria)</v>
          </cell>
        </row>
        <row r="879">
          <cell r="B879" t="str">
            <v>CMS firms involved</v>
          </cell>
          <cell r="C879" t="str">
            <v>CMS Russia</v>
          </cell>
        </row>
        <row r="880">
          <cell r="B880" t="str">
            <v>CMS firms involved</v>
          </cell>
          <cell r="C880" t="str">
            <v>CMS Slovakia</v>
          </cell>
        </row>
        <row r="881">
          <cell r="B881" t="str">
            <v>CMS firms involved</v>
          </cell>
          <cell r="C881" t="str">
            <v>CMS VEH (Switzerland)</v>
          </cell>
        </row>
        <row r="882">
          <cell r="B882" t="str">
            <v>Lead CMS firm</v>
          </cell>
          <cell r="C882" t="str">
            <v>CMS AACS (Italy)</v>
          </cell>
        </row>
        <row r="883">
          <cell r="B883" t="str">
            <v>Lead CMS firm</v>
          </cell>
          <cell r="C883" t="str">
            <v>CMS ASL (Spain)</v>
          </cell>
        </row>
        <row r="884">
          <cell r="B884" t="str">
            <v>Lead CMS firm</v>
          </cell>
          <cell r="C884" t="str">
            <v>CMS BFL (France)</v>
          </cell>
        </row>
        <row r="885">
          <cell r="B885" t="str">
            <v>Lead CMS firm</v>
          </cell>
          <cell r="C885" t="str">
            <v>CMS CMCK (UK)</v>
          </cell>
        </row>
        <row r="886">
          <cell r="B886" t="str">
            <v>Lead CMS firm</v>
          </cell>
          <cell r="C886" t="str">
            <v>CMS DB (Belgium)</v>
          </cell>
        </row>
        <row r="887">
          <cell r="B887" t="str">
            <v>Lead CMS firm</v>
          </cell>
          <cell r="C887" t="str">
            <v>CMS DSB (Netherlands)</v>
          </cell>
        </row>
        <row r="888">
          <cell r="B888" t="str">
            <v>Lead CMS firm</v>
          </cell>
          <cell r="C888" t="str">
            <v>CMS HS (Germany)</v>
          </cell>
        </row>
        <row r="889">
          <cell r="B889" t="str">
            <v>Lead CMS firm</v>
          </cell>
          <cell r="C889" t="str">
            <v>CMS RPA(Portugal)</v>
          </cell>
        </row>
        <row r="890">
          <cell r="B890" t="str">
            <v>Lead CMS firm</v>
          </cell>
          <cell r="C890" t="str">
            <v>CMS RRH (Austria)</v>
          </cell>
        </row>
        <row r="891">
          <cell r="B891" t="str">
            <v>Lead CMS firm</v>
          </cell>
          <cell r="C891" t="str">
            <v>CMS Russia</v>
          </cell>
        </row>
        <row r="892">
          <cell r="B892" t="str">
            <v>Lead CMS firm</v>
          </cell>
          <cell r="C892" t="str">
            <v>CMS Slovakia</v>
          </cell>
        </row>
        <row r="893">
          <cell r="B893" t="str">
            <v>Lead CMS firm</v>
          </cell>
          <cell r="C893" t="str">
            <v>CMS VEH (Switzerland)</v>
          </cell>
        </row>
        <row r="894">
          <cell r="B894" t="str">
            <v>Countries of other CMS firms</v>
          </cell>
          <cell r="C894" t="str">
            <v>Angola</v>
          </cell>
        </row>
        <row r="895">
          <cell r="B895" t="str">
            <v>Countries of other CMS firms</v>
          </cell>
          <cell r="C895" t="str">
            <v>Algeria</v>
          </cell>
        </row>
        <row r="896">
          <cell r="B896" t="str">
            <v>Countries of other CMS firms</v>
          </cell>
          <cell r="C896" t="str">
            <v>Albania</v>
          </cell>
        </row>
        <row r="897">
          <cell r="B897" t="str">
            <v>Countries of other CMS firms</v>
          </cell>
          <cell r="C897" t="str">
            <v>Argentina</v>
          </cell>
        </row>
        <row r="898">
          <cell r="B898" t="str">
            <v>Countries of other CMS firms</v>
          </cell>
          <cell r="C898" t="str">
            <v>Australia</v>
          </cell>
        </row>
        <row r="899">
          <cell r="B899" t="str">
            <v>Countries of other CMS firms</v>
          </cell>
          <cell r="C899" t="str">
            <v>Austria</v>
          </cell>
        </row>
        <row r="900">
          <cell r="B900" t="str">
            <v>Countries of other CMS firms</v>
          </cell>
          <cell r="C900" t="str">
            <v xml:space="preserve">Azerbaijan  </v>
          </cell>
        </row>
        <row r="901">
          <cell r="B901" t="str">
            <v>Countries of other CMS firms</v>
          </cell>
          <cell r="C901" t="str">
            <v>Bangladesh</v>
          </cell>
        </row>
        <row r="902">
          <cell r="B902" t="str">
            <v>Countries of other CMS firms</v>
          </cell>
          <cell r="C902" t="str">
            <v>Barbados</v>
          </cell>
        </row>
        <row r="903">
          <cell r="B903" t="str">
            <v>Countries of other CMS firms</v>
          </cell>
          <cell r="C903" t="str">
            <v>Belgium</v>
          </cell>
        </row>
        <row r="904">
          <cell r="B904" t="str">
            <v>Countries of other CMS firms</v>
          </cell>
          <cell r="C904" t="str">
            <v>Bermuda</v>
          </cell>
        </row>
        <row r="905">
          <cell r="B905" t="str">
            <v>Countries of other CMS firms</v>
          </cell>
          <cell r="C905" t="str">
            <v>Botswana</v>
          </cell>
        </row>
        <row r="906">
          <cell r="B906" t="str">
            <v>Countries of other CMS firms</v>
          </cell>
          <cell r="C906" t="str">
            <v>Bolivia</v>
          </cell>
        </row>
        <row r="907">
          <cell r="B907" t="str">
            <v>Countries of other CMS firms</v>
          </cell>
          <cell r="C907" t="str">
            <v>Brazil</v>
          </cell>
        </row>
        <row r="908">
          <cell r="B908" t="str">
            <v>Countries of other CMS firms</v>
          </cell>
          <cell r="C908" t="str">
            <v>Brunei</v>
          </cell>
        </row>
        <row r="909">
          <cell r="B909" t="str">
            <v>Countries of other CMS firms</v>
          </cell>
          <cell r="C909" t="str">
            <v>Burma</v>
          </cell>
        </row>
        <row r="910">
          <cell r="B910" t="str">
            <v>Countries of other CMS firms</v>
          </cell>
          <cell r="C910" t="str">
            <v xml:space="preserve">Cameroon  </v>
          </cell>
        </row>
        <row r="911">
          <cell r="B911" t="str">
            <v>Countries of other CMS firms</v>
          </cell>
          <cell r="C911" t="str">
            <v>Canary Islands</v>
          </cell>
        </row>
        <row r="912">
          <cell r="B912" t="str">
            <v>Countries of other CMS firms</v>
          </cell>
          <cell r="C912" t="str">
            <v>Cayman Islands</v>
          </cell>
        </row>
        <row r="913">
          <cell r="B913" t="str">
            <v>Countries of other CMS firms</v>
          </cell>
          <cell r="C913" t="str">
            <v>China</v>
          </cell>
        </row>
        <row r="914">
          <cell r="B914" t="str">
            <v>Countries of other CMS firms</v>
          </cell>
          <cell r="C914" t="str">
            <v>Colombia</v>
          </cell>
        </row>
        <row r="915">
          <cell r="B915" t="str">
            <v>Countries of other CMS firms</v>
          </cell>
          <cell r="C915" t="str">
            <v xml:space="preserve">Côte d’Ivoire  </v>
          </cell>
        </row>
        <row r="916">
          <cell r="B916" t="str">
            <v>Countries of other CMS firms</v>
          </cell>
          <cell r="C916" t="str">
            <v>Cuba</v>
          </cell>
        </row>
        <row r="917">
          <cell r="B917" t="str">
            <v>Countries of other CMS firms</v>
          </cell>
          <cell r="C917" t="str">
            <v>Cyprus</v>
          </cell>
        </row>
        <row r="918">
          <cell r="B918" t="str">
            <v>Countries of other CMS firms</v>
          </cell>
          <cell r="C918" t="str">
            <v>Czech Republic</v>
          </cell>
        </row>
        <row r="919">
          <cell r="B919" t="str">
            <v>Countries of other CMS firms</v>
          </cell>
          <cell r="C919" t="str">
            <v>Denmark</v>
          </cell>
        </row>
        <row r="920">
          <cell r="B920" t="str">
            <v>Countries of other CMS firms</v>
          </cell>
          <cell r="C920" t="str">
            <v>Dominican Republic</v>
          </cell>
        </row>
        <row r="921">
          <cell r="B921" t="str">
            <v>Countries of other CMS firms</v>
          </cell>
          <cell r="C921" t="str">
            <v>Ecuador</v>
          </cell>
        </row>
        <row r="922">
          <cell r="B922" t="str">
            <v>Countries of other CMS firms</v>
          </cell>
          <cell r="C922" t="str">
            <v>Egypt</v>
          </cell>
        </row>
        <row r="923">
          <cell r="B923" t="str">
            <v>Countries of other CMS firms</v>
          </cell>
          <cell r="C923" t="str">
            <v>Estonia</v>
          </cell>
        </row>
        <row r="924">
          <cell r="B924" t="str">
            <v>Countries of other CMS firms</v>
          </cell>
          <cell r="C924" t="str">
            <v>Falkland Islands</v>
          </cell>
        </row>
        <row r="925">
          <cell r="B925" t="str">
            <v>Countries of other CMS firms</v>
          </cell>
          <cell r="C925" t="str">
            <v>Fed Rep Yugoslavia</v>
          </cell>
        </row>
        <row r="926">
          <cell r="B926" t="str">
            <v>Countries of other CMS firms</v>
          </cell>
          <cell r="C926" t="str">
            <v>Finland</v>
          </cell>
        </row>
        <row r="927">
          <cell r="B927" t="str">
            <v>Countries of other CMS firms</v>
          </cell>
          <cell r="C927" t="str">
            <v>Gambia</v>
          </cell>
        </row>
        <row r="928">
          <cell r="B928" t="str">
            <v>Countries of other CMS firms</v>
          </cell>
          <cell r="C928" t="str">
            <v>Georgia</v>
          </cell>
        </row>
        <row r="929">
          <cell r="B929" t="str">
            <v>Countries of other CMS firms</v>
          </cell>
          <cell r="C929" t="str">
            <v>Ghana</v>
          </cell>
        </row>
        <row r="930">
          <cell r="B930" t="str">
            <v>Countries of other CMS firms</v>
          </cell>
          <cell r="C930" t="str">
            <v>Greece</v>
          </cell>
        </row>
        <row r="931">
          <cell r="B931" t="str">
            <v>Countries of other CMS firms</v>
          </cell>
          <cell r="C931" t="str">
            <v>Guatemala</v>
          </cell>
        </row>
        <row r="932">
          <cell r="B932" t="str">
            <v>Countries of other CMS firms</v>
          </cell>
          <cell r="C932" t="str">
            <v xml:space="preserve">Guinea Bissau  </v>
          </cell>
        </row>
        <row r="933">
          <cell r="B933" t="str">
            <v>Countries of other CMS firms</v>
          </cell>
          <cell r="C933" t="str">
            <v>Honduras</v>
          </cell>
        </row>
        <row r="934">
          <cell r="B934" t="str">
            <v>Countries of other CMS firms</v>
          </cell>
          <cell r="C934" t="str">
            <v>El Salvador</v>
          </cell>
        </row>
        <row r="935">
          <cell r="B935" t="str">
            <v>Countries of other CMS firms</v>
          </cell>
          <cell r="C935" t="str">
            <v>England</v>
          </cell>
        </row>
        <row r="936">
          <cell r="B936" t="str">
            <v>Countries of other CMS firms</v>
          </cell>
          <cell r="C936" t="str">
            <v>Eritrea</v>
          </cell>
        </row>
        <row r="937">
          <cell r="B937" t="str">
            <v>Countries of other CMS firms</v>
          </cell>
          <cell r="C937" t="str">
            <v>Ethiopia</v>
          </cell>
        </row>
        <row r="938">
          <cell r="B938" t="str">
            <v>Countries of other CMS firms</v>
          </cell>
          <cell r="C938" t="str">
            <v>Faroes</v>
          </cell>
        </row>
        <row r="939">
          <cell r="B939" t="str">
            <v>Countries of other CMS firms</v>
          </cell>
          <cell r="C939" t="str">
            <v>Fiji</v>
          </cell>
        </row>
        <row r="940">
          <cell r="B940" t="str">
            <v>Countries of other CMS firms</v>
          </cell>
          <cell r="C940" t="str">
            <v>France</v>
          </cell>
        </row>
        <row r="941">
          <cell r="B941" t="str">
            <v>Countries of other CMS firms</v>
          </cell>
          <cell r="C941" t="str">
            <v>Gaza Strip</v>
          </cell>
        </row>
        <row r="942">
          <cell r="B942" t="str">
            <v>Countries of other CMS firms</v>
          </cell>
          <cell r="C942" t="str">
            <v>Germany</v>
          </cell>
        </row>
        <row r="943">
          <cell r="B943" t="str">
            <v>Countries of other CMS firms</v>
          </cell>
          <cell r="C943" t="str">
            <v>Gibraltar</v>
          </cell>
        </row>
        <row r="944">
          <cell r="B944" t="str">
            <v>Countries of other CMS firms</v>
          </cell>
          <cell r="C944" t="str">
            <v>Guam</v>
          </cell>
        </row>
        <row r="945">
          <cell r="B945" t="str">
            <v>Countries of other CMS firms</v>
          </cell>
          <cell r="C945" t="str">
            <v xml:space="preserve">Guernsey </v>
          </cell>
        </row>
        <row r="946">
          <cell r="B946" t="str">
            <v>Countries of other CMS firms</v>
          </cell>
          <cell r="C946" t="str">
            <v>Holland</v>
          </cell>
        </row>
        <row r="947">
          <cell r="B947" t="str">
            <v>Countries of other CMS firms</v>
          </cell>
          <cell r="C947" t="str">
            <v>Hong Kong</v>
          </cell>
        </row>
        <row r="948">
          <cell r="B948" t="str">
            <v>Countries of other CMS firms</v>
          </cell>
          <cell r="C948" t="str">
            <v>Hungary</v>
          </cell>
        </row>
        <row r="949">
          <cell r="B949" t="str">
            <v>Countries of other CMS firms</v>
          </cell>
          <cell r="C949" t="str">
            <v>Iceland</v>
          </cell>
        </row>
        <row r="950">
          <cell r="B950" t="str">
            <v>Countries of other CMS firms</v>
          </cell>
          <cell r="C950" t="str">
            <v>India</v>
          </cell>
        </row>
        <row r="951">
          <cell r="B951" t="str">
            <v>Countries of other CMS firms</v>
          </cell>
          <cell r="C951" t="str">
            <v>Indonesia</v>
          </cell>
        </row>
        <row r="952">
          <cell r="B952" t="str">
            <v>Countries of other CMS firms</v>
          </cell>
          <cell r="C952" t="str">
            <v>Iran</v>
          </cell>
        </row>
        <row r="953">
          <cell r="B953" t="str">
            <v>Countries of other CMS firms</v>
          </cell>
          <cell r="C953" t="str">
            <v>Angola</v>
          </cell>
        </row>
        <row r="954">
          <cell r="B954" t="str">
            <v>Countries of other CMS firms</v>
          </cell>
          <cell r="C954" t="str">
            <v>Belize</v>
          </cell>
        </row>
        <row r="955">
          <cell r="B955" t="str">
            <v>Countries of other CMS firms</v>
          </cell>
          <cell r="C955" t="str">
            <v>Bhutan</v>
          </cell>
        </row>
        <row r="956">
          <cell r="B956" t="str">
            <v>Countries of other CMS firms</v>
          </cell>
          <cell r="C956" t="str">
            <v>Bosnia &amp; Herzegovina</v>
          </cell>
        </row>
        <row r="957">
          <cell r="B957" t="str">
            <v>Countries of other CMS firms</v>
          </cell>
          <cell r="C957" t="str">
            <v>Bulgaria</v>
          </cell>
        </row>
        <row r="958">
          <cell r="B958" t="str">
            <v>Countries of other CMS firms</v>
          </cell>
          <cell r="C958" t="str">
            <v>Cambodia</v>
          </cell>
        </row>
        <row r="959">
          <cell r="B959" t="str">
            <v>Countries of other CMS firms</v>
          </cell>
          <cell r="C959" t="str">
            <v>Canada</v>
          </cell>
        </row>
        <row r="960">
          <cell r="B960" t="str">
            <v>Countries of other CMS firms</v>
          </cell>
          <cell r="C960" t="str">
            <v>Chile</v>
          </cell>
        </row>
        <row r="961">
          <cell r="B961" t="str">
            <v>Countries of other CMS firms</v>
          </cell>
          <cell r="C961" t="str">
            <v>Costa Rica</v>
          </cell>
        </row>
        <row r="962">
          <cell r="B962" t="str">
            <v>Countries of other CMS firms</v>
          </cell>
          <cell r="C962" t="str">
            <v>Croatia</v>
          </cell>
        </row>
        <row r="963">
          <cell r="B963" t="str">
            <v>Countries of other CMS firms</v>
          </cell>
          <cell r="C963" t="str">
            <v>Iraq</v>
          </cell>
        </row>
        <row r="964">
          <cell r="B964" t="str">
            <v>Countries of other CMS firms</v>
          </cell>
          <cell r="C964" t="str">
            <v>Ireland</v>
          </cell>
        </row>
        <row r="965">
          <cell r="B965" t="str">
            <v>Countries of other CMS firms</v>
          </cell>
          <cell r="C965" t="str">
            <v>Isle of Man</v>
          </cell>
        </row>
        <row r="966">
          <cell r="B966" t="str">
            <v>Countries of other CMS firms</v>
          </cell>
          <cell r="C966" t="str">
            <v>Israel</v>
          </cell>
        </row>
        <row r="967">
          <cell r="B967" t="str">
            <v>Countries of other CMS firms</v>
          </cell>
          <cell r="C967" t="str">
            <v>Italy</v>
          </cell>
        </row>
        <row r="968">
          <cell r="B968" t="str">
            <v>Countries of other CMS firms</v>
          </cell>
          <cell r="C968" t="str">
            <v>Ivory Coast</v>
          </cell>
        </row>
        <row r="969">
          <cell r="B969" t="str">
            <v>Countries of other CMS firms</v>
          </cell>
          <cell r="C969" t="str">
            <v>Jamaica</v>
          </cell>
        </row>
        <row r="970">
          <cell r="B970" t="str">
            <v>Countries of other CMS firms</v>
          </cell>
          <cell r="C970" t="str">
            <v>Japan</v>
          </cell>
        </row>
        <row r="971">
          <cell r="B971" t="str">
            <v>Countries of other CMS firms</v>
          </cell>
          <cell r="C971" t="str">
            <v xml:space="preserve">Jersey </v>
          </cell>
        </row>
        <row r="972">
          <cell r="B972" t="str">
            <v>Countries of other CMS firms</v>
          </cell>
          <cell r="C972" t="str">
            <v>Jordan</v>
          </cell>
        </row>
        <row r="973">
          <cell r="B973" t="str">
            <v>Countries of other CMS firms</v>
          </cell>
          <cell r="C973" t="str">
            <v>Kazakhstan</v>
          </cell>
        </row>
        <row r="974">
          <cell r="B974" t="str">
            <v>Countries of other CMS firms</v>
          </cell>
          <cell r="C974" t="str">
            <v>Kenya</v>
          </cell>
        </row>
        <row r="975">
          <cell r="B975" t="str">
            <v>Countries of other CMS firms</v>
          </cell>
          <cell r="C975" t="str">
            <v>Kosovo</v>
          </cell>
        </row>
        <row r="976">
          <cell r="B976" t="str">
            <v>Countries of other CMS firms</v>
          </cell>
          <cell r="C976" t="str">
            <v>Kuwait</v>
          </cell>
        </row>
        <row r="977">
          <cell r="B977" t="str">
            <v>Countries of other CMS firms</v>
          </cell>
          <cell r="C977" t="str">
            <v>Kyrgyzstan</v>
          </cell>
        </row>
        <row r="978">
          <cell r="B978" t="str">
            <v>Countries of other CMS firms</v>
          </cell>
          <cell r="C978" t="str">
            <v>Lao PDR</v>
          </cell>
        </row>
        <row r="979">
          <cell r="B979" t="str">
            <v>Countries of other CMS firms</v>
          </cell>
          <cell r="C979" t="str">
            <v>Latvia</v>
          </cell>
        </row>
        <row r="980">
          <cell r="B980" t="str">
            <v>Countries of other CMS firms</v>
          </cell>
          <cell r="C980" t="str">
            <v>Lebanon</v>
          </cell>
        </row>
        <row r="981">
          <cell r="B981" t="str">
            <v>Countries of other CMS firms</v>
          </cell>
          <cell r="C981" t="str">
            <v>Lesotho</v>
          </cell>
        </row>
        <row r="982">
          <cell r="B982" t="str">
            <v>Countries of other CMS firms</v>
          </cell>
          <cell r="C982" t="str">
            <v>Liberia</v>
          </cell>
        </row>
        <row r="983">
          <cell r="B983" t="str">
            <v>Countries of other CMS firms</v>
          </cell>
          <cell r="C983" t="str">
            <v>Libya</v>
          </cell>
        </row>
        <row r="984">
          <cell r="B984" t="str">
            <v>Countries of other CMS firms</v>
          </cell>
          <cell r="C984" t="str">
            <v>Liechtenstein</v>
          </cell>
        </row>
        <row r="985">
          <cell r="B985" t="str">
            <v>Countries of other CMS firms</v>
          </cell>
          <cell r="C985" t="str">
            <v>Lithuania</v>
          </cell>
        </row>
        <row r="986">
          <cell r="B986" t="str">
            <v>Countries of other CMS firms</v>
          </cell>
          <cell r="C986" t="str">
            <v>Luxembourg</v>
          </cell>
        </row>
        <row r="987">
          <cell r="B987" t="str">
            <v>Countries of other CMS firms</v>
          </cell>
          <cell r="C987" t="str">
            <v>Macedonia</v>
          </cell>
        </row>
        <row r="988">
          <cell r="B988" t="str">
            <v>Countries of other CMS firms</v>
          </cell>
          <cell r="C988" t="str">
            <v>Majorca</v>
          </cell>
        </row>
        <row r="989">
          <cell r="B989" t="str">
            <v>Countries of other CMS firms</v>
          </cell>
          <cell r="C989" t="str">
            <v>Malawi</v>
          </cell>
        </row>
        <row r="990">
          <cell r="B990" t="str">
            <v>Countries of other CMS firms</v>
          </cell>
          <cell r="C990" t="str">
            <v>Malaysia</v>
          </cell>
        </row>
        <row r="991">
          <cell r="B991" t="str">
            <v>Countries of other CMS firms</v>
          </cell>
          <cell r="C991" t="str">
            <v>Mali</v>
          </cell>
        </row>
        <row r="992">
          <cell r="B992" t="str">
            <v>Countries of other CMS firms</v>
          </cell>
          <cell r="C992" t="str">
            <v>Malta</v>
          </cell>
        </row>
        <row r="993">
          <cell r="B993" t="str">
            <v>Countries of other CMS firms</v>
          </cell>
          <cell r="C993" t="str">
            <v>Marshall Islands</v>
          </cell>
        </row>
        <row r="994">
          <cell r="B994" t="str">
            <v>Countries of other CMS firms</v>
          </cell>
          <cell r="C994" t="str">
            <v>Mauritania</v>
          </cell>
        </row>
        <row r="995">
          <cell r="B995" t="str">
            <v>Countries of other CMS firms</v>
          </cell>
          <cell r="C995" t="str">
            <v>Mauritius</v>
          </cell>
        </row>
        <row r="996">
          <cell r="B996" t="str">
            <v>Countries of other CMS firms</v>
          </cell>
          <cell r="C996" t="str">
            <v>Mexico</v>
          </cell>
        </row>
        <row r="997">
          <cell r="B997" t="str">
            <v>Countries of other CMS firms</v>
          </cell>
          <cell r="C997" t="str">
            <v>Moldova</v>
          </cell>
        </row>
        <row r="998">
          <cell r="B998" t="str">
            <v>Countries of other CMS firms</v>
          </cell>
          <cell r="C998" t="str">
            <v>Monaco</v>
          </cell>
        </row>
        <row r="999">
          <cell r="B999" t="str">
            <v>Countries of other CMS firms</v>
          </cell>
          <cell r="C999" t="str">
            <v>Morocco</v>
          </cell>
        </row>
        <row r="1000">
          <cell r="B1000" t="str">
            <v>Countries of other CMS firms</v>
          </cell>
          <cell r="C1000" t="str">
            <v>Mozambique</v>
          </cell>
        </row>
        <row r="1001">
          <cell r="B1001" t="str">
            <v>Countries of other CMS firms</v>
          </cell>
          <cell r="C1001" t="str">
            <v>Namibia</v>
          </cell>
        </row>
        <row r="1002">
          <cell r="B1002" t="str">
            <v>Countries of other CMS firms</v>
          </cell>
          <cell r="C1002" t="str">
            <v>Nepal</v>
          </cell>
        </row>
        <row r="1003">
          <cell r="B1003" t="str">
            <v>Countries of other CMS firms</v>
          </cell>
          <cell r="C1003" t="str">
            <v>Netherlands</v>
          </cell>
        </row>
        <row r="1004">
          <cell r="B1004" t="str">
            <v>Countries of other CMS firms</v>
          </cell>
          <cell r="C1004" t="str">
            <v>New Zealand</v>
          </cell>
        </row>
        <row r="1005">
          <cell r="B1005" t="str">
            <v>Countries of other CMS firms</v>
          </cell>
          <cell r="C1005" t="str">
            <v>Nigeria</v>
          </cell>
        </row>
        <row r="1006">
          <cell r="B1006" t="str">
            <v>Countries of other CMS firms</v>
          </cell>
          <cell r="C1006" t="str">
            <v>North Korea</v>
          </cell>
        </row>
        <row r="1007">
          <cell r="B1007" t="str">
            <v>Countries of other CMS firms</v>
          </cell>
          <cell r="C1007" t="str">
            <v>Northern Cyprus TRNC</v>
          </cell>
        </row>
        <row r="1008">
          <cell r="B1008" t="str">
            <v>Countries of other CMS firms</v>
          </cell>
          <cell r="C1008" t="str">
            <v>Northern Ireland</v>
          </cell>
        </row>
        <row r="1009">
          <cell r="B1009" t="str">
            <v>Countries of other CMS firms</v>
          </cell>
          <cell r="C1009" t="str">
            <v>Norway</v>
          </cell>
        </row>
        <row r="1010">
          <cell r="B1010" t="str">
            <v>Countries of other CMS firms</v>
          </cell>
          <cell r="C1010" t="str">
            <v>Not Known</v>
          </cell>
        </row>
        <row r="1011">
          <cell r="B1011" t="str">
            <v>Countries of other CMS firms</v>
          </cell>
          <cell r="C1011" t="str">
            <v>Oman</v>
          </cell>
        </row>
        <row r="1012">
          <cell r="B1012" t="str">
            <v>Countries of other CMS firms</v>
          </cell>
          <cell r="C1012" t="str">
            <v>Pakistan</v>
          </cell>
        </row>
        <row r="1013">
          <cell r="B1013" t="str">
            <v>Countries of other CMS firms</v>
          </cell>
          <cell r="C1013" t="str">
            <v>Panama</v>
          </cell>
        </row>
        <row r="1014">
          <cell r="B1014" t="str">
            <v>Countries of other CMS firms</v>
          </cell>
          <cell r="C1014" t="str">
            <v>Papua New Guinea</v>
          </cell>
        </row>
        <row r="1015">
          <cell r="B1015" t="str">
            <v>Countries of other CMS firms</v>
          </cell>
          <cell r="C1015" t="str">
            <v>Paraguay</v>
          </cell>
        </row>
        <row r="1016">
          <cell r="B1016" t="str">
            <v>Countries of other CMS firms</v>
          </cell>
          <cell r="C1016" t="str">
            <v>Peoples Rep of Yemen</v>
          </cell>
        </row>
        <row r="1017">
          <cell r="B1017" t="str">
            <v>Countries of other CMS firms</v>
          </cell>
          <cell r="C1017" t="str">
            <v>Peoples' Republic of China</v>
          </cell>
        </row>
        <row r="1018">
          <cell r="B1018" t="str">
            <v>Countries of other CMS firms</v>
          </cell>
          <cell r="C1018" t="str">
            <v>Peru</v>
          </cell>
        </row>
        <row r="1019">
          <cell r="B1019" t="str">
            <v>Countries of other CMS firms</v>
          </cell>
          <cell r="C1019" t="str">
            <v>Philippines</v>
          </cell>
        </row>
        <row r="1020">
          <cell r="B1020" t="str">
            <v>Countries of other CMS firms</v>
          </cell>
          <cell r="C1020" t="str">
            <v>Poland</v>
          </cell>
        </row>
        <row r="1021">
          <cell r="B1021" t="str">
            <v>Countries of other CMS firms</v>
          </cell>
          <cell r="C1021" t="str">
            <v>Portugal</v>
          </cell>
        </row>
        <row r="1022">
          <cell r="B1022" t="str">
            <v>Countries of other CMS firms</v>
          </cell>
          <cell r="C1022" t="str">
            <v>Puerto Rico</v>
          </cell>
        </row>
        <row r="1023">
          <cell r="B1023" t="str">
            <v>Countries of other CMS firms</v>
          </cell>
          <cell r="C1023" t="str">
            <v>Qatar</v>
          </cell>
        </row>
        <row r="1024">
          <cell r="B1024" t="str">
            <v>Countries of other CMS firms</v>
          </cell>
          <cell r="C1024" t="str">
            <v>Romania</v>
          </cell>
        </row>
        <row r="1025">
          <cell r="B1025" t="str">
            <v>Countries of other CMS firms</v>
          </cell>
          <cell r="C1025" t="str">
            <v>Russia</v>
          </cell>
        </row>
        <row r="1026">
          <cell r="B1026" t="str">
            <v>Countries of other CMS firms</v>
          </cell>
          <cell r="C1026" t="str">
            <v>Saudi Arabia</v>
          </cell>
        </row>
        <row r="1027">
          <cell r="B1027" t="str">
            <v>Countries of other CMS firms</v>
          </cell>
          <cell r="C1027" t="str">
            <v>Scotland</v>
          </cell>
        </row>
        <row r="1028">
          <cell r="B1028" t="str">
            <v>Countries of other CMS firms</v>
          </cell>
          <cell r="C1028" t="str">
            <v>Senegal</v>
          </cell>
        </row>
        <row r="1029">
          <cell r="B1029" t="str">
            <v>Countries of other CMS firms</v>
          </cell>
          <cell r="C1029" t="str">
            <v>Serbia</v>
          </cell>
        </row>
        <row r="1030">
          <cell r="B1030" t="str">
            <v>Countries of other CMS firms</v>
          </cell>
          <cell r="C1030" t="str">
            <v>Singapore</v>
          </cell>
        </row>
        <row r="1031">
          <cell r="B1031" t="str">
            <v>Countries of other CMS firms</v>
          </cell>
          <cell r="C1031" t="str">
            <v>Slovakia</v>
          </cell>
        </row>
        <row r="1032">
          <cell r="B1032" t="str">
            <v>Countries of other CMS firms</v>
          </cell>
          <cell r="C1032" t="str">
            <v>Slovenia</v>
          </cell>
        </row>
        <row r="1033">
          <cell r="B1033" t="str">
            <v>Countries of other CMS firms</v>
          </cell>
          <cell r="C1033" t="str">
            <v>South Africa</v>
          </cell>
        </row>
        <row r="1034">
          <cell r="B1034" t="str">
            <v>Countries of other CMS firms</v>
          </cell>
          <cell r="C1034" t="str">
            <v>South Korea</v>
          </cell>
        </row>
        <row r="1035">
          <cell r="B1035" t="str">
            <v>Countries of other CMS firms</v>
          </cell>
          <cell r="C1035" t="str">
            <v>Spain</v>
          </cell>
        </row>
        <row r="1036">
          <cell r="B1036" t="str">
            <v>Countries of other CMS firms</v>
          </cell>
          <cell r="C1036" t="str">
            <v>Sri Lanka</v>
          </cell>
        </row>
        <row r="1037">
          <cell r="B1037" t="str">
            <v>Countries of other CMS firms</v>
          </cell>
          <cell r="C1037" t="str">
            <v>Sudan</v>
          </cell>
        </row>
        <row r="1038">
          <cell r="B1038" t="str">
            <v>Countries of other CMS firms</v>
          </cell>
          <cell r="C1038" t="str">
            <v>Swaziland</v>
          </cell>
        </row>
        <row r="1039">
          <cell r="B1039" t="str">
            <v>Countries of other CMS firms</v>
          </cell>
          <cell r="C1039" t="str">
            <v>Sweden</v>
          </cell>
        </row>
        <row r="1040">
          <cell r="B1040" t="str">
            <v>Countries of other CMS firms</v>
          </cell>
          <cell r="C1040" t="str">
            <v>Switzerland</v>
          </cell>
        </row>
        <row r="1041">
          <cell r="B1041" t="str">
            <v>Countries of other CMS firms</v>
          </cell>
          <cell r="C1041" t="str">
            <v>Syria</v>
          </cell>
        </row>
        <row r="1042">
          <cell r="B1042" t="str">
            <v>Countries of other CMS firms</v>
          </cell>
          <cell r="C1042" t="str">
            <v>Taiwan</v>
          </cell>
        </row>
        <row r="1043">
          <cell r="B1043" t="str">
            <v>Countries of other CMS firms</v>
          </cell>
          <cell r="C1043" t="str">
            <v>Tajikistan</v>
          </cell>
        </row>
        <row r="1044">
          <cell r="B1044" t="str">
            <v>Countries of other CMS firms</v>
          </cell>
          <cell r="C1044" t="str">
            <v>Tanzania</v>
          </cell>
        </row>
        <row r="1045">
          <cell r="B1045" t="str">
            <v>Countries of other CMS firms</v>
          </cell>
          <cell r="C1045" t="str">
            <v>Thailand</v>
          </cell>
        </row>
        <row r="1046">
          <cell r="B1046" t="str">
            <v>Countries of other CMS firms</v>
          </cell>
          <cell r="C1046" t="str">
            <v>Togo</v>
          </cell>
        </row>
        <row r="1047">
          <cell r="B1047" t="str">
            <v>Countries of other CMS firms</v>
          </cell>
          <cell r="C1047" t="str">
            <v>Tonga</v>
          </cell>
        </row>
        <row r="1048">
          <cell r="B1048" t="str">
            <v>Countries of other CMS firms</v>
          </cell>
          <cell r="C1048" t="str">
            <v>Tunisia</v>
          </cell>
        </row>
        <row r="1049">
          <cell r="B1049" t="str">
            <v>Countries of other CMS firms</v>
          </cell>
          <cell r="C1049" t="str">
            <v>Turkey</v>
          </cell>
        </row>
        <row r="1050">
          <cell r="B1050" t="str">
            <v>Countries of other CMS firms</v>
          </cell>
          <cell r="C1050" t="str">
            <v>Turkmenistan</v>
          </cell>
        </row>
        <row r="1051">
          <cell r="B1051" t="str">
            <v>Countries of other CMS firms</v>
          </cell>
          <cell r="C1051" t="str">
            <v>Uganda</v>
          </cell>
        </row>
        <row r="1052">
          <cell r="B1052" t="str">
            <v>Countries of other CMS firms</v>
          </cell>
          <cell r="C1052" t="str">
            <v>Ukraine</v>
          </cell>
        </row>
        <row r="1053">
          <cell r="B1053" t="str">
            <v>Countries of other CMS firms</v>
          </cell>
          <cell r="C1053" t="str">
            <v>United Arab Emirates</v>
          </cell>
        </row>
        <row r="1054">
          <cell r="B1054" t="str">
            <v>Countries of other CMS firms</v>
          </cell>
          <cell r="C1054" t="str">
            <v>United States</v>
          </cell>
        </row>
        <row r="1055">
          <cell r="B1055" t="str">
            <v>Countries of other CMS firms</v>
          </cell>
          <cell r="C1055" t="str">
            <v>Uruguay</v>
          </cell>
        </row>
        <row r="1056">
          <cell r="B1056" t="str">
            <v>Countries of other CMS firms</v>
          </cell>
          <cell r="C1056" t="str">
            <v>Uzbekistan</v>
          </cell>
        </row>
        <row r="1057">
          <cell r="B1057" t="str">
            <v>Countries of other CMS firms</v>
          </cell>
          <cell r="C1057" t="str">
            <v>Venezuela</v>
          </cell>
        </row>
        <row r="1058">
          <cell r="B1058" t="str">
            <v>Countries of other CMS firms</v>
          </cell>
          <cell r="C1058" t="str">
            <v>Vietnam</v>
          </cell>
        </row>
        <row r="1059">
          <cell r="B1059" t="str">
            <v>Countries of other CMS firms</v>
          </cell>
          <cell r="C1059" t="str">
            <v>Wales</v>
          </cell>
        </row>
        <row r="1060">
          <cell r="B1060" t="str">
            <v>Countries of other CMS firms</v>
          </cell>
          <cell r="C1060" t="str">
            <v>Yemen</v>
          </cell>
        </row>
        <row r="1061">
          <cell r="B1061" t="str">
            <v>Countries of other CMS firms</v>
          </cell>
          <cell r="C1061" t="str">
            <v>Zaire</v>
          </cell>
        </row>
        <row r="1062">
          <cell r="B1062" t="str">
            <v>Countries of other CMS firms</v>
          </cell>
          <cell r="C1062" t="str">
            <v>Zambia</v>
          </cell>
        </row>
        <row r="1063">
          <cell r="B1063" t="str">
            <v>Countries of other CMS firms</v>
          </cell>
          <cell r="C1063" t="str">
            <v>Zimbabwe</v>
          </cell>
        </row>
        <row r="1064">
          <cell r="B1064" t="str">
            <v>Credential status</v>
          </cell>
          <cell r="C1064" t="str">
            <v>Complete</v>
          </cell>
        </row>
        <row r="1065">
          <cell r="B1065" t="str">
            <v>Credential status</v>
          </cell>
          <cell r="C1065" t="str">
            <v>Pending</v>
          </cell>
        </row>
        <row r="1066">
          <cell r="B1066" t="str">
            <v>Credential version</v>
          </cell>
          <cell r="C1066" t="str">
            <v>Master</v>
          </cell>
        </row>
        <row r="1067">
          <cell r="B1067" t="str">
            <v>Credential version</v>
          </cell>
          <cell r="C1067" t="str">
            <v>Other</v>
          </cell>
        </row>
        <row r="1068">
          <cell r="B1068" t="str">
            <v xml:space="preserve">Credential type </v>
          </cell>
          <cell r="C1068" t="str">
            <v>Firm</v>
          </cell>
        </row>
        <row r="1069">
          <cell r="B1069" t="str">
            <v xml:space="preserve">Credential type </v>
          </cell>
          <cell r="C1069" t="str">
            <v>Individual</v>
          </cell>
        </row>
        <row r="1070">
          <cell r="B1070" t="str">
            <v>Other uses</v>
          </cell>
          <cell r="C1070" t="str">
            <v>Award submission - final</v>
          </cell>
        </row>
        <row r="1071">
          <cell r="B1071" t="str">
            <v>Other uses</v>
          </cell>
          <cell r="C1071" t="str">
            <v>Brochure</v>
          </cell>
        </row>
        <row r="1072">
          <cell r="B1072" t="str">
            <v>Other uses</v>
          </cell>
          <cell r="C1072" t="str">
            <v>Case Study</v>
          </cell>
        </row>
        <row r="1073">
          <cell r="B1073" t="str">
            <v>Other uses</v>
          </cell>
          <cell r="C1073" t="str">
            <v>Client reference</v>
          </cell>
        </row>
        <row r="1074">
          <cell r="B1074" t="str">
            <v>Other uses</v>
          </cell>
          <cell r="C1074" t="str">
            <v>CV</v>
          </cell>
        </row>
        <row r="1075">
          <cell r="B1075" t="str">
            <v>Other uses</v>
          </cell>
          <cell r="C1075" t="str">
            <v>Debrief</v>
          </cell>
        </row>
        <row r="1076">
          <cell r="B1076" t="str">
            <v>Other uses</v>
          </cell>
          <cell r="C1076" t="str">
            <v>Directory submission - final</v>
          </cell>
        </row>
        <row r="1077">
          <cell r="B1077" t="str">
            <v>Other uses</v>
          </cell>
          <cell r="C1077" t="str">
            <v>Directory submission - worthy</v>
          </cell>
        </row>
        <row r="1078">
          <cell r="B1078" t="str">
            <v>Other uses</v>
          </cell>
          <cell r="C1078" t="str">
            <v>League table</v>
          </cell>
        </row>
        <row r="1079">
          <cell r="B1079" t="str">
            <v>Other uses</v>
          </cell>
          <cell r="C1079" t="str">
            <v>Marketing flyer</v>
          </cell>
        </row>
        <row r="1080">
          <cell r="B1080" t="str">
            <v>Other uses</v>
          </cell>
          <cell r="C1080" t="str">
            <v>Other</v>
          </cell>
        </row>
        <row r="1081">
          <cell r="B1081" t="str">
            <v>Other uses</v>
          </cell>
          <cell r="C1081" t="str">
            <v>Pitch</v>
          </cell>
        </row>
        <row r="1082">
          <cell r="B1082" t="str">
            <v>Other uses</v>
          </cell>
          <cell r="C1082" t="str">
            <v>Press release exists</v>
          </cell>
        </row>
        <row r="1083">
          <cell r="B1083" t="str">
            <v>Other uses</v>
          </cell>
          <cell r="C1083" t="str">
            <v>Published reference</v>
          </cell>
        </row>
        <row r="1084">
          <cell r="B1084" t="str">
            <v>Other uses</v>
          </cell>
          <cell r="C1084" t="str">
            <v>Website</v>
          </cell>
        </row>
        <row r="1085">
          <cell r="B1085" t="str">
            <v>Priority</v>
          </cell>
          <cell r="C1085" t="str">
            <v>A</v>
          </cell>
        </row>
        <row r="1086">
          <cell r="B1086" t="str">
            <v>Priority</v>
          </cell>
          <cell r="C1086" t="str">
            <v>B</v>
          </cell>
        </row>
        <row r="1087">
          <cell r="B1087" t="str">
            <v>Know how</v>
          </cell>
          <cell r="C1087" t="str">
            <v>Auction</v>
          </cell>
        </row>
        <row r="1088">
          <cell r="B1088" t="str">
            <v>Know how</v>
          </cell>
          <cell r="C1088" t="str">
            <v>Completion Accounts</v>
          </cell>
        </row>
        <row r="1089">
          <cell r="B1089" t="str">
            <v>Know how</v>
          </cell>
          <cell r="C1089" t="str">
            <v>Completion Accounts - Cash – free / Debt- free</v>
          </cell>
        </row>
        <row r="1090">
          <cell r="B1090" t="str">
            <v>Know how</v>
          </cell>
          <cell r="C1090" t="str">
            <v>Corporate JV</v>
          </cell>
        </row>
        <row r="1091">
          <cell r="B1091" t="str">
            <v>Know how</v>
          </cell>
          <cell r="C1091" t="str">
            <v>Cross-border element</v>
          </cell>
        </row>
        <row r="1092">
          <cell r="B1092" t="str">
            <v>Know how</v>
          </cell>
          <cell r="C1092" t="str">
            <v>Earn-out/deferred consideration</v>
          </cell>
        </row>
        <row r="1093">
          <cell r="B1093" t="str">
            <v>Know how</v>
          </cell>
          <cell r="C1093" t="str">
            <v>Engagement letters</v>
          </cell>
        </row>
        <row r="1094">
          <cell r="B1094" t="str">
            <v>Know how</v>
          </cell>
          <cell r="C1094" t="str">
            <v>Engagement letters - Deloitte</v>
          </cell>
        </row>
        <row r="1095">
          <cell r="B1095" t="str">
            <v>Know how</v>
          </cell>
          <cell r="C1095" t="str">
            <v>Engagement letters - E&amp;Y</v>
          </cell>
        </row>
        <row r="1096">
          <cell r="B1096" t="str">
            <v>Know how</v>
          </cell>
          <cell r="C1096" t="str">
            <v>Engagement letters - KPMG</v>
          </cell>
        </row>
        <row r="1097">
          <cell r="B1097" t="str">
            <v>Know how</v>
          </cell>
          <cell r="C1097" t="str">
            <v>Engagement letters - PWC</v>
          </cell>
        </row>
        <row r="1098">
          <cell r="B1098" t="str">
            <v>Know how</v>
          </cell>
          <cell r="C1098" t="str">
            <v>Fund used for JV</v>
          </cell>
        </row>
        <row r="1099">
          <cell r="B1099" t="str">
            <v>Know how</v>
          </cell>
          <cell r="C1099" t="str">
            <v>Gap between exchange and completion</v>
          </cell>
        </row>
        <row r="1100">
          <cell r="B1100" t="str">
            <v>Know how</v>
          </cell>
          <cell r="C1100" t="str">
            <v>IPO - Issue of new shares</v>
          </cell>
        </row>
        <row r="1101">
          <cell r="B1101" t="str">
            <v>Know how</v>
          </cell>
          <cell r="C1101" t="str">
            <v>IPO - Sale of existing shares</v>
          </cell>
        </row>
        <row r="1102">
          <cell r="B1102" t="str">
            <v>Know how</v>
          </cell>
          <cell r="C1102" t="str">
            <v>JV Minority protections</v>
          </cell>
        </row>
        <row r="1103">
          <cell r="B1103" t="str">
            <v>Know how</v>
          </cell>
          <cell r="C1103" t="str">
            <v>Legal opinion</v>
          </cell>
        </row>
        <row r="1104">
          <cell r="B1104" t="str">
            <v>Know how</v>
          </cell>
          <cell r="C1104" t="str">
            <v>Legal opinion - CMS</v>
          </cell>
        </row>
        <row r="1105">
          <cell r="B1105" t="str">
            <v>Know how</v>
          </cell>
          <cell r="C1105" t="str">
            <v>Limited partnership JV</v>
          </cell>
        </row>
        <row r="1106">
          <cell r="B1106" t="str">
            <v>Know how</v>
          </cell>
          <cell r="C1106" t="str">
            <v>LLP JV</v>
          </cell>
        </row>
        <row r="1107">
          <cell r="B1107" t="str">
            <v>Know how</v>
          </cell>
          <cell r="C1107" t="str">
            <v>Locked box</v>
          </cell>
        </row>
        <row r="1108">
          <cell r="B1108" t="str">
            <v>Know how</v>
          </cell>
          <cell r="C1108" t="str">
            <v>MAC clause</v>
          </cell>
        </row>
        <row r="1109">
          <cell r="B1109" t="str">
            <v>Know how</v>
          </cell>
          <cell r="C1109" t="str">
            <v>More than two JV parties</v>
          </cell>
        </row>
        <row r="1110">
          <cell r="B1110" t="str">
            <v>Know how</v>
          </cell>
          <cell r="C1110" t="str">
            <v>Non-cash consideration</v>
          </cell>
        </row>
        <row r="1111">
          <cell r="B1111" t="str">
            <v>Know how</v>
          </cell>
          <cell r="C1111" t="str">
            <v>Purchase/sale of less than 100%</v>
          </cell>
        </row>
        <row r="1112">
          <cell r="B1112" t="str">
            <v>Know how</v>
          </cell>
          <cell r="C1112" t="str">
            <v>Repetition of warranties</v>
          </cell>
        </row>
        <row r="1113">
          <cell r="B1113" t="str">
            <v>Know how</v>
          </cell>
          <cell r="C1113" t="str">
            <v>Retention/escrow</v>
          </cell>
        </row>
        <row r="1114">
          <cell r="B1114" t="str">
            <v>Know how</v>
          </cell>
          <cell r="C1114" t="str">
            <v>Shareholder approval</v>
          </cell>
        </row>
        <row r="1115">
          <cell r="B1115" t="str">
            <v>Know how</v>
          </cell>
          <cell r="C1115" t="str">
            <v>Takeover - Rule 9 whitewash</v>
          </cell>
        </row>
        <row r="1116">
          <cell r="B1116" t="str">
            <v>Know how</v>
          </cell>
          <cell r="C1116" t="str">
            <v>Takeover – Scheme</v>
          </cell>
        </row>
        <row r="1117">
          <cell r="B1117" t="str">
            <v xml:space="preserve">Work type </v>
          </cell>
          <cell r="C1117" t="str">
            <v xml:space="preserve">Acquisition finance </v>
          </cell>
        </row>
        <row r="1118">
          <cell r="B1118" t="str">
            <v xml:space="preserve">Work type </v>
          </cell>
          <cell r="C1118" t="str">
            <v xml:space="preserve">Asset based lending </v>
          </cell>
        </row>
        <row r="1119">
          <cell r="B1119" t="str">
            <v xml:space="preserve">Work type </v>
          </cell>
          <cell r="C1119" t="str">
            <v xml:space="preserve">Asset finance </v>
          </cell>
        </row>
        <row r="1120">
          <cell r="B1120" t="str">
            <v xml:space="preserve">Work type </v>
          </cell>
          <cell r="C1120" t="str">
            <v>Banking litigation: investment</v>
          </cell>
        </row>
        <row r="1121">
          <cell r="B1121" t="str">
            <v xml:space="preserve">Work type </v>
          </cell>
          <cell r="C1121" t="str">
            <v>Banking litigation: retail</v>
          </cell>
        </row>
        <row r="1122">
          <cell r="B1122" t="str">
            <v xml:space="preserve">Work type </v>
          </cell>
          <cell r="C1122" t="str">
            <v xml:space="preserve">Corporate lending </v>
          </cell>
        </row>
        <row r="1123">
          <cell r="B1123" t="str">
            <v xml:space="preserve">Work type </v>
          </cell>
          <cell r="C1123" t="str">
            <v>Corporate recovery and reconstruction</v>
          </cell>
        </row>
        <row r="1124">
          <cell r="B1124" t="str">
            <v xml:space="preserve">Work type </v>
          </cell>
          <cell r="C1124" t="str">
            <v xml:space="preserve">Debt capital markets </v>
          </cell>
        </row>
        <row r="1125">
          <cell r="B1125" t="str">
            <v xml:space="preserve">Work type </v>
          </cell>
          <cell r="C1125" t="str">
            <v>Derivatives</v>
          </cell>
        </row>
        <row r="1126">
          <cell r="B1126" t="str">
            <v xml:space="preserve">Work type </v>
          </cell>
          <cell r="C1126" t="str">
            <v>Hedge funds</v>
          </cell>
        </row>
        <row r="1127">
          <cell r="B1127" t="str">
            <v xml:space="preserve">Work type </v>
          </cell>
          <cell r="C1127" t="str">
            <v>Insolvency</v>
          </cell>
        </row>
        <row r="1128">
          <cell r="B1128" t="str">
            <v xml:space="preserve">Work type </v>
          </cell>
          <cell r="C1128" t="str">
            <v xml:space="preserve">Other </v>
          </cell>
        </row>
        <row r="1129">
          <cell r="B1129" t="str">
            <v xml:space="preserve">Work type </v>
          </cell>
          <cell r="C1129" t="str">
            <v>Project finance</v>
          </cell>
        </row>
        <row r="1130">
          <cell r="B1130" t="str">
            <v xml:space="preserve">Work type </v>
          </cell>
          <cell r="C1130" t="str">
            <v xml:space="preserve">Real estate finance </v>
          </cell>
        </row>
        <row r="1131">
          <cell r="B1131" t="str">
            <v xml:space="preserve">Work type </v>
          </cell>
          <cell r="C1131" t="str">
            <v>Warsaw - regulatory</v>
          </cell>
        </row>
        <row r="1132">
          <cell r="B1132" t="str">
            <v xml:space="preserve">Work type </v>
          </cell>
          <cell r="C1132" t="str">
            <v>Warsaw - bond issues</v>
          </cell>
        </row>
        <row r="1133">
          <cell r="B1133" t="str">
            <v>Client type</v>
          </cell>
          <cell r="C1133" t="str">
            <v>Borrower</v>
          </cell>
        </row>
        <row r="1134">
          <cell r="B1134" t="str">
            <v>Client type</v>
          </cell>
          <cell r="C1134" t="str">
            <v>Equity holder</v>
          </cell>
        </row>
        <row r="1135">
          <cell r="B1135" t="str">
            <v>Client type</v>
          </cell>
          <cell r="C1135" t="str">
            <v>Issuer</v>
          </cell>
        </row>
        <row r="1136">
          <cell r="B1136" t="str">
            <v>Client type</v>
          </cell>
          <cell r="C1136" t="str">
            <v>Lender</v>
          </cell>
        </row>
        <row r="1137">
          <cell r="B1137" t="str">
            <v>Client type</v>
          </cell>
          <cell r="C1137" t="str">
            <v>Lessor</v>
          </cell>
        </row>
        <row r="1138">
          <cell r="B1138" t="str">
            <v>Client type</v>
          </cell>
          <cell r="C1138" t="str">
            <v>Other</v>
          </cell>
        </row>
        <row r="1139">
          <cell r="B1139" t="str">
            <v>Work type</v>
          </cell>
          <cell r="C1139" t="str">
            <v>CRD_Competition: Antitrust</v>
          </cell>
        </row>
        <row r="1140">
          <cell r="B1140" t="str">
            <v>Work type</v>
          </cell>
          <cell r="C1140" t="str">
            <v>CRD_Competition: EU</v>
          </cell>
        </row>
        <row r="1141">
          <cell r="B1141" t="str">
            <v>Work type</v>
          </cell>
          <cell r="C1141" t="str">
            <v>CRD_Competition: Merger Control</v>
          </cell>
        </row>
        <row r="1142">
          <cell r="B1142" t="str">
            <v>Work type</v>
          </cell>
          <cell r="C1142" t="str">
            <v>CRD_Competition: Public Procurement</v>
          </cell>
        </row>
        <row r="1143">
          <cell r="B1143" t="str">
            <v>Work type</v>
          </cell>
          <cell r="C1143" t="str">
            <v>CRD_Competition: Regulatory</v>
          </cell>
        </row>
        <row r="1144">
          <cell r="B1144" t="str">
            <v>Work type</v>
          </cell>
          <cell r="C1144" t="str">
            <v>CRD_Competition: State aid</v>
          </cell>
        </row>
        <row r="1145">
          <cell r="B1145" t="str">
            <v>Work type</v>
          </cell>
          <cell r="C1145" t="str">
            <v>CRD_Competition_Warsaw:Abuse of dominancie</v>
          </cell>
        </row>
        <row r="1146">
          <cell r="B1146" t="str">
            <v>Work type</v>
          </cell>
          <cell r="C1146" t="str">
            <v>CRD_Competition_Warsaw:Competition compliance audits</v>
          </cell>
        </row>
        <row r="1147">
          <cell r="B1147" t="str">
            <v>Work type</v>
          </cell>
          <cell r="C1147" t="str">
            <v>CRD_Competition_Warsaw:Consumer protection law</v>
          </cell>
        </row>
        <row r="1148">
          <cell r="B1148" t="str">
            <v>Work type</v>
          </cell>
          <cell r="C1148" t="str">
            <v>CRD_Competition_Warsaw:Dawn raids</v>
          </cell>
        </row>
        <row r="1149">
          <cell r="B1149" t="str">
            <v>Work type</v>
          </cell>
          <cell r="C1149" t="str">
            <v>CRD_Competition_Warsaw:Distribution models</v>
          </cell>
        </row>
        <row r="1150">
          <cell r="B1150" t="str">
            <v>Work type</v>
          </cell>
          <cell r="C1150" t="str">
            <v>CRD_Competition_Warsaw:Leniency programmes</v>
          </cell>
        </row>
        <row r="1151">
          <cell r="B1151" t="str">
            <v>Work type</v>
          </cell>
          <cell r="C1151" t="str">
            <v>CRD_Competition_Warsaw:Product marketing</v>
          </cell>
        </row>
        <row r="1152">
          <cell r="B1152" t="str">
            <v>Work type</v>
          </cell>
          <cell r="C1152" t="str">
            <v>CRD_Competition_Warsaw:Product safety</v>
          </cell>
        </row>
        <row r="1153">
          <cell r="B1153" t="str">
            <v>Work type</v>
          </cell>
          <cell r="C1153" t="str">
            <v>CRD_Competition_Warsaw:Representation before the Polish Competition Authority and the European Commission</v>
          </cell>
        </row>
        <row r="1154">
          <cell r="B1154" t="str">
            <v>Work type</v>
          </cell>
          <cell r="C1154" t="str">
            <v>CRD_Competition_Warsaw:Restrictive clauses</v>
          </cell>
        </row>
        <row r="1155">
          <cell r="B1155" t="str">
            <v>Work type</v>
          </cell>
          <cell r="C1155" t="str">
            <v>CRD_Competition_Warsaw:Unfair competition</v>
          </cell>
        </row>
        <row r="1156">
          <cell r="B1156" t="str">
            <v>Work type</v>
          </cell>
          <cell r="C1156" t="str">
            <v>CRD_FS: ART</v>
          </cell>
        </row>
        <row r="1157">
          <cell r="B1157" t="str">
            <v>Work type</v>
          </cell>
          <cell r="C1157" t="str">
            <v>CRD_FS: Commodities/energy</v>
          </cell>
        </row>
        <row r="1158">
          <cell r="B1158" t="str">
            <v>Work type</v>
          </cell>
          <cell r="C1158" t="str">
            <v>CRD_FS: Consumer credit</v>
          </cell>
        </row>
        <row r="1159">
          <cell r="B1159" t="str">
            <v>Work type</v>
          </cell>
          <cell r="C1159" t="str">
            <v>CRD_FS: Custody</v>
          </cell>
        </row>
        <row r="1160">
          <cell r="B1160" t="str">
            <v>Work type</v>
          </cell>
          <cell r="C1160" t="str">
            <v>CRD_FS: Deposits</v>
          </cell>
        </row>
        <row r="1161">
          <cell r="B1161" t="str">
            <v>Work type</v>
          </cell>
          <cell r="C1161" t="str">
            <v>CRD_FS: Derivatives</v>
          </cell>
        </row>
        <row r="1162">
          <cell r="B1162" t="str">
            <v>Work type</v>
          </cell>
          <cell r="C1162" t="str">
            <v>CRD_FS: Funds/Fund management</v>
          </cell>
        </row>
        <row r="1163">
          <cell r="B1163" t="str">
            <v>Work type</v>
          </cell>
          <cell r="C1163" t="str">
            <v>CRD_FS: General insurance</v>
          </cell>
        </row>
        <row r="1164">
          <cell r="B1164" t="str">
            <v>Work type</v>
          </cell>
          <cell r="C1164" t="str">
            <v>CRD_FS: Life assurance</v>
          </cell>
        </row>
        <row r="1165">
          <cell r="B1165" t="str">
            <v>Work type</v>
          </cell>
          <cell r="C1165" t="str">
            <v>CRD_FS: Mortgages</v>
          </cell>
        </row>
        <row r="1166">
          <cell r="B1166" t="str">
            <v>Work type</v>
          </cell>
          <cell r="C1166" t="str">
            <v>CRD_FS: Non specific</v>
          </cell>
        </row>
        <row r="1167">
          <cell r="B1167" t="str">
            <v>Work type</v>
          </cell>
          <cell r="C1167" t="str">
            <v>CRD_FS: Pensions</v>
          </cell>
        </row>
        <row r="1168">
          <cell r="B1168" t="str">
            <v>Work type</v>
          </cell>
          <cell r="C1168" t="str">
            <v xml:space="preserve">CRD_FS: Private equity &amp; venture capitalist </v>
          </cell>
        </row>
        <row r="1169">
          <cell r="B1169" t="str">
            <v>Work type</v>
          </cell>
          <cell r="C1169" t="str">
            <v>CRD_FS: Reinsurance</v>
          </cell>
        </row>
        <row r="1170">
          <cell r="B1170" t="str">
            <v>Work type</v>
          </cell>
          <cell r="C1170" t="str">
            <v>CRD_FS: Securities</v>
          </cell>
        </row>
        <row r="1171">
          <cell r="B1171" t="str">
            <v>Work type</v>
          </cell>
          <cell r="C1171" t="str">
            <v xml:space="preserve">CRD_FS: Unknown </v>
          </cell>
        </row>
        <row r="1172">
          <cell r="B1172" t="str">
            <v>Work type</v>
          </cell>
          <cell r="C1172" t="str">
            <v>CRD_IRG: Accountants</v>
          </cell>
        </row>
        <row r="1173">
          <cell r="B1173" t="str">
            <v>Work type</v>
          </cell>
          <cell r="C1173" t="str">
            <v>CRD_IRG: Aviation</v>
          </cell>
        </row>
        <row r="1174">
          <cell r="B1174" t="str">
            <v>Work type</v>
          </cell>
          <cell r="C1174" t="str">
            <v>CRD_IRG: Brokers</v>
          </cell>
        </row>
        <row r="1175">
          <cell r="B1175" t="str">
            <v>Work type</v>
          </cell>
          <cell r="C1175" t="str">
            <v>CRD_IRG: Construction</v>
          </cell>
        </row>
        <row r="1176">
          <cell r="B1176" t="str">
            <v>Work type</v>
          </cell>
          <cell r="C1176" t="str">
            <v>CRD_IRG: Cyber/Media Tech</v>
          </cell>
        </row>
        <row r="1177">
          <cell r="B1177" t="str">
            <v>Work type</v>
          </cell>
          <cell r="C1177" t="str">
            <v>CRD_IRG: Energy</v>
          </cell>
        </row>
        <row r="1178">
          <cell r="B1178" t="str">
            <v>Work type</v>
          </cell>
          <cell r="C1178" t="str">
            <v>CRD_IRG: FI: Banks</v>
          </cell>
        </row>
        <row r="1179">
          <cell r="B1179" t="str">
            <v>Work type</v>
          </cell>
          <cell r="C1179" t="str">
            <v>CRD_IRG: FI: D&amp;O</v>
          </cell>
        </row>
        <row r="1180">
          <cell r="B1180" t="str">
            <v>Work type</v>
          </cell>
          <cell r="C1180" t="str">
            <v>CRD_IRG: FI: Financial Professionals</v>
          </cell>
        </row>
        <row r="1181">
          <cell r="B1181" t="str">
            <v>Work type</v>
          </cell>
          <cell r="C1181" t="str">
            <v>CRD_IRG: Lifesciences</v>
          </cell>
        </row>
        <row r="1182">
          <cell r="B1182" t="str">
            <v>Work type</v>
          </cell>
          <cell r="C1182" t="str">
            <v>CRD_IRG: Others</v>
          </cell>
        </row>
        <row r="1183">
          <cell r="B1183" t="str">
            <v>Work type</v>
          </cell>
          <cell r="C1183" t="str">
            <v>CRD_IRG: Political Risk</v>
          </cell>
        </row>
        <row r="1184">
          <cell r="B1184" t="str">
            <v>Work type</v>
          </cell>
          <cell r="C1184" t="str">
            <v>CRD_IRG: Power</v>
          </cell>
        </row>
        <row r="1185">
          <cell r="B1185" t="str">
            <v>Work type</v>
          </cell>
          <cell r="C1185" t="str">
            <v>CRD_IRG: Property</v>
          </cell>
        </row>
        <row r="1186">
          <cell r="B1186" t="str">
            <v>Work type</v>
          </cell>
          <cell r="C1186" t="str">
            <v>CRD_IRG: Reinsurance</v>
          </cell>
        </row>
        <row r="1187">
          <cell r="B1187" t="str">
            <v>Work type</v>
          </cell>
          <cell r="C1187" t="str">
            <v>CRD_IRG: Solicitors</v>
          </cell>
        </row>
        <row r="1188">
          <cell r="B1188" t="str">
            <v>Work type</v>
          </cell>
          <cell r="C1188" t="str">
            <v>CRD_IRG: Travel</v>
          </cell>
        </row>
        <row r="1189">
          <cell r="B1189" t="str">
            <v>Work type</v>
          </cell>
          <cell r="C1189" t="str">
            <v>CRD_IRG_Warsaw: regulatory issues</v>
          </cell>
        </row>
        <row r="1190">
          <cell r="B1190" t="str">
            <v>Work type</v>
          </cell>
          <cell r="C1190" t="str">
            <v>CRD_IRG_Warsaw: bancassurance</v>
          </cell>
        </row>
        <row r="1191">
          <cell r="B1191" t="str">
            <v>Work type</v>
          </cell>
          <cell r="C1191" t="str">
            <v>CRD_IRG_Warsaw: consumer protection issues</v>
          </cell>
        </row>
        <row r="1192">
          <cell r="B1192" t="str">
            <v>Work type</v>
          </cell>
          <cell r="C1192" t="str">
            <v>CRD_IRG_Warsaw: corporate projects</v>
          </cell>
        </row>
        <row r="1193">
          <cell r="B1193" t="str">
            <v>Work type</v>
          </cell>
          <cell r="C1193" t="str">
            <v>CRD_IRG_Warsaw: day-to-day compliance</v>
          </cell>
        </row>
        <row r="1194">
          <cell r="B1194" t="str">
            <v>Work type</v>
          </cell>
          <cell r="C1194" t="str">
            <v>CRD_IRG_Warsaw: drafting and negotiating insurance and reinsurance contracts</v>
          </cell>
        </row>
        <row r="1195">
          <cell r="B1195" t="str">
            <v>Work type</v>
          </cell>
          <cell r="C1195" t="str">
            <v>CRD_IRG_Warsaw: establishing businesses in Poland/entering the Polish market</v>
          </cell>
        </row>
        <row r="1196">
          <cell r="B1196" t="str">
            <v>Work type</v>
          </cell>
          <cell r="C1196" t="str">
            <v>CRD_IRG_Warsaw:insurance claims and disputes</v>
          </cell>
        </row>
        <row r="1197">
          <cell r="B1197" t="str">
            <v>Work type</v>
          </cell>
          <cell r="C1197" t="str">
            <v>CRD_IRG_Warsaw:M&amp;A</v>
          </cell>
        </row>
        <row r="1198">
          <cell r="B1198" t="str">
            <v>Work type</v>
          </cell>
          <cell r="C1198" t="str">
            <v>CRD_IRG_Warsaw:policy drafting</v>
          </cell>
        </row>
        <row r="1199">
          <cell r="B1199" t="str">
            <v>Work type</v>
          </cell>
          <cell r="C1199" t="str">
            <v>CRD_IRG_Warsaw:product launch and distribution</v>
          </cell>
        </row>
        <row r="1200">
          <cell r="B1200" t="str">
            <v>Work type</v>
          </cell>
          <cell r="C1200" t="str">
            <v>CRD_IRG_Warsaw:tax issues</v>
          </cell>
        </row>
        <row r="1201">
          <cell r="B1201" t="str">
            <v>Work type</v>
          </cell>
          <cell r="C1201" t="str">
            <v xml:space="preserve">CRD_TECH LIT: Advertising &amp; marketing </v>
          </cell>
        </row>
        <row r="1202">
          <cell r="B1202" t="str">
            <v>Work type</v>
          </cell>
          <cell r="C1202" t="str">
            <v>CRD_TECH LIT: Bribery/corruption/BCL</v>
          </cell>
        </row>
        <row r="1203">
          <cell r="B1203" t="str">
            <v>Work type</v>
          </cell>
          <cell r="C1203" t="str">
            <v>CRD_TECH LIT: Class action</v>
          </cell>
        </row>
        <row r="1204">
          <cell r="B1204" t="str">
            <v>Work type</v>
          </cell>
          <cell r="C1204" t="str">
            <v xml:space="preserve">CRD_TECH LIT: Competition </v>
          </cell>
        </row>
        <row r="1205">
          <cell r="B1205" t="str">
            <v>Work type</v>
          </cell>
          <cell r="C1205" t="str">
            <v xml:space="preserve">CRD_TECH LIT: Data protection </v>
          </cell>
        </row>
        <row r="1206">
          <cell r="B1206" t="str">
            <v>Work type</v>
          </cell>
          <cell r="C1206" t="str">
            <v>CRD_TECH LIT: Defamation/malicious falsehood</v>
          </cell>
        </row>
        <row r="1207">
          <cell r="B1207" t="str">
            <v>Work type</v>
          </cell>
          <cell r="C1207" t="str">
            <v>CRD_TECH LIT: Export controls</v>
          </cell>
        </row>
        <row r="1208">
          <cell r="B1208" t="str">
            <v>Work type</v>
          </cell>
          <cell r="C1208" t="str">
            <v>CRD_TECH LIT: Fraud</v>
          </cell>
        </row>
        <row r="1209">
          <cell r="B1209" t="str">
            <v>Work type</v>
          </cell>
          <cell r="C1209" t="str">
            <v>CRD_TECH LIT: Free movement</v>
          </cell>
        </row>
        <row r="1210">
          <cell r="B1210" t="str">
            <v>Work type</v>
          </cell>
          <cell r="C1210" t="str">
            <v>CRD_TECH LIT: Freedom of communication/speech</v>
          </cell>
        </row>
        <row r="1211">
          <cell r="B1211" t="str">
            <v>Work type</v>
          </cell>
          <cell r="C1211" t="str">
            <v>CRD_TECH LIT: Frequency spectrum law</v>
          </cell>
        </row>
        <row r="1212">
          <cell r="B1212" t="str">
            <v>Work type</v>
          </cell>
          <cell r="C1212" t="str">
            <v xml:space="preserve">CRD_TECH LIT: IP </v>
          </cell>
        </row>
        <row r="1213">
          <cell r="B1213" t="str">
            <v>Work type</v>
          </cell>
          <cell r="C1213" t="str">
            <v>CRD_TECH LIT: Joint venture</v>
          </cell>
        </row>
        <row r="1214">
          <cell r="B1214" t="str">
            <v>Work type</v>
          </cell>
          <cell r="C1214" t="str">
            <v>CRD_TECH LIT: Judicial review</v>
          </cell>
        </row>
        <row r="1215">
          <cell r="B1215" t="str">
            <v>Work type</v>
          </cell>
          <cell r="C1215" t="str">
            <v>CRD_TECH LIT: Licensing</v>
          </cell>
        </row>
        <row r="1216">
          <cell r="B1216" t="str">
            <v>Work type</v>
          </cell>
          <cell r="C1216" t="str">
            <v>CRD_TECH LIT: M&amp;A</v>
          </cell>
        </row>
        <row r="1217">
          <cell r="B1217" t="str">
            <v>Work type</v>
          </cell>
          <cell r="C1217" t="str">
            <v>CRD_TECH LIT: Outsourcing</v>
          </cell>
        </row>
        <row r="1218">
          <cell r="B1218" t="str">
            <v>Work type</v>
          </cell>
          <cell r="C1218" t="str">
            <v>CRD_TECH LIT: Partnership</v>
          </cell>
        </row>
        <row r="1219">
          <cell r="B1219" t="str">
            <v>Work type</v>
          </cell>
          <cell r="C1219" t="str">
            <v>CRD_TECH LIT: Privacy</v>
          </cell>
        </row>
        <row r="1220">
          <cell r="B1220" t="str">
            <v>Work type</v>
          </cell>
          <cell r="C1220" t="str">
            <v>CRD_TECH LIT: Privatisation</v>
          </cell>
        </row>
        <row r="1221">
          <cell r="B1221" t="str">
            <v>Work type</v>
          </cell>
          <cell r="C1221" t="str">
            <v>CRD_TECH LIT: Product liability/recall</v>
          </cell>
        </row>
        <row r="1222">
          <cell r="B1222" t="str">
            <v>Work type</v>
          </cell>
          <cell r="C1222" t="str">
            <v>CRD_TECH LIT: Professional negligence</v>
          </cell>
        </row>
        <row r="1223">
          <cell r="B1223" t="str">
            <v>Work type</v>
          </cell>
          <cell r="C1223" t="str">
            <v>CRD_TECH LIT: Regulatory</v>
          </cell>
        </row>
        <row r="1224">
          <cell r="B1224" t="str">
            <v>Work type</v>
          </cell>
          <cell r="C1224" t="str">
            <v>CRD_TECH LIT: Shareholder</v>
          </cell>
        </row>
        <row r="1225">
          <cell r="B1225" t="str">
            <v>Work type</v>
          </cell>
          <cell r="C1225" t="str">
            <v>CRD_TECH LIT: Space law</v>
          </cell>
        </row>
        <row r="1226">
          <cell r="B1226" t="str">
            <v>Work type</v>
          </cell>
          <cell r="C1226" t="str">
            <v>CRD_TECH LIT: Trade law</v>
          </cell>
        </row>
        <row r="1227">
          <cell r="B1227" t="str">
            <v>Work type</v>
          </cell>
          <cell r="C1227" t="str">
            <v xml:space="preserve">CRD_TECH LIT: Unknown </v>
          </cell>
        </row>
        <row r="1228">
          <cell r="B1228" t="str">
            <v>Work type</v>
          </cell>
          <cell r="C1228" t="str">
            <v>CRD_TECH LIT_Warsaw: FIDIC disputes</v>
          </cell>
        </row>
        <row r="1229">
          <cell r="B1229" t="str">
            <v>Work type</v>
          </cell>
          <cell r="C1229" t="str">
            <v>CRD_TECH LIT_Warsaw: Administrative proceedings</v>
          </cell>
        </row>
        <row r="1230">
          <cell r="B1230" t="str">
            <v>Work type</v>
          </cell>
          <cell r="C1230" t="str">
            <v>CRD_Warsaw: Consumer Products: Category management</v>
          </cell>
        </row>
        <row r="1231">
          <cell r="B1231" t="str">
            <v>Work type</v>
          </cell>
          <cell r="C1231" t="str">
            <v>CRD_Warsaw: Consumer Products: Consumer protection law</v>
          </cell>
        </row>
        <row r="1232">
          <cell r="B1232" t="str">
            <v>Work type</v>
          </cell>
          <cell r="C1232" t="str">
            <v>CRD_Warsaw: Consumer Products: Corporate issues</v>
          </cell>
        </row>
        <row r="1233">
          <cell r="B1233" t="str">
            <v>Work type</v>
          </cell>
          <cell r="C1233" t="str">
            <v>CRD_Warsaw: Consumer Products: Environmental issues</v>
          </cell>
        </row>
        <row r="1234">
          <cell r="B1234" t="str">
            <v>Work type</v>
          </cell>
          <cell r="C1234" t="str">
            <v>CRD_Warsaw: Consumer Products: Exclusivity agreements</v>
          </cell>
        </row>
        <row r="1235">
          <cell r="B1235" t="str">
            <v>Work type</v>
          </cell>
          <cell r="C1235" t="str">
            <v>CRD_Warsaw: Consumer Products: Intermediaries</v>
          </cell>
        </row>
        <row r="1236">
          <cell r="B1236" t="str">
            <v>Work type</v>
          </cell>
          <cell r="C1236" t="str">
            <v>CRD_Warsaw: Consumer Products: Parellel trade</v>
          </cell>
        </row>
        <row r="1237">
          <cell r="B1237" t="str">
            <v>Work type</v>
          </cell>
          <cell r="C1237" t="str">
            <v>CRD_Warsaw: Consumer Products: Pricing and rebate policies</v>
          </cell>
        </row>
        <row r="1238">
          <cell r="B1238" t="str">
            <v>Work type</v>
          </cell>
          <cell r="C1238" t="str">
            <v>CRD_Warsaw: Consumer Products: Shelf-space arrangements</v>
          </cell>
        </row>
        <row r="1239">
          <cell r="B1239" t="str">
            <v>Work type</v>
          </cell>
          <cell r="C1239" t="str">
            <v>CRD_Warsaw: Lifesciences: Clinical trials</v>
          </cell>
        </row>
        <row r="1240">
          <cell r="B1240" t="str">
            <v>Work type</v>
          </cell>
          <cell r="C1240" t="str">
            <v>CRD_Warsaw: Lifesciences: Contract drafting</v>
          </cell>
        </row>
        <row r="1241">
          <cell r="B1241" t="str">
            <v>Work type</v>
          </cell>
          <cell r="C1241" t="str">
            <v>CRD_Warsaw: Lifesciences: Corporate maintenance</v>
          </cell>
        </row>
        <row r="1242">
          <cell r="B1242" t="str">
            <v>Work type</v>
          </cell>
          <cell r="C1242" t="str">
            <v>CRD_Warsaw: Lifesciences: Distribution models</v>
          </cell>
        </row>
        <row r="1243">
          <cell r="B1243" t="str">
            <v>Work type</v>
          </cell>
          <cell r="C1243" t="str">
            <v>CRD_Warsaw: Lifesciences: Food law</v>
          </cell>
        </row>
        <row r="1244">
          <cell r="B1244" t="str">
            <v>Work type</v>
          </cell>
          <cell r="C1244" t="str">
            <v>CRD_Warsaw: Lifesciences: Internal procedures</v>
          </cell>
        </row>
        <row r="1245">
          <cell r="B1245" t="str">
            <v>Work type</v>
          </cell>
          <cell r="C1245" t="str">
            <v>CRD_Warsaw: Lifesciences: Licensing agreements</v>
          </cell>
        </row>
        <row r="1246">
          <cell r="B1246" t="str">
            <v>Work type</v>
          </cell>
          <cell r="C1246" t="str">
            <v>CRD_Warsaw: Lifesciences: Lobbying</v>
          </cell>
        </row>
        <row r="1247">
          <cell r="B1247" t="str">
            <v>Work type</v>
          </cell>
          <cell r="C1247" t="str">
            <v>CRD_Warsaw: Lifesciences: Pricing and reimbursement</v>
          </cell>
        </row>
        <row r="1248">
          <cell r="B1248" t="str">
            <v>Work type</v>
          </cell>
          <cell r="C1248" t="str">
            <v>CRD_Warsaw: Lifesciences: Representation in proceedings before public authorities</v>
          </cell>
        </row>
        <row r="1249">
          <cell r="B1249" t="str">
            <v>Work type</v>
          </cell>
          <cell r="C1249" t="str">
            <v>CRD_Warsaw: Lifesciences: Risk sharing arrangements</v>
          </cell>
        </row>
        <row r="1250">
          <cell r="B1250" t="str">
            <v>Work type</v>
          </cell>
          <cell r="C1250" t="str">
            <v>CRD_Warsaw: Lifesciences:Health, safety &amp; environmental products</v>
          </cell>
        </row>
        <row r="1251">
          <cell r="B1251" t="str">
            <v>Work type</v>
          </cell>
          <cell r="C1251" t="str">
            <v>CRD_Warsaw: Lifesciences:Registration procedures</v>
          </cell>
        </row>
        <row r="1252">
          <cell r="B1252" t="str">
            <v>Work type</v>
          </cell>
          <cell r="C1252" t="str">
            <v>CRD_Warsaw: Telecoms</v>
          </cell>
        </row>
        <row r="1253">
          <cell r="B1253" t="str">
            <v>Sub-work type</v>
          </cell>
          <cell r="C1253" t="str">
            <v>CRD_Competition: Public Procurement - Representing in appeal and court proceedings -  Contract authority</v>
          </cell>
        </row>
        <row r="1254">
          <cell r="B1254" t="str">
            <v>Sub-work type</v>
          </cell>
          <cell r="C1254" t="str">
            <v xml:space="preserve">CRD_Competition: Public Procurement - Representing in appeal and court proceedings - Bidder  </v>
          </cell>
        </row>
        <row r="1255">
          <cell r="B1255" t="str">
            <v>Sub-work type</v>
          </cell>
          <cell r="C1255" t="str">
            <v>CRD_FS: ART:Transactional - Credit Hedging</v>
          </cell>
        </row>
        <row r="1256">
          <cell r="B1256" t="str">
            <v>Sub-work type</v>
          </cell>
          <cell r="C1256" t="str">
            <v>CRD_FS: ART:Transactional - Life and Pensions Risk</v>
          </cell>
        </row>
        <row r="1257">
          <cell r="B1257" t="str">
            <v>Sub-work type</v>
          </cell>
          <cell r="C1257" t="str">
            <v>CRD_FS: ART:Transactional - Non-Life Risk</v>
          </cell>
        </row>
        <row r="1258">
          <cell r="B1258" t="str">
            <v>Sub-work type</v>
          </cell>
          <cell r="C1258" t="str">
            <v>CRD_FS: Commodities/energy:ARROW visits</v>
          </cell>
        </row>
        <row r="1259">
          <cell r="B1259" t="str">
            <v>Sub-work type</v>
          </cell>
          <cell r="C1259" t="str">
            <v>CRD_FS: Commodities/energy:Capital</v>
          </cell>
        </row>
        <row r="1260">
          <cell r="B1260" t="str">
            <v>Sub-work type</v>
          </cell>
          <cell r="C1260" t="str">
            <v>CRD_FS: Commodities/energy:Compliance advice</v>
          </cell>
        </row>
        <row r="1261">
          <cell r="B1261" t="str">
            <v>Sub-work type</v>
          </cell>
          <cell r="C1261" t="str">
            <v>CRD_FS: Commodities/energy:Contracts: Custody</v>
          </cell>
        </row>
        <row r="1262">
          <cell r="B1262" t="str">
            <v>Sub-work type</v>
          </cell>
          <cell r="C1262" t="str">
            <v>CRD_FS: Commodities/energy:Contracts: Investment Management</v>
          </cell>
        </row>
        <row r="1263">
          <cell r="B1263" t="str">
            <v>Sub-work type</v>
          </cell>
          <cell r="C1263" t="str">
            <v>CRD_FS: Commodities/energy:Contracts: Other</v>
          </cell>
        </row>
        <row r="1264">
          <cell r="B1264" t="str">
            <v>Sub-work type</v>
          </cell>
          <cell r="C1264" t="str">
            <v>CRD_FS: Commodities/energy:Contracts: Outsourcing</v>
          </cell>
        </row>
        <row r="1265">
          <cell r="B1265" t="str">
            <v>Sub-work type</v>
          </cell>
          <cell r="C1265" t="str">
            <v>CRD_FS: Commodities/energy:Contracts: Product terms</v>
          </cell>
        </row>
        <row r="1266">
          <cell r="B1266" t="str">
            <v>Sub-work type</v>
          </cell>
          <cell r="C1266" t="str">
            <v>CRD_FS: Commodities/energy:Contracts: Standard TOB</v>
          </cell>
        </row>
        <row r="1267">
          <cell r="B1267" t="str">
            <v>Sub-work type</v>
          </cell>
          <cell r="C1267" t="str">
            <v>CRD_FS: Commodities/energy:Cross border</v>
          </cell>
        </row>
        <row r="1268">
          <cell r="B1268" t="str">
            <v>Sub-work type</v>
          </cell>
          <cell r="C1268" t="str">
            <v>CRD_FS: Commodities/energy:Dealing with FOS</v>
          </cell>
        </row>
        <row r="1269">
          <cell r="B1269" t="str">
            <v>Sub-work type</v>
          </cell>
          <cell r="C1269" t="str">
            <v>CRD_FS: Commodities/energy:Distribution</v>
          </cell>
        </row>
        <row r="1270">
          <cell r="B1270" t="str">
            <v>Sub-work type</v>
          </cell>
          <cell r="C1270" t="str">
            <v>CRD_FS: Commodities/energy:Enforcement/ Investigation</v>
          </cell>
        </row>
        <row r="1271">
          <cell r="B1271" t="str">
            <v>Sub-work type</v>
          </cell>
          <cell r="C1271" t="str">
            <v>CRD_FS: Commodities/energy:Financial crime and AML</v>
          </cell>
        </row>
        <row r="1272">
          <cell r="B1272" t="str">
            <v>Sub-work type</v>
          </cell>
          <cell r="C1272" t="str">
            <v>CRD_FS: Commodities/energy:FSA authorisation</v>
          </cell>
        </row>
        <row r="1273">
          <cell r="B1273" t="str">
            <v>Sub-work type</v>
          </cell>
          <cell r="C1273" t="str">
            <v>CRD_FS: Commodities/energy:Litigation</v>
          </cell>
        </row>
        <row r="1274">
          <cell r="B1274" t="str">
            <v>Sub-work type</v>
          </cell>
          <cell r="C1274" t="str">
            <v>CRD_FS: Commodities/energy:Major regulatory change projects (eg. MIFiD)</v>
          </cell>
        </row>
        <row r="1275">
          <cell r="B1275" t="str">
            <v>Sub-work type</v>
          </cell>
          <cell r="C1275" t="str">
            <v>CRD_FS: Commodities/energy:New product</v>
          </cell>
        </row>
        <row r="1276">
          <cell r="B1276" t="str">
            <v>Sub-work type</v>
          </cell>
          <cell r="C1276" t="str">
            <v>CRD_FS: Commodities/energy:Transactional support - Corporate</v>
          </cell>
        </row>
        <row r="1277">
          <cell r="B1277" t="str">
            <v>Sub-work type</v>
          </cell>
          <cell r="C1277" t="str">
            <v>CRD_FS: Consumer credit:ARROW visits</v>
          </cell>
        </row>
        <row r="1278">
          <cell r="B1278" t="str">
            <v>Sub-work type</v>
          </cell>
          <cell r="C1278" t="str">
            <v>CRD_FS: Consumer credit:Capital</v>
          </cell>
        </row>
        <row r="1279">
          <cell r="B1279" t="str">
            <v>Sub-work type</v>
          </cell>
          <cell r="C1279" t="str">
            <v>CRD_FS: Consumer credit:Compliance advice</v>
          </cell>
        </row>
        <row r="1280">
          <cell r="B1280" t="str">
            <v>Sub-work type</v>
          </cell>
          <cell r="C1280" t="str">
            <v>CRD_FS: Consumer credit:Contracts: Custody</v>
          </cell>
        </row>
        <row r="1281">
          <cell r="B1281" t="str">
            <v>Sub-work type</v>
          </cell>
          <cell r="C1281" t="str">
            <v>CRD_FS: Consumer credit:Contracts: Distribution agreements</v>
          </cell>
        </row>
        <row r="1282">
          <cell r="B1282" t="str">
            <v>Sub-work type</v>
          </cell>
          <cell r="C1282" t="str">
            <v>CRD_FS: Consumer credit:Contracts: Investment Management</v>
          </cell>
        </row>
        <row r="1283">
          <cell r="B1283" t="str">
            <v>Sub-work type</v>
          </cell>
          <cell r="C1283" t="str">
            <v>CRD_FS: Consumer credit:Contracts: Other</v>
          </cell>
        </row>
        <row r="1284">
          <cell r="B1284" t="str">
            <v>Sub-work type</v>
          </cell>
          <cell r="C1284" t="str">
            <v>CRD_FS: Consumer credit:Contracts: Outsourcing</v>
          </cell>
        </row>
        <row r="1285">
          <cell r="B1285" t="str">
            <v>Sub-work type</v>
          </cell>
          <cell r="C1285" t="str">
            <v>CRD_FS: Consumer credit:Contracts: Product terms</v>
          </cell>
        </row>
        <row r="1286">
          <cell r="B1286" t="str">
            <v>Sub-work type</v>
          </cell>
          <cell r="C1286" t="str">
            <v>CRD_FS: Consumer credit:Contracts: Standard TOB</v>
          </cell>
        </row>
        <row r="1287">
          <cell r="B1287" t="str">
            <v>Sub-work type</v>
          </cell>
          <cell r="C1287" t="str">
            <v>CRD_FS: Consumer credit:Cross border</v>
          </cell>
        </row>
        <row r="1288">
          <cell r="B1288" t="str">
            <v>Sub-work type</v>
          </cell>
          <cell r="C1288" t="str">
            <v>CRD_FS: Consumer credit:Dealing with FOS</v>
          </cell>
        </row>
        <row r="1289">
          <cell r="B1289" t="str">
            <v>Sub-work type</v>
          </cell>
          <cell r="C1289" t="str">
            <v>CRD_FS: Consumer credit:Distribution</v>
          </cell>
        </row>
        <row r="1290">
          <cell r="B1290" t="str">
            <v>Sub-work type</v>
          </cell>
          <cell r="C1290" t="str">
            <v>CRD_FS: Consumer credit:Enforcement/ Investigation</v>
          </cell>
        </row>
        <row r="1291">
          <cell r="B1291" t="str">
            <v>Sub-work type</v>
          </cell>
          <cell r="C1291" t="str">
            <v>CRD_FS: Consumer credit:Financial crime and AML</v>
          </cell>
        </row>
        <row r="1292">
          <cell r="B1292" t="str">
            <v>Sub-work type</v>
          </cell>
          <cell r="C1292" t="str">
            <v>CRD_FS: Consumer credit:FSA authorisation</v>
          </cell>
        </row>
        <row r="1293">
          <cell r="B1293" t="str">
            <v>Sub-work type</v>
          </cell>
          <cell r="C1293" t="str">
            <v>CRD_FS: Consumer credit:Litigation</v>
          </cell>
        </row>
        <row r="1294">
          <cell r="B1294" t="str">
            <v>Sub-work type</v>
          </cell>
          <cell r="C1294" t="str">
            <v>CRD_FS: Consumer credit:Major regulatory change projects (eg. MIFiD)</v>
          </cell>
        </row>
        <row r="1295">
          <cell r="B1295" t="str">
            <v>Sub-work type</v>
          </cell>
          <cell r="C1295" t="str">
            <v>CRD_FS: Consumer credit:New product</v>
          </cell>
        </row>
        <row r="1296">
          <cell r="B1296" t="str">
            <v>Sub-work type</v>
          </cell>
          <cell r="C1296" t="str">
            <v>CRD_FS: Consumer credit:Transactional support - Corporate</v>
          </cell>
        </row>
        <row r="1297">
          <cell r="B1297" t="str">
            <v>Sub-work type</v>
          </cell>
          <cell r="C1297" t="str">
            <v>CRD_FS: Custody:ARROW visits</v>
          </cell>
        </row>
        <row r="1298">
          <cell r="B1298" t="str">
            <v>Sub-work type</v>
          </cell>
          <cell r="C1298" t="str">
            <v>CRD_FS: Custody:Capital</v>
          </cell>
        </row>
        <row r="1299">
          <cell r="B1299" t="str">
            <v>Sub-work type</v>
          </cell>
          <cell r="C1299" t="str">
            <v>CRD_FS: Custody:Compliance advice</v>
          </cell>
        </row>
        <row r="1300">
          <cell r="B1300" t="str">
            <v>Sub-work type</v>
          </cell>
          <cell r="C1300" t="str">
            <v>CRD_FS: Custody:Contracts: Custody</v>
          </cell>
        </row>
        <row r="1301">
          <cell r="B1301" t="str">
            <v>Sub-work type</v>
          </cell>
          <cell r="C1301" t="str">
            <v>CRD_FS: Custody:Contracts: Distribution agreements</v>
          </cell>
        </row>
        <row r="1302">
          <cell r="B1302" t="str">
            <v>Sub-work type</v>
          </cell>
          <cell r="C1302" t="str">
            <v>CRD_FS: Custody:Contracts: Investment Management</v>
          </cell>
        </row>
        <row r="1303">
          <cell r="B1303" t="str">
            <v>Sub-work type</v>
          </cell>
          <cell r="C1303" t="str">
            <v>CRD_FS: Custody:Contracts: Other</v>
          </cell>
        </row>
        <row r="1304">
          <cell r="B1304" t="str">
            <v>Sub-work type</v>
          </cell>
          <cell r="C1304" t="str">
            <v>CRD_FS: Custody:Contracts: Outsourcing</v>
          </cell>
        </row>
        <row r="1305">
          <cell r="B1305" t="str">
            <v>Sub-work type</v>
          </cell>
          <cell r="C1305" t="str">
            <v>CRD_FS: Custody:Contracts: Product terms</v>
          </cell>
        </row>
        <row r="1306">
          <cell r="B1306" t="str">
            <v>Sub-work type</v>
          </cell>
          <cell r="C1306" t="str">
            <v>CRD_FS: Custody:Contracts: Standard TOB</v>
          </cell>
        </row>
        <row r="1307">
          <cell r="B1307" t="str">
            <v>Sub-work type</v>
          </cell>
          <cell r="C1307" t="str">
            <v>CRD_FS: Custody:Cross border</v>
          </cell>
        </row>
        <row r="1308">
          <cell r="B1308" t="str">
            <v>Sub-work type</v>
          </cell>
          <cell r="C1308" t="str">
            <v>CRD_FS: Custody:Dealing with FOS</v>
          </cell>
        </row>
        <row r="1309">
          <cell r="B1309" t="str">
            <v>Sub-work type</v>
          </cell>
          <cell r="C1309" t="str">
            <v>CRD_FS: Custody:Enforcement/ Investigation</v>
          </cell>
        </row>
        <row r="1310">
          <cell r="B1310" t="str">
            <v>Sub-work type</v>
          </cell>
          <cell r="C1310" t="str">
            <v>CRD_FS: Custody:Enforcement/ Investigation</v>
          </cell>
        </row>
        <row r="1311">
          <cell r="B1311" t="str">
            <v>Sub-work type</v>
          </cell>
          <cell r="C1311" t="str">
            <v>CRD_FS: Custody:Financial crime and AML</v>
          </cell>
        </row>
        <row r="1312">
          <cell r="B1312" t="str">
            <v>Sub-work type</v>
          </cell>
          <cell r="C1312" t="str">
            <v>CRD_FS: Custody:FSA authorisation</v>
          </cell>
        </row>
        <row r="1313">
          <cell r="B1313" t="str">
            <v>Sub-work type</v>
          </cell>
          <cell r="C1313" t="str">
            <v>CRD_FS: Custody:Litigation</v>
          </cell>
        </row>
        <row r="1314">
          <cell r="B1314" t="str">
            <v>Sub-work type</v>
          </cell>
          <cell r="C1314" t="str">
            <v>CRD_FS: Custody:Major regulatory change projects (eg. MIFiD)</v>
          </cell>
        </row>
        <row r="1315">
          <cell r="B1315" t="str">
            <v>Sub-work type</v>
          </cell>
          <cell r="C1315" t="str">
            <v>CRD_FS: Custody:New product</v>
          </cell>
        </row>
        <row r="1316">
          <cell r="B1316" t="str">
            <v>Sub-work type</v>
          </cell>
          <cell r="C1316" t="str">
            <v>CRD_FS: Custody:Transactional support - Corporate</v>
          </cell>
        </row>
        <row r="1317">
          <cell r="B1317" t="str">
            <v>Sub-work type</v>
          </cell>
          <cell r="C1317" t="str">
            <v>CRD_FS: Deposits:ARROW visits</v>
          </cell>
        </row>
        <row r="1318">
          <cell r="B1318" t="str">
            <v>Sub-work type</v>
          </cell>
          <cell r="C1318" t="str">
            <v>CRD_FS: Deposits:Capital</v>
          </cell>
        </row>
        <row r="1319">
          <cell r="B1319" t="str">
            <v>Sub-work type</v>
          </cell>
          <cell r="C1319" t="str">
            <v>CRD_FS: Deposits:Compliance advice</v>
          </cell>
        </row>
        <row r="1320">
          <cell r="B1320" t="str">
            <v>Sub-work type</v>
          </cell>
          <cell r="C1320" t="str">
            <v>CRD_FS: Deposits:Contracts: Custody</v>
          </cell>
        </row>
        <row r="1321">
          <cell r="B1321" t="str">
            <v>Sub-work type</v>
          </cell>
          <cell r="C1321" t="str">
            <v>CRD_FS: Deposits:Contracts: Investment Management</v>
          </cell>
        </row>
        <row r="1322">
          <cell r="B1322" t="str">
            <v>Sub-work type</v>
          </cell>
          <cell r="C1322" t="str">
            <v>CRD_FS: Deposits:Contracts: Other</v>
          </cell>
        </row>
        <row r="1323">
          <cell r="B1323" t="str">
            <v>Sub-work type</v>
          </cell>
          <cell r="C1323" t="str">
            <v>CRD_FS: Deposits:Contracts: Outsourcing</v>
          </cell>
        </row>
        <row r="1324">
          <cell r="B1324" t="str">
            <v>Sub-work type</v>
          </cell>
          <cell r="C1324" t="str">
            <v>CRD_FS: Deposits:Contracts: Product terms</v>
          </cell>
        </row>
        <row r="1325">
          <cell r="B1325" t="str">
            <v>Sub-work type</v>
          </cell>
          <cell r="C1325" t="str">
            <v>CRD_FS: Deposits:Contracts: Standard TOB</v>
          </cell>
        </row>
        <row r="1326">
          <cell r="B1326" t="str">
            <v>Sub-work type</v>
          </cell>
          <cell r="C1326" t="str">
            <v>CRD_FS: Deposits:Cross border</v>
          </cell>
        </row>
        <row r="1327">
          <cell r="B1327" t="str">
            <v>Sub-work type</v>
          </cell>
          <cell r="C1327" t="str">
            <v>CRD_FS: Deposits:Dealing with FOS</v>
          </cell>
        </row>
        <row r="1328">
          <cell r="B1328" t="str">
            <v>Sub-work type</v>
          </cell>
          <cell r="C1328" t="str">
            <v>CRD_FS: Deposits:Distribution</v>
          </cell>
        </row>
        <row r="1329">
          <cell r="B1329" t="str">
            <v>Sub-work type</v>
          </cell>
          <cell r="C1329" t="str">
            <v>CRD_FS: Deposits:Enforcement/ Investigation</v>
          </cell>
        </row>
        <row r="1330">
          <cell r="B1330" t="str">
            <v>Sub-work type</v>
          </cell>
          <cell r="C1330" t="str">
            <v>CRD_FS: Deposits:Financial crime and AML</v>
          </cell>
        </row>
        <row r="1331">
          <cell r="B1331" t="str">
            <v>Sub-work type</v>
          </cell>
          <cell r="C1331" t="str">
            <v>CRD_FS: Deposits:FSA authorisation</v>
          </cell>
        </row>
        <row r="1332">
          <cell r="B1332" t="str">
            <v>Sub-work type</v>
          </cell>
          <cell r="C1332" t="str">
            <v>CRD_FS: Deposits:Litigation</v>
          </cell>
        </row>
        <row r="1333">
          <cell r="B1333" t="str">
            <v>Sub-work type</v>
          </cell>
          <cell r="C1333" t="str">
            <v>CRD_FS: Deposits:Major regulatory change projects (eg. MIFiD)</v>
          </cell>
        </row>
        <row r="1334">
          <cell r="B1334" t="str">
            <v>Sub-work type</v>
          </cell>
          <cell r="C1334" t="str">
            <v>CRD_FS: Deposits:New product</v>
          </cell>
        </row>
        <row r="1335">
          <cell r="B1335" t="str">
            <v>Sub-work type</v>
          </cell>
          <cell r="C1335" t="str">
            <v>CRD_FS: Deposits:Transactional support - Corporate</v>
          </cell>
        </row>
        <row r="1336">
          <cell r="B1336" t="str">
            <v>Sub-work type</v>
          </cell>
          <cell r="C1336" t="str">
            <v>CRD_FS: Derivatives:ARROW visits</v>
          </cell>
        </row>
        <row r="1337">
          <cell r="B1337" t="str">
            <v>Sub-work type</v>
          </cell>
          <cell r="C1337" t="str">
            <v>CRD_FS: Derivatives:Capital</v>
          </cell>
        </row>
        <row r="1338">
          <cell r="B1338" t="str">
            <v>Sub-work type</v>
          </cell>
          <cell r="C1338" t="str">
            <v>CRD_FS: Derivatives:Compliance advice</v>
          </cell>
        </row>
        <row r="1339">
          <cell r="B1339" t="str">
            <v>Sub-work type</v>
          </cell>
          <cell r="C1339" t="str">
            <v>CRD_FS: Derivatives:Contracts: Custody</v>
          </cell>
        </row>
        <row r="1340">
          <cell r="B1340" t="str">
            <v>Sub-work type</v>
          </cell>
          <cell r="C1340" t="str">
            <v>CRD_FS: Derivatives:Contracts: Distribution agreements</v>
          </cell>
        </row>
        <row r="1341">
          <cell r="B1341" t="str">
            <v>Sub-work type</v>
          </cell>
          <cell r="C1341" t="str">
            <v>CRD_FS: Derivatives:Contracts: Investment Management</v>
          </cell>
        </row>
        <row r="1342">
          <cell r="B1342" t="str">
            <v>Sub-work type</v>
          </cell>
          <cell r="C1342" t="str">
            <v>CRD_FS: Derivatives:Contracts: Other</v>
          </cell>
        </row>
        <row r="1343">
          <cell r="B1343" t="str">
            <v>Sub-work type</v>
          </cell>
          <cell r="C1343" t="str">
            <v>CRD_FS: Derivatives:Contracts: Outsourcing</v>
          </cell>
        </row>
        <row r="1344">
          <cell r="B1344" t="str">
            <v>Sub-work type</v>
          </cell>
          <cell r="C1344" t="str">
            <v>CRD_FS: Derivatives:Contracts: Product terms</v>
          </cell>
        </row>
        <row r="1345">
          <cell r="B1345" t="str">
            <v>Sub-work type</v>
          </cell>
          <cell r="C1345" t="str">
            <v>CRD_FS: Derivatives:Contracts: Standard TOB</v>
          </cell>
        </row>
        <row r="1346">
          <cell r="B1346" t="str">
            <v>Sub-work type</v>
          </cell>
          <cell r="C1346" t="str">
            <v>CRD_FS: Derivatives:Cross border</v>
          </cell>
        </row>
        <row r="1347">
          <cell r="B1347" t="str">
            <v>Sub-work type</v>
          </cell>
          <cell r="C1347" t="str">
            <v>CRD_FS: Derivatives:Dealing with FOS</v>
          </cell>
        </row>
        <row r="1348">
          <cell r="B1348" t="str">
            <v>Sub-work type</v>
          </cell>
          <cell r="C1348" t="str">
            <v>CRD_FS: Derivatives:Distribution</v>
          </cell>
        </row>
        <row r="1349">
          <cell r="B1349" t="str">
            <v>Sub-work type</v>
          </cell>
          <cell r="C1349" t="str">
            <v>CRD_FS: Derivatives:Enforcement/ Investigation</v>
          </cell>
        </row>
        <row r="1350">
          <cell r="B1350" t="str">
            <v>Sub-work type</v>
          </cell>
          <cell r="C1350" t="str">
            <v>CRD_FS: Derivatives:Financial crime and AML</v>
          </cell>
        </row>
        <row r="1351">
          <cell r="B1351" t="str">
            <v>Sub-work type</v>
          </cell>
          <cell r="C1351" t="str">
            <v>CRD_FS: Derivatives:FSA authorisation</v>
          </cell>
        </row>
        <row r="1352">
          <cell r="B1352" t="str">
            <v>Sub-work type</v>
          </cell>
          <cell r="C1352" t="str">
            <v>CRD_FS: Derivatives:Litigation</v>
          </cell>
        </row>
        <row r="1353">
          <cell r="B1353" t="str">
            <v>Sub-work type</v>
          </cell>
          <cell r="C1353" t="str">
            <v>CRD_FS: Derivatives:Major regulatory change projects (eg. MIFiD)</v>
          </cell>
        </row>
        <row r="1354">
          <cell r="B1354" t="str">
            <v>Sub-work type</v>
          </cell>
          <cell r="C1354" t="str">
            <v>CRD_FS: Derivatives:New product</v>
          </cell>
        </row>
        <row r="1355">
          <cell r="B1355" t="str">
            <v>Sub-work type</v>
          </cell>
          <cell r="C1355" t="str">
            <v>CRD_FS: Derivatives:Transactional support - Corporate</v>
          </cell>
        </row>
        <row r="1356">
          <cell r="B1356" t="str">
            <v>Sub-work type</v>
          </cell>
          <cell r="C1356" t="str">
            <v>CRD_FS: Funds/Fund management:ARROW visits</v>
          </cell>
        </row>
        <row r="1357">
          <cell r="B1357" t="str">
            <v>Sub-work type</v>
          </cell>
          <cell r="C1357" t="str">
            <v>CRD_FS: Funds/Fund management:Capital</v>
          </cell>
        </row>
        <row r="1358">
          <cell r="B1358" t="str">
            <v>Sub-work type</v>
          </cell>
          <cell r="C1358" t="str">
            <v>CRD_FS: Funds/Fund management:Compliance advice</v>
          </cell>
        </row>
        <row r="1359">
          <cell r="B1359" t="str">
            <v>Sub-work type</v>
          </cell>
          <cell r="C1359" t="str">
            <v>CRD_FS: Funds/Fund management:Contracts: Custody</v>
          </cell>
        </row>
        <row r="1360">
          <cell r="B1360" t="str">
            <v>Sub-work type</v>
          </cell>
          <cell r="C1360" t="str">
            <v>CRD_FS: Funds/Fund management:Contracts: Distribution agreements</v>
          </cell>
        </row>
        <row r="1361">
          <cell r="B1361" t="str">
            <v>Sub-work type</v>
          </cell>
          <cell r="C1361" t="str">
            <v>CRD_FS: Funds/Fund management:Contracts: Investment Management</v>
          </cell>
        </row>
        <row r="1362">
          <cell r="B1362" t="str">
            <v>Sub-work type</v>
          </cell>
          <cell r="C1362" t="str">
            <v>CRD_FS: Funds/Fund management:Contracts: Other</v>
          </cell>
        </row>
        <row r="1363">
          <cell r="B1363" t="str">
            <v>Sub-work type</v>
          </cell>
          <cell r="C1363" t="str">
            <v>CRD_FS: Funds/Fund management:Contracts: Outsourcing</v>
          </cell>
        </row>
        <row r="1364">
          <cell r="B1364" t="str">
            <v>Sub-work type</v>
          </cell>
          <cell r="C1364" t="str">
            <v>CRD_FS: Funds/Fund management:Contracts: Product terms</v>
          </cell>
        </row>
        <row r="1365">
          <cell r="B1365" t="str">
            <v>Sub-work type</v>
          </cell>
          <cell r="C1365" t="str">
            <v>CRD_FS: Funds/Fund management:Contracts: Standard TOB</v>
          </cell>
        </row>
        <row r="1366">
          <cell r="B1366" t="str">
            <v>Sub-work type</v>
          </cell>
          <cell r="C1366" t="str">
            <v>CRD_FS: Funds/Fund management:Cross border</v>
          </cell>
        </row>
        <row r="1367">
          <cell r="B1367" t="str">
            <v>Sub-work type</v>
          </cell>
          <cell r="C1367" t="str">
            <v>CRD_FS: Funds/Fund management:Dealing with FOS</v>
          </cell>
        </row>
        <row r="1368">
          <cell r="B1368" t="str">
            <v>Sub-work type</v>
          </cell>
          <cell r="C1368" t="str">
            <v>CRD_FS: Funds/Fund management:Distribution</v>
          </cell>
        </row>
        <row r="1369">
          <cell r="B1369" t="str">
            <v>Sub-work type</v>
          </cell>
          <cell r="C1369" t="str">
            <v>CRD_FS: Funds/Fund management:Enforcement/ Investigation</v>
          </cell>
        </row>
        <row r="1370">
          <cell r="B1370" t="str">
            <v>Sub-work type</v>
          </cell>
          <cell r="C1370" t="str">
            <v>CRD_FS: Funds/Fund management:Financial crime and AML</v>
          </cell>
        </row>
        <row r="1371">
          <cell r="B1371" t="str">
            <v>Sub-work type</v>
          </cell>
          <cell r="C1371" t="str">
            <v>CRD_FS: Funds/Fund management:FSA authorisation</v>
          </cell>
        </row>
        <row r="1372">
          <cell r="B1372" t="str">
            <v>Sub-work type</v>
          </cell>
          <cell r="C1372" t="str">
            <v>CRD_FS: Funds/Fund management:Litigation</v>
          </cell>
        </row>
        <row r="1373">
          <cell r="B1373" t="str">
            <v>Sub-work type</v>
          </cell>
          <cell r="C1373" t="str">
            <v>CRD_FS: Funds/Fund management:Major regulatory change projects (eg. MIFiD)</v>
          </cell>
        </row>
        <row r="1374">
          <cell r="B1374" t="str">
            <v>Sub-work type</v>
          </cell>
          <cell r="C1374" t="str">
            <v>CRD_FS: Funds/Fund management:New product</v>
          </cell>
        </row>
        <row r="1375">
          <cell r="B1375" t="str">
            <v>Sub-work type</v>
          </cell>
          <cell r="C1375" t="str">
            <v>CRD_FS: Funds/Fund management:Transactional support - Corporate</v>
          </cell>
        </row>
        <row r="1376">
          <cell r="B1376" t="str">
            <v>Sub-work type</v>
          </cell>
          <cell r="C1376" t="str">
            <v>CRD_FS: General insurance:ARROW visits</v>
          </cell>
        </row>
        <row r="1377">
          <cell r="B1377" t="str">
            <v>Sub-work type</v>
          </cell>
          <cell r="C1377" t="str">
            <v>CRD_FS: General insurance:Capital</v>
          </cell>
        </row>
        <row r="1378">
          <cell r="B1378" t="str">
            <v>Sub-work type</v>
          </cell>
          <cell r="C1378" t="str">
            <v>CRD_FS: General insurance:Compliance advice</v>
          </cell>
        </row>
        <row r="1379">
          <cell r="B1379" t="str">
            <v>Sub-work type</v>
          </cell>
          <cell r="C1379" t="str">
            <v>CRD_FS: General insurance:Contracts: Custody</v>
          </cell>
        </row>
        <row r="1380">
          <cell r="B1380" t="str">
            <v>Sub-work type</v>
          </cell>
          <cell r="C1380" t="str">
            <v>CRD_FS: General insurance:Contracts: Distribution agreements</v>
          </cell>
        </row>
        <row r="1381">
          <cell r="B1381" t="str">
            <v>Sub-work type</v>
          </cell>
          <cell r="C1381" t="str">
            <v>CRD_FS: General insurance:Contracts: Investment Management</v>
          </cell>
        </row>
        <row r="1382">
          <cell r="B1382" t="str">
            <v>Sub-work type</v>
          </cell>
          <cell r="C1382" t="str">
            <v>CRD_FS: General insurance:Contracts: Other</v>
          </cell>
        </row>
        <row r="1383">
          <cell r="B1383" t="str">
            <v>Sub-work type</v>
          </cell>
          <cell r="C1383" t="str">
            <v>CRD_FS: General insurance:Contracts: Outsourcing</v>
          </cell>
        </row>
        <row r="1384">
          <cell r="B1384" t="str">
            <v>Sub-work type</v>
          </cell>
          <cell r="C1384" t="str">
            <v>CRD_FS: General insurance:Contracts: Product terms</v>
          </cell>
        </row>
        <row r="1385">
          <cell r="B1385" t="str">
            <v>Sub-work type</v>
          </cell>
          <cell r="C1385" t="str">
            <v>CRD_FS: General insurance:Contracts: Standard TOB</v>
          </cell>
        </row>
        <row r="1386">
          <cell r="B1386" t="str">
            <v>Sub-work type</v>
          </cell>
          <cell r="C1386" t="str">
            <v>CRD_FS: General insurance:Cross border</v>
          </cell>
        </row>
        <row r="1387">
          <cell r="B1387" t="str">
            <v>Sub-work type</v>
          </cell>
          <cell r="C1387" t="str">
            <v>CRD_FS: General insurance:Dealing with FOS</v>
          </cell>
        </row>
        <row r="1388">
          <cell r="B1388" t="str">
            <v>Sub-work type</v>
          </cell>
          <cell r="C1388" t="str">
            <v>CRD_FS: General insurance:Distribution</v>
          </cell>
        </row>
        <row r="1389">
          <cell r="B1389" t="str">
            <v>Sub-work type</v>
          </cell>
          <cell r="C1389" t="str">
            <v>CRD_FS: General insurance:Enforcement/ Investigation</v>
          </cell>
        </row>
        <row r="1390">
          <cell r="B1390" t="str">
            <v>Sub-work type</v>
          </cell>
          <cell r="C1390" t="str">
            <v>CRD_FS: General insurance:Financial crime and AML</v>
          </cell>
        </row>
        <row r="1391">
          <cell r="B1391" t="str">
            <v>Sub-work type</v>
          </cell>
          <cell r="C1391" t="str">
            <v>CRD_FS: General insurance:FSA authorisation</v>
          </cell>
        </row>
        <row r="1392">
          <cell r="B1392" t="str">
            <v>Sub-work type</v>
          </cell>
          <cell r="C1392" t="str">
            <v>CRD_FS: General insurance:Litigation</v>
          </cell>
        </row>
        <row r="1393">
          <cell r="B1393" t="str">
            <v>Sub-work type</v>
          </cell>
          <cell r="C1393" t="str">
            <v>CRD_FS: General insurance:Major regulatory change projects (eg. MIFiD)</v>
          </cell>
        </row>
        <row r="1394">
          <cell r="B1394" t="str">
            <v>Sub-work type</v>
          </cell>
          <cell r="C1394" t="str">
            <v>CRD_FS: General insurance:New product</v>
          </cell>
        </row>
        <row r="1395">
          <cell r="B1395" t="str">
            <v>Sub-work type</v>
          </cell>
          <cell r="C1395" t="str">
            <v xml:space="preserve">CRD_FS: General insurance:Regulatory projects: Conflicts </v>
          </cell>
        </row>
        <row r="1396">
          <cell r="B1396" t="str">
            <v>Sub-work type</v>
          </cell>
          <cell r="C1396" t="str">
            <v>CRD_FS: General insurance:Regulatory projects: TCF</v>
          </cell>
        </row>
        <row r="1397">
          <cell r="B1397" t="str">
            <v>Sub-work type</v>
          </cell>
          <cell r="C1397" t="str">
            <v>CRD_FS: General insurance:Transactional support - Corporate</v>
          </cell>
        </row>
        <row r="1398">
          <cell r="B1398" t="str">
            <v>Sub-work type</v>
          </cell>
          <cell r="C1398" t="str">
            <v>CRD_FS: Life assurance:ARROW visits</v>
          </cell>
        </row>
        <row r="1399">
          <cell r="B1399" t="str">
            <v>Sub-work type</v>
          </cell>
          <cell r="C1399" t="str">
            <v>CRD_FS: Life assurance:Capital</v>
          </cell>
        </row>
        <row r="1400">
          <cell r="B1400" t="str">
            <v>Sub-work type</v>
          </cell>
          <cell r="C1400" t="str">
            <v>CRD_FS: Life assurance:Compliance advice</v>
          </cell>
        </row>
        <row r="1401">
          <cell r="B1401" t="str">
            <v>Sub-work type</v>
          </cell>
          <cell r="C1401" t="str">
            <v>CRD_FS: Life assurance:Contracts: Custody</v>
          </cell>
        </row>
        <row r="1402">
          <cell r="B1402" t="str">
            <v>Sub-work type</v>
          </cell>
          <cell r="C1402" t="str">
            <v>CRD_FS: Life assurance:Contracts: Distribution agreements</v>
          </cell>
        </row>
        <row r="1403">
          <cell r="B1403" t="str">
            <v>Sub-work type</v>
          </cell>
          <cell r="C1403" t="str">
            <v>CRD_FS: Life assurance:Contracts: Investment Management</v>
          </cell>
        </row>
        <row r="1404">
          <cell r="B1404" t="str">
            <v>Sub-work type</v>
          </cell>
          <cell r="C1404" t="str">
            <v>CRD_FS: Life assurance:Contracts: Other</v>
          </cell>
        </row>
        <row r="1405">
          <cell r="B1405" t="str">
            <v>Sub-work type</v>
          </cell>
          <cell r="C1405" t="str">
            <v>CRD_FS: Life assurance:Contracts: Outsourcing</v>
          </cell>
        </row>
        <row r="1406">
          <cell r="B1406" t="str">
            <v>Sub-work type</v>
          </cell>
          <cell r="C1406" t="str">
            <v>CRD_FS: Life assurance:Contracts: Product terms</v>
          </cell>
        </row>
        <row r="1407">
          <cell r="B1407" t="str">
            <v>Sub-work type</v>
          </cell>
          <cell r="C1407" t="str">
            <v>CRD_FS: Life assurance:Contracts: Standard TOB</v>
          </cell>
        </row>
        <row r="1408">
          <cell r="B1408" t="str">
            <v>Sub-work type</v>
          </cell>
          <cell r="C1408" t="str">
            <v>CRD_FS: Life assurance:Cross border</v>
          </cell>
        </row>
        <row r="1409">
          <cell r="B1409" t="str">
            <v>Sub-work type</v>
          </cell>
          <cell r="C1409" t="str">
            <v>CRD_FS: Life assurance:Dealing with FOS</v>
          </cell>
        </row>
        <row r="1410">
          <cell r="B1410" t="str">
            <v>Sub-work type</v>
          </cell>
          <cell r="C1410" t="str">
            <v>CRD_FS: Life assurance:Distribution</v>
          </cell>
        </row>
        <row r="1411">
          <cell r="B1411" t="str">
            <v>Sub-work type</v>
          </cell>
          <cell r="C1411" t="str">
            <v>CRD_FS: Life assurance:Enforcement/ Investigation</v>
          </cell>
        </row>
        <row r="1412">
          <cell r="B1412" t="str">
            <v>Sub-work type</v>
          </cell>
          <cell r="C1412" t="str">
            <v>CRD_FS: Life assurance:Financial crime and AML</v>
          </cell>
        </row>
        <row r="1413">
          <cell r="B1413" t="str">
            <v>Sub-work type</v>
          </cell>
          <cell r="C1413" t="str">
            <v>CRD_FS: Life assurance:FSA authorisation</v>
          </cell>
        </row>
        <row r="1414">
          <cell r="B1414" t="str">
            <v>Sub-work type</v>
          </cell>
          <cell r="C1414" t="str">
            <v>CRD_FS: Life assurance:Litigation</v>
          </cell>
        </row>
        <row r="1415">
          <cell r="B1415" t="str">
            <v>Sub-work type</v>
          </cell>
          <cell r="C1415" t="str">
            <v>CRD_FS: Life assurance:Major regulatory change projects (eg. MIFiD)</v>
          </cell>
        </row>
        <row r="1416">
          <cell r="B1416" t="str">
            <v>Sub-work type</v>
          </cell>
          <cell r="C1416" t="str">
            <v>CRD_FS: Life assurance:New product</v>
          </cell>
        </row>
        <row r="1417">
          <cell r="B1417" t="str">
            <v>Sub-work type</v>
          </cell>
          <cell r="C1417" t="str">
            <v>CRD_FS: Life assurance:Transactional support - Corporate</v>
          </cell>
        </row>
        <row r="1418">
          <cell r="B1418" t="str">
            <v>Sub-work type</v>
          </cell>
          <cell r="C1418" t="str">
            <v>CRD_FS: Mortgages:ARROW visits</v>
          </cell>
        </row>
        <row r="1419">
          <cell r="B1419" t="str">
            <v>Sub-work type</v>
          </cell>
          <cell r="C1419" t="str">
            <v>CRD_FS: Mortgages:Capital</v>
          </cell>
        </row>
        <row r="1420">
          <cell r="B1420" t="str">
            <v>Sub-work type</v>
          </cell>
          <cell r="C1420" t="str">
            <v>CRD_FS: Mortgages:Compliance advice</v>
          </cell>
        </row>
        <row r="1421">
          <cell r="B1421" t="str">
            <v>Sub-work type</v>
          </cell>
          <cell r="C1421" t="str">
            <v>CRD_FS: Mortgages:Contracts: Custody</v>
          </cell>
        </row>
        <row r="1422">
          <cell r="B1422" t="str">
            <v>Sub-work type</v>
          </cell>
          <cell r="C1422" t="str">
            <v>CRD_FS: Mortgages:Contracts: Distribution agreements</v>
          </cell>
        </row>
        <row r="1423">
          <cell r="B1423" t="str">
            <v>Sub-work type</v>
          </cell>
          <cell r="C1423" t="str">
            <v>CRD_FS: Mortgages:Contracts: Investment Management</v>
          </cell>
        </row>
        <row r="1424">
          <cell r="B1424" t="str">
            <v>Sub-work type</v>
          </cell>
          <cell r="C1424" t="str">
            <v>CRD_FS: Mortgages:Contracts: Other</v>
          </cell>
        </row>
        <row r="1425">
          <cell r="B1425" t="str">
            <v>Sub-work type</v>
          </cell>
          <cell r="C1425" t="str">
            <v>CRD_FS: Mortgages:Contracts: Outsourcing</v>
          </cell>
        </row>
        <row r="1426">
          <cell r="B1426" t="str">
            <v>Sub-work type</v>
          </cell>
          <cell r="C1426" t="str">
            <v>CRD_FS: Mortgages:Contracts: Product terms</v>
          </cell>
        </row>
        <row r="1427">
          <cell r="B1427" t="str">
            <v>Sub-work type</v>
          </cell>
          <cell r="C1427" t="str">
            <v>CRD_FS: Mortgages:Contracts: Standard TOB</v>
          </cell>
        </row>
        <row r="1428">
          <cell r="B1428" t="str">
            <v>Sub-work type</v>
          </cell>
          <cell r="C1428" t="str">
            <v>CRD_FS: Mortgages:Cross border</v>
          </cell>
        </row>
        <row r="1429">
          <cell r="B1429" t="str">
            <v>Sub-work type</v>
          </cell>
          <cell r="C1429" t="str">
            <v>CRD_FS: Mortgages:Dealing with FOS</v>
          </cell>
        </row>
        <row r="1430">
          <cell r="B1430" t="str">
            <v>Sub-work type</v>
          </cell>
          <cell r="C1430" t="str">
            <v>CRD_FS: Mortgages:Distribution</v>
          </cell>
        </row>
        <row r="1431">
          <cell r="B1431" t="str">
            <v>Sub-work type</v>
          </cell>
          <cell r="C1431" t="str">
            <v>CRD_FS: Mortgages:Enforcement/ Investigation</v>
          </cell>
        </row>
        <row r="1432">
          <cell r="B1432" t="str">
            <v>Sub-work type</v>
          </cell>
          <cell r="C1432" t="str">
            <v>CRD_FS: Mortgages:Financial crime and AML</v>
          </cell>
        </row>
        <row r="1433">
          <cell r="B1433" t="str">
            <v>Sub-work type</v>
          </cell>
          <cell r="C1433" t="str">
            <v>CRD_FS: Mortgages:FSA authorisation</v>
          </cell>
        </row>
        <row r="1434">
          <cell r="B1434" t="str">
            <v>Sub-work type</v>
          </cell>
          <cell r="C1434" t="str">
            <v>CRD_FS: Mortgages:Litigation</v>
          </cell>
        </row>
        <row r="1435">
          <cell r="B1435" t="str">
            <v>Sub-work type</v>
          </cell>
          <cell r="C1435" t="str">
            <v>CRD_FS: Mortgages:Major regulatory change projects (eg. MIFiD)</v>
          </cell>
        </row>
        <row r="1436">
          <cell r="B1436" t="str">
            <v>Sub-work type</v>
          </cell>
          <cell r="C1436" t="str">
            <v>CRD_FS: Mortgages:New product</v>
          </cell>
        </row>
        <row r="1437">
          <cell r="B1437" t="str">
            <v>Sub-work type</v>
          </cell>
          <cell r="C1437" t="str">
            <v>CRD_FS: Mortgages:Transactional support - Corporate</v>
          </cell>
        </row>
        <row r="1438">
          <cell r="B1438" t="str">
            <v>Sub-work type</v>
          </cell>
          <cell r="C1438" t="str">
            <v>CRD_FS: Non specific: ARROW visits</v>
          </cell>
        </row>
        <row r="1439">
          <cell r="B1439" t="str">
            <v>Sub-work type</v>
          </cell>
          <cell r="C1439" t="str">
            <v>CRD_FS: Non specific: Capital</v>
          </cell>
        </row>
        <row r="1440">
          <cell r="B1440" t="str">
            <v>Sub-work type</v>
          </cell>
          <cell r="C1440" t="str">
            <v>CRD_FS: Non specific: Compliance advice</v>
          </cell>
        </row>
        <row r="1441">
          <cell r="B1441" t="str">
            <v>Sub-work type</v>
          </cell>
          <cell r="C1441" t="str">
            <v>CRD_FS: Non specific: Contracts: Custody</v>
          </cell>
        </row>
        <row r="1442">
          <cell r="B1442" t="str">
            <v>Sub-work type</v>
          </cell>
          <cell r="C1442" t="str">
            <v>CRD_FS: Non specific: Contracts: Distribution agreements</v>
          </cell>
        </row>
        <row r="1443">
          <cell r="B1443" t="str">
            <v>Sub-work type</v>
          </cell>
          <cell r="C1443" t="str">
            <v>CRD_FS: Non specific: Contracts: Investment Management</v>
          </cell>
        </row>
        <row r="1444">
          <cell r="B1444" t="str">
            <v>Sub-work type</v>
          </cell>
          <cell r="C1444" t="str">
            <v>CRD_FS: Non specific: Contracts: Other</v>
          </cell>
        </row>
        <row r="1445">
          <cell r="B1445" t="str">
            <v>Sub-work type</v>
          </cell>
          <cell r="C1445" t="str">
            <v>CRD_FS: Non specific: Contracts: Outsourcing</v>
          </cell>
        </row>
        <row r="1446">
          <cell r="B1446" t="str">
            <v>Sub-work type</v>
          </cell>
          <cell r="C1446" t="str">
            <v>CRD_FS: Non specific: Contracts: Product terms</v>
          </cell>
        </row>
        <row r="1447">
          <cell r="B1447" t="str">
            <v>Sub-work type</v>
          </cell>
          <cell r="C1447" t="str">
            <v>CRD_FS: Non specific: Contracts: Standard TOB</v>
          </cell>
        </row>
        <row r="1448">
          <cell r="B1448" t="str">
            <v>Sub-work type</v>
          </cell>
          <cell r="C1448" t="str">
            <v>CRD_FS: Non specific: Cross border</v>
          </cell>
        </row>
        <row r="1449">
          <cell r="B1449" t="str">
            <v>Sub-work type</v>
          </cell>
          <cell r="C1449" t="str">
            <v>CRD_FS: Non specific: Dealing with FOS</v>
          </cell>
        </row>
        <row r="1450">
          <cell r="B1450" t="str">
            <v>Sub-work type</v>
          </cell>
          <cell r="C1450" t="str">
            <v>CRD_FS: Non specific: Distribution</v>
          </cell>
        </row>
        <row r="1451">
          <cell r="B1451" t="str">
            <v>Sub-work type</v>
          </cell>
          <cell r="C1451" t="str">
            <v>CRD_FS: Non specific: Enforcement/ Investigation</v>
          </cell>
        </row>
        <row r="1452">
          <cell r="B1452" t="str">
            <v>Sub-work type</v>
          </cell>
          <cell r="C1452" t="str">
            <v>CRD_FS: Non specific: Financial crime and AML</v>
          </cell>
        </row>
        <row r="1453">
          <cell r="B1453" t="str">
            <v>Sub-work type</v>
          </cell>
          <cell r="C1453" t="str">
            <v>CRD_FS: Non specific: FSA authorisation</v>
          </cell>
        </row>
        <row r="1454">
          <cell r="B1454" t="str">
            <v>Sub-work type</v>
          </cell>
          <cell r="C1454" t="str">
            <v xml:space="preserve">CRD_FS: Non specific: Litigation </v>
          </cell>
        </row>
        <row r="1455">
          <cell r="B1455" t="str">
            <v>Sub-work type</v>
          </cell>
          <cell r="C1455" t="str">
            <v>CRD_FS: Non specific: Major regulatory change projects (e.g. MiFID)</v>
          </cell>
        </row>
        <row r="1456">
          <cell r="B1456" t="str">
            <v>Sub-work type</v>
          </cell>
          <cell r="C1456" t="str">
            <v>CRD_FS: Non specific: New product</v>
          </cell>
        </row>
        <row r="1457">
          <cell r="B1457" t="str">
            <v>Sub-work type</v>
          </cell>
          <cell r="C1457" t="str">
            <v>CRD_FS: Non specific: Transactional support - Corporate</v>
          </cell>
        </row>
        <row r="1458">
          <cell r="B1458" t="str">
            <v>Sub-work type</v>
          </cell>
          <cell r="C1458" t="str">
            <v>CRD_FS: Pensions:ARROW visits</v>
          </cell>
        </row>
        <row r="1459">
          <cell r="B1459" t="str">
            <v>Sub-work type</v>
          </cell>
          <cell r="C1459" t="str">
            <v>CRD_FS: Pensions:Capital</v>
          </cell>
        </row>
        <row r="1460">
          <cell r="B1460" t="str">
            <v>Sub-work type</v>
          </cell>
          <cell r="C1460" t="str">
            <v>CRD_FS: Pensions:Compliance advice</v>
          </cell>
        </row>
        <row r="1461">
          <cell r="B1461" t="str">
            <v>Sub-work type</v>
          </cell>
          <cell r="C1461" t="str">
            <v>CRD_FS: Pensions:Contracts: Custody</v>
          </cell>
        </row>
        <row r="1462">
          <cell r="B1462" t="str">
            <v>Sub-work type</v>
          </cell>
          <cell r="C1462" t="str">
            <v>CRD_FS: Pensions:Contracts: Distribution agreements</v>
          </cell>
        </row>
        <row r="1463">
          <cell r="B1463" t="str">
            <v>Sub-work type</v>
          </cell>
          <cell r="C1463" t="str">
            <v>CRD_FS: Pensions:Contracts: Investment Management</v>
          </cell>
        </row>
        <row r="1464">
          <cell r="B1464" t="str">
            <v>Sub-work type</v>
          </cell>
          <cell r="C1464" t="str">
            <v>CRD_FS: Pensions:Contracts: Other</v>
          </cell>
        </row>
        <row r="1465">
          <cell r="B1465" t="str">
            <v>Sub-work type</v>
          </cell>
          <cell r="C1465" t="str">
            <v>CRD_FS: Pensions:Contracts: Outsourcing</v>
          </cell>
        </row>
        <row r="1466">
          <cell r="B1466" t="str">
            <v>Sub-work type</v>
          </cell>
          <cell r="C1466" t="str">
            <v>CRD_FS: Pensions:Contracts: Product terms</v>
          </cell>
        </row>
        <row r="1467">
          <cell r="B1467" t="str">
            <v>Sub-work type</v>
          </cell>
          <cell r="C1467" t="str">
            <v>CRD_FS: Pensions:Contracts: Standard TOB</v>
          </cell>
        </row>
        <row r="1468">
          <cell r="B1468" t="str">
            <v>Sub-work type</v>
          </cell>
          <cell r="C1468" t="str">
            <v>CRD_FS: Pensions:Cross border</v>
          </cell>
        </row>
        <row r="1469">
          <cell r="B1469" t="str">
            <v>Sub-work type</v>
          </cell>
          <cell r="C1469" t="str">
            <v>CRD_FS: Pensions:Dealing with FOS</v>
          </cell>
        </row>
        <row r="1470">
          <cell r="B1470" t="str">
            <v>Sub-work type</v>
          </cell>
          <cell r="C1470" t="str">
            <v>CRD_FS: Pensions:Distribution</v>
          </cell>
        </row>
        <row r="1471">
          <cell r="B1471" t="str">
            <v>Sub-work type</v>
          </cell>
          <cell r="C1471" t="str">
            <v>CRD_FS: Pensions:Enforcement/ Investigation</v>
          </cell>
        </row>
        <row r="1472">
          <cell r="B1472" t="str">
            <v>Sub-work type</v>
          </cell>
          <cell r="C1472" t="str">
            <v>CRD_FS: Pensions:Financial crime and AML</v>
          </cell>
        </row>
        <row r="1473">
          <cell r="B1473" t="str">
            <v>Sub-work type</v>
          </cell>
          <cell r="C1473" t="str">
            <v>CRD_FS: Pensions:FSA authorisation</v>
          </cell>
        </row>
        <row r="1474">
          <cell r="B1474" t="str">
            <v>Sub-work type</v>
          </cell>
          <cell r="C1474" t="str">
            <v>CRD_FS: Pensions:Litigation</v>
          </cell>
        </row>
        <row r="1475">
          <cell r="B1475" t="str">
            <v>Sub-work type</v>
          </cell>
          <cell r="C1475" t="str">
            <v>CRD_FS: Pensions:Major regulatory change projects (eg. MIFiD)</v>
          </cell>
        </row>
        <row r="1476">
          <cell r="B1476" t="str">
            <v>Sub-work type</v>
          </cell>
          <cell r="C1476" t="str">
            <v>CRD_FS: Pensions:New product</v>
          </cell>
        </row>
        <row r="1477">
          <cell r="B1477" t="str">
            <v>Sub-work type</v>
          </cell>
          <cell r="C1477" t="str">
            <v>CRD_FS: Pensions:Transactional support - Corporate</v>
          </cell>
        </row>
        <row r="1478">
          <cell r="B1478" t="str">
            <v>Sub-work type</v>
          </cell>
          <cell r="C1478" t="str">
            <v>CRD_FS: Private equity &amp; venture capitalist:ARROW visits</v>
          </cell>
        </row>
        <row r="1479">
          <cell r="B1479" t="str">
            <v>Sub-work type</v>
          </cell>
          <cell r="C1479" t="str">
            <v>CRD_FS: Private equity &amp; venture capitalist:Capital</v>
          </cell>
        </row>
        <row r="1480">
          <cell r="B1480" t="str">
            <v>Sub-work type</v>
          </cell>
          <cell r="C1480" t="str">
            <v>CRD_FS: Private equity &amp; venture capitalist:Compliance advice</v>
          </cell>
        </row>
        <row r="1481">
          <cell r="B1481" t="str">
            <v>Sub-work type</v>
          </cell>
          <cell r="C1481" t="str">
            <v>CRD_FS: Private equity &amp; venture capitalist:Custody</v>
          </cell>
        </row>
        <row r="1482">
          <cell r="B1482" t="str">
            <v>Sub-work type</v>
          </cell>
          <cell r="C1482" t="str">
            <v>CRD_FS: Private equity &amp; venture capitalist:Distribution agreements</v>
          </cell>
        </row>
        <row r="1483">
          <cell r="B1483" t="str">
            <v>Sub-work type</v>
          </cell>
          <cell r="C1483" t="str">
            <v>CRD_FS: Private equity &amp; venture capitalist:Investment Management</v>
          </cell>
        </row>
        <row r="1484">
          <cell r="B1484" t="str">
            <v>Sub-work type</v>
          </cell>
          <cell r="C1484" t="str">
            <v>CRD_FS: Private equity &amp; venture capitalist:Other</v>
          </cell>
        </row>
        <row r="1485">
          <cell r="B1485" t="str">
            <v>Sub-work type</v>
          </cell>
          <cell r="C1485" t="str">
            <v>CRD_FS: Private equity &amp; venture capitalist:Outsourcing</v>
          </cell>
        </row>
        <row r="1486">
          <cell r="B1486" t="str">
            <v>Sub-work type</v>
          </cell>
          <cell r="C1486" t="str">
            <v>CRD_FS: Private equity &amp; venture capitalist: Product terms</v>
          </cell>
        </row>
        <row r="1487">
          <cell r="B1487" t="str">
            <v>Sub-work type</v>
          </cell>
          <cell r="C1487" t="str">
            <v>CRD_FS: Private equity &amp; venture capitalist:Standard TOB</v>
          </cell>
        </row>
        <row r="1488">
          <cell r="B1488" t="str">
            <v>Sub-work type</v>
          </cell>
          <cell r="C1488" t="str">
            <v>CRD_FS: Private equity &amp; venture capitalist:Cross border</v>
          </cell>
        </row>
        <row r="1489">
          <cell r="B1489" t="str">
            <v>Sub-work type</v>
          </cell>
          <cell r="C1489" t="str">
            <v>CRD_FS: Private equity &amp; venture capitalist:Dealing with FOS</v>
          </cell>
        </row>
        <row r="1490">
          <cell r="B1490" t="str">
            <v>Sub-work type</v>
          </cell>
          <cell r="C1490" t="str">
            <v>CRD_FS: Private equity &amp; venture capitalist:Distribution</v>
          </cell>
        </row>
        <row r="1491">
          <cell r="B1491" t="str">
            <v>Sub-work type</v>
          </cell>
          <cell r="C1491" t="str">
            <v>CRD_FS: Private equity &amp; venture capitalist:Enforcement/ Investigation</v>
          </cell>
        </row>
        <row r="1492">
          <cell r="B1492" t="str">
            <v>Sub-work type</v>
          </cell>
          <cell r="C1492" t="str">
            <v>CRD_FS: Private equity &amp; venture capitalist:Financial crime and AML</v>
          </cell>
        </row>
        <row r="1493">
          <cell r="B1493" t="str">
            <v>Sub-work type</v>
          </cell>
          <cell r="C1493" t="str">
            <v>CRD_FS: Private equity &amp; venture capitalist:FSA authorisation</v>
          </cell>
        </row>
        <row r="1494">
          <cell r="B1494" t="str">
            <v>Sub-work type</v>
          </cell>
          <cell r="C1494" t="str">
            <v>CRD_FS: Private equity &amp; venture capitalist:Litigation</v>
          </cell>
        </row>
        <row r="1495">
          <cell r="B1495" t="str">
            <v>Sub-work type</v>
          </cell>
          <cell r="C1495" t="str">
            <v>CRD_FS: Private equity &amp; venture capitalist:Major regulatory change projects (eg. MIFiD)</v>
          </cell>
        </row>
        <row r="1496">
          <cell r="B1496" t="str">
            <v>Sub-work type</v>
          </cell>
          <cell r="C1496" t="str">
            <v>CRD_FS: Private equity &amp; venture capitalist:New product</v>
          </cell>
        </row>
        <row r="1497">
          <cell r="B1497" t="str">
            <v>Sub-work type</v>
          </cell>
          <cell r="C1497" t="str">
            <v>CRD_FS: Private equity &amp; venture capitalist:Transactional support - Corporate</v>
          </cell>
        </row>
        <row r="1498">
          <cell r="B1498" t="str">
            <v>Sub-work type</v>
          </cell>
          <cell r="C1498" t="str">
            <v>CRD_FS: Reinsurance:ARROW visits</v>
          </cell>
        </row>
        <row r="1499">
          <cell r="B1499" t="str">
            <v>Sub-work type</v>
          </cell>
          <cell r="C1499" t="str">
            <v>CRD_FS: Reinsurance:Capital</v>
          </cell>
        </row>
        <row r="1500">
          <cell r="B1500" t="str">
            <v>Sub-work type</v>
          </cell>
          <cell r="C1500" t="str">
            <v>CRD_FS: Reinsurance:Compliance advice</v>
          </cell>
        </row>
        <row r="1501">
          <cell r="B1501" t="str">
            <v>Sub-work type</v>
          </cell>
          <cell r="C1501" t="str">
            <v>CRD_FS: Reinsurance:Contracts: Custody</v>
          </cell>
        </row>
        <row r="1502">
          <cell r="B1502" t="str">
            <v>Sub-work type</v>
          </cell>
          <cell r="C1502" t="str">
            <v>CRD_FS: Reinsurance:Contracts: Distribution agreements</v>
          </cell>
        </row>
        <row r="1503">
          <cell r="B1503" t="str">
            <v>Sub-work type</v>
          </cell>
          <cell r="C1503" t="str">
            <v>CRD_FS: Reinsurance:Contracts: Investment Management</v>
          </cell>
        </row>
        <row r="1504">
          <cell r="B1504" t="str">
            <v>Sub-work type</v>
          </cell>
          <cell r="C1504" t="str">
            <v>CRD_FS: Reinsurance:Contracts: Other</v>
          </cell>
        </row>
        <row r="1505">
          <cell r="B1505" t="str">
            <v>Sub-work type</v>
          </cell>
          <cell r="C1505" t="str">
            <v>CRD_FS: Reinsurance:Contracts: Outsourcing</v>
          </cell>
        </row>
        <row r="1506">
          <cell r="B1506" t="str">
            <v>Sub-work type</v>
          </cell>
          <cell r="C1506" t="str">
            <v>CRD_FS: Reinsurance:Contracts: Product terms</v>
          </cell>
        </row>
        <row r="1507">
          <cell r="B1507" t="str">
            <v>Sub-work type</v>
          </cell>
          <cell r="C1507" t="str">
            <v>CRD_FS: Reinsurance:Contracts: Standard TOB</v>
          </cell>
        </row>
        <row r="1508">
          <cell r="B1508" t="str">
            <v>Sub-work type</v>
          </cell>
          <cell r="C1508" t="str">
            <v>CRD_FS: Reinsurance:Cross border</v>
          </cell>
        </row>
        <row r="1509">
          <cell r="B1509" t="str">
            <v>Sub-work type</v>
          </cell>
          <cell r="C1509" t="str">
            <v>CRD_FS: Reinsurance:Dealing with FOS</v>
          </cell>
        </row>
        <row r="1510">
          <cell r="B1510" t="str">
            <v>Sub-work type</v>
          </cell>
          <cell r="C1510" t="str">
            <v>CRD_FS: Reinsurance:Distribution</v>
          </cell>
        </row>
        <row r="1511">
          <cell r="B1511" t="str">
            <v>Sub-work type</v>
          </cell>
          <cell r="C1511" t="str">
            <v>CRD_FS: Reinsurance:Enforcement/ Investigation</v>
          </cell>
        </row>
        <row r="1512">
          <cell r="B1512" t="str">
            <v>Sub-work type</v>
          </cell>
          <cell r="C1512" t="str">
            <v>CRD_FS: Reinsurance:Financial crime and AML</v>
          </cell>
        </row>
        <row r="1513">
          <cell r="B1513" t="str">
            <v>Sub-work type</v>
          </cell>
          <cell r="C1513" t="str">
            <v>CRD_FS: Reinsurance:FSA authorisation</v>
          </cell>
        </row>
        <row r="1514">
          <cell r="B1514" t="str">
            <v>Sub-work type</v>
          </cell>
          <cell r="C1514" t="str">
            <v>CRD_FS: Reinsurance:Litigation</v>
          </cell>
        </row>
        <row r="1515">
          <cell r="B1515" t="str">
            <v>Sub-work type</v>
          </cell>
          <cell r="C1515" t="str">
            <v>CRD_FS: Reinsurance:Major regulatory change projects (eg. MIFiD)</v>
          </cell>
        </row>
        <row r="1516">
          <cell r="B1516" t="str">
            <v>Sub-work type</v>
          </cell>
          <cell r="C1516" t="str">
            <v>CRD_FS: Reinsurance:New product</v>
          </cell>
        </row>
        <row r="1517">
          <cell r="B1517" t="str">
            <v>Sub-work type</v>
          </cell>
          <cell r="C1517" t="str">
            <v>CRD_FS: Reinsurance:Transactional support - Corporate</v>
          </cell>
        </row>
        <row r="1518">
          <cell r="B1518" t="str">
            <v>Sub-work type</v>
          </cell>
          <cell r="C1518" t="str">
            <v xml:space="preserve">CRD_FS: Securities: Contracts:Product terms </v>
          </cell>
        </row>
        <row r="1519">
          <cell r="B1519" t="str">
            <v>Sub-work type</v>
          </cell>
          <cell r="C1519" t="str">
            <v>CRD_FS: Securities:ARROW visits</v>
          </cell>
        </row>
        <row r="1520">
          <cell r="B1520" t="str">
            <v>Sub-work type</v>
          </cell>
          <cell r="C1520" t="str">
            <v>CRD_FS: Securities:Capital</v>
          </cell>
        </row>
        <row r="1521">
          <cell r="B1521" t="str">
            <v>Sub-work type</v>
          </cell>
          <cell r="C1521" t="str">
            <v>CRD_FS: Securities:Compliance advice</v>
          </cell>
        </row>
        <row r="1522">
          <cell r="B1522" t="str">
            <v>Sub-work type</v>
          </cell>
          <cell r="C1522" t="str">
            <v>CRD_FS: Securities:Contracts: Custody</v>
          </cell>
        </row>
        <row r="1523">
          <cell r="B1523" t="str">
            <v>Sub-work type</v>
          </cell>
          <cell r="C1523" t="str">
            <v>CRD_FS: Securities:Contracts: Distribution agreements</v>
          </cell>
        </row>
        <row r="1524">
          <cell r="B1524" t="str">
            <v>Sub-work type</v>
          </cell>
          <cell r="C1524" t="str">
            <v>CRD_FS: Securities:Contracts: Investment Management</v>
          </cell>
        </row>
        <row r="1525">
          <cell r="B1525" t="str">
            <v>Sub-work type</v>
          </cell>
          <cell r="C1525" t="str">
            <v>CRD_FS: Securities:Contracts: Other</v>
          </cell>
        </row>
        <row r="1526">
          <cell r="B1526" t="str">
            <v>Sub-work type</v>
          </cell>
          <cell r="C1526" t="str">
            <v>CRD_FS: Securities:Contracts: Outsourcing</v>
          </cell>
        </row>
        <row r="1527">
          <cell r="B1527" t="str">
            <v>Sub-work type</v>
          </cell>
          <cell r="C1527" t="str">
            <v>CRD_FS: Securities:Contracts: Standard TOB</v>
          </cell>
        </row>
        <row r="1528">
          <cell r="B1528" t="str">
            <v>Sub-work type</v>
          </cell>
          <cell r="C1528" t="str">
            <v>CRD_FS: Securities:Cross border</v>
          </cell>
        </row>
        <row r="1529">
          <cell r="B1529" t="str">
            <v>Sub-work type</v>
          </cell>
          <cell r="C1529" t="str">
            <v>CRD_FS: Securities:Dealing with FOS</v>
          </cell>
        </row>
        <row r="1530">
          <cell r="B1530" t="str">
            <v>Sub-work type</v>
          </cell>
          <cell r="C1530" t="str">
            <v>CRD_FS: Securities:Distribution</v>
          </cell>
        </row>
        <row r="1531">
          <cell r="B1531" t="str">
            <v>Sub-work type</v>
          </cell>
          <cell r="C1531" t="str">
            <v>CRD_FS: Securities:Enforcement/ Investigation</v>
          </cell>
        </row>
        <row r="1532">
          <cell r="B1532" t="str">
            <v>Sub-work type</v>
          </cell>
          <cell r="C1532" t="str">
            <v>CRD_FS: Securities:Financial crime and AML</v>
          </cell>
        </row>
        <row r="1533">
          <cell r="B1533" t="str">
            <v>Sub-work type</v>
          </cell>
          <cell r="C1533" t="str">
            <v>CRD_FS: Securities:FSA authorisation</v>
          </cell>
        </row>
        <row r="1534">
          <cell r="B1534" t="str">
            <v>Sub-work type</v>
          </cell>
          <cell r="C1534" t="str">
            <v>CRD_FS: Securities:Litigation</v>
          </cell>
        </row>
        <row r="1535">
          <cell r="B1535" t="str">
            <v>Sub-work type</v>
          </cell>
          <cell r="C1535" t="str">
            <v>CRD_FS: Securities:Major regulatory change projects (eg. MIFiD)</v>
          </cell>
        </row>
        <row r="1536">
          <cell r="B1536" t="str">
            <v>Sub-work type</v>
          </cell>
          <cell r="C1536" t="str">
            <v>CRD_FS: Securities:New product</v>
          </cell>
        </row>
        <row r="1537">
          <cell r="B1537" t="str">
            <v>Sub-work type</v>
          </cell>
          <cell r="C1537" t="str">
            <v xml:space="preserve">CRD_FS: Securities:Regulatory projects: Conflicts </v>
          </cell>
        </row>
        <row r="1538">
          <cell r="B1538" t="str">
            <v>Sub-work type</v>
          </cell>
          <cell r="C1538" t="str">
            <v>CRD_FS: Securities:Transactional support - Corporate</v>
          </cell>
        </row>
        <row r="1539">
          <cell r="B1539" t="str">
            <v>Sub-work type</v>
          </cell>
          <cell r="C1539" t="str">
            <v>CRD_TECH LIT: IP - Copyright</v>
          </cell>
        </row>
        <row r="1540">
          <cell r="B1540" t="str">
            <v>Sub-work type</v>
          </cell>
          <cell r="C1540" t="str">
            <v>CRD_TECH LIT: IP - Designs</v>
          </cell>
        </row>
        <row r="1541">
          <cell r="B1541" t="str">
            <v>Sub-work type</v>
          </cell>
          <cell r="C1541" t="str">
            <v>CRD_TECH LIT: IP - Domain names</v>
          </cell>
        </row>
        <row r="1542">
          <cell r="B1542" t="str">
            <v>Sub-work type</v>
          </cell>
          <cell r="C1542" t="str">
            <v>CRD_TECH LIT:  IP - Patents</v>
          </cell>
        </row>
        <row r="1543">
          <cell r="B1543" t="str">
            <v>Sub-work type</v>
          </cell>
          <cell r="C1543" t="str">
            <v>CRD_TECH LIT: IP - Portfolio management</v>
          </cell>
        </row>
        <row r="1544">
          <cell r="B1544" t="str">
            <v>Sub-work type</v>
          </cell>
          <cell r="C1544" t="str">
            <v>CRD_TECH LIT: IP - Software and/or databases</v>
          </cell>
        </row>
        <row r="1545">
          <cell r="B1545" t="str">
            <v>Sub-work type</v>
          </cell>
          <cell r="C1545" t="str">
            <v>CRD_TECH LIT: IP - Technical standards/Patent pools</v>
          </cell>
        </row>
        <row r="1546">
          <cell r="B1546" t="str">
            <v>Sub-work type</v>
          </cell>
          <cell r="C1546" t="str">
            <v>CRD_TECH LIT: IP - Trade marks/unfair competition</v>
          </cell>
        </row>
        <row r="1547">
          <cell r="B1547" t="str">
            <v>Sub-work type</v>
          </cell>
          <cell r="C1547" t="str">
            <v>CRD_TECH LIT: IP - Trade secrets</v>
          </cell>
        </row>
        <row r="1548">
          <cell r="B1548" t="str">
            <v>Sub-work type</v>
          </cell>
          <cell r="C1548" t="str">
            <v xml:space="preserve">CRD_TECH LIT: IP Warsaw - Compliance </v>
          </cell>
        </row>
        <row r="1549">
          <cell r="B1549" t="str">
            <v>Sub-work type</v>
          </cell>
          <cell r="C1549" t="str">
            <v>CRD_TECH LIT: IP Warsaw - E-commerce</v>
          </cell>
        </row>
        <row r="1550">
          <cell r="B1550" t="str">
            <v xml:space="preserve">Client type </v>
          </cell>
          <cell r="C1550" t="str">
            <v>Banking - Building society</v>
          </cell>
        </row>
        <row r="1551">
          <cell r="B1551" t="str">
            <v xml:space="preserve">Client type </v>
          </cell>
          <cell r="C1551" t="str">
            <v xml:space="preserve">Banking - Investment bank </v>
          </cell>
        </row>
        <row r="1552">
          <cell r="B1552" t="str">
            <v xml:space="preserve">Client type </v>
          </cell>
          <cell r="C1552" t="str">
            <v>Banking - Private bank</v>
          </cell>
        </row>
        <row r="1553">
          <cell r="B1553" t="str">
            <v xml:space="preserve">Client type </v>
          </cell>
          <cell r="C1553" t="str">
            <v xml:space="preserve">Banking - Retail bank </v>
          </cell>
        </row>
        <row r="1554">
          <cell r="B1554" t="str">
            <v xml:space="preserve">Client type </v>
          </cell>
          <cell r="C1554" t="str">
            <v>Consumer finance - mortgages (intermediary)</v>
          </cell>
        </row>
        <row r="1555">
          <cell r="B1555" t="str">
            <v xml:space="preserve">Client type </v>
          </cell>
          <cell r="C1555" t="str">
            <v>Consumer finance - mortgages (lender)</v>
          </cell>
        </row>
        <row r="1556">
          <cell r="B1556" t="str">
            <v xml:space="preserve">Client type </v>
          </cell>
          <cell r="C1556" t="str">
            <v>Consumer finance - other loans (intermediary)</v>
          </cell>
        </row>
        <row r="1557">
          <cell r="B1557" t="str">
            <v xml:space="preserve">Client type </v>
          </cell>
          <cell r="C1557" t="str">
            <v>Consumer finance - other loans (lender)</v>
          </cell>
        </row>
        <row r="1558">
          <cell r="B1558" t="str">
            <v xml:space="preserve">Client type </v>
          </cell>
          <cell r="C1558" t="str">
            <v xml:space="preserve">Insurance - Friendly society </v>
          </cell>
        </row>
        <row r="1559">
          <cell r="B1559" t="str">
            <v xml:space="preserve">Client type </v>
          </cell>
          <cell r="C1559" t="str">
            <v xml:space="preserve">Insurance - General insurance company </v>
          </cell>
        </row>
        <row r="1560">
          <cell r="B1560" t="str">
            <v xml:space="preserve">Client type </v>
          </cell>
          <cell r="C1560" t="str">
            <v>Insurance - Insurance intermediaries</v>
          </cell>
        </row>
        <row r="1561">
          <cell r="B1561" t="str">
            <v xml:space="preserve">Client type </v>
          </cell>
          <cell r="C1561" t="str">
            <v xml:space="preserve">Insurance - Life assurance company </v>
          </cell>
        </row>
        <row r="1562">
          <cell r="B1562" t="str">
            <v xml:space="preserve">Client type </v>
          </cell>
          <cell r="C1562" t="str">
            <v>Insurance - Lloyds brokers</v>
          </cell>
        </row>
        <row r="1563">
          <cell r="B1563" t="str">
            <v xml:space="preserve">Client type </v>
          </cell>
          <cell r="C1563" t="str">
            <v>Insurance - Lloyds syndicates/managing agents</v>
          </cell>
        </row>
        <row r="1564">
          <cell r="B1564" t="str">
            <v xml:space="preserve">Client type </v>
          </cell>
          <cell r="C1564" t="str">
            <v>Insurance - Reinsurer</v>
          </cell>
        </row>
        <row r="1565">
          <cell r="B1565" t="str">
            <v xml:space="preserve">Client type </v>
          </cell>
          <cell r="C1565" t="str">
            <v>Inv. bus - Securities and derivatives trader (non-bank)</v>
          </cell>
        </row>
        <row r="1566">
          <cell r="B1566" t="str">
            <v xml:space="preserve">Client type </v>
          </cell>
          <cell r="C1566" t="str">
            <v xml:space="preserve">Inv. bus - Corporate finance advisors </v>
          </cell>
        </row>
        <row r="1567">
          <cell r="B1567" t="str">
            <v xml:space="preserve">Client type </v>
          </cell>
          <cell r="C1567" t="str">
            <v>Inv. bus - Fund managers</v>
          </cell>
        </row>
        <row r="1568">
          <cell r="B1568" t="str">
            <v xml:space="preserve">Client type </v>
          </cell>
          <cell r="C1568" t="str">
            <v>Inv. bus - IFAs</v>
          </cell>
        </row>
        <row r="1569">
          <cell r="B1569" t="str">
            <v xml:space="preserve">Client type </v>
          </cell>
          <cell r="C1569" t="str">
            <v>Other - Accountancy firm</v>
          </cell>
        </row>
        <row r="1570">
          <cell r="B1570" t="str">
            <v xml:space="preserve">Client type </v>
          </cell>
          <cell r="C1570" t="str">
            <v>Other - Energy/commodity market</v>
          </cell>
        </row>
        <row r="1571">
          <cell r="B1571" t="str">
            <v xml:space="preserve">Client type </v>
          </cell>
          <cell r="C1571" t="str">
            <v>Other - Exchange/MTF</v>
          </cell>
        </row>
        <row r="1572">
          <cell r="B1572" t="str">
            <v xml:space="preserve">Client type </v>
          </cell>
          <cell r="C1572" t="str">
            <v>Other - Outsourcing provider</v>
          </cell>
        </row>
        <row r="1573">
          <cell r="B1573" t="str">
            <v xml:space="preserve">Client type </v>
          </cell>
          <cell r="C1573" t="str">
            <v>Other - Pension fund/charity</v>
          </cell>
        </row>
        <row r="1574">
          <cell r="B1574" t="str">
            <v xml:space="preserve">Client type </v>
          </cell>
          <cell r="C1574" t="str">
            <v>Other (please specify)</v>
          </cell>
        </row>
        <row r="1575">
          <cell r="B1575" t="str">
            <v xml:space="preserve">Work type </v>
          </cell>
          <cell r="C1575" t="str">
            <v xml:space="preserve">Corporate finance </v>
          </cell>
        </row>
        <row r="1576">
          <cell r="B1576" t="str">
            <v xml:space="preserve">Work type </v>
          </cell>
          <cell r="C1576" t="str">
            <v>Corporate tax</v>
          </cell>
        </row>
        <row r="1577">
          <cell r="B1577" t="str">
            <v xml:space="preserve">Work type </v>
          </cell>
          <cell r="C1577" t="str">
            <v>M&amp;A</v>
          </cell>
        </row>
        <row r="1578">
          <cell r="B1578" t="str">
            <v xml:space="preserve">Work type </v>
          </cell>
          <cell r="C1578" t="str">
            <v xml:space="preserve">Outsourcing </v>
          </cell>
        </row>
        <row r="1579">
          <cell r="B1579" t="str">
            <v xml:space="preserve">Work type </v>
          </cell>
          <cell r="C1579" t="str">
            <v>PFI / PPP</v>
          </cell>
        </row>
        <row r="1580">
          <cell r="B1580" t="str">
            <v xml:space="preserve">Work type </v>
          </cell>
          <cell r="C1580" t="str">
            <v xml:space="preserve">Private equity </v>
          </cell>
        </row>
        <row r="1581">
          <cell r="B1581" t="str">
            <v xml:space="preserve">Sub-work type </v>
          </cell>
          <cell r="C1581" t="str">
            <v>Corporate finance :Class 1 acquisitions/disposals</v>
          </cell>
        </row>
        <row r="1582">
          <cell r="B1582" t="str">
            <v xml:space="preserve">Sub-work type </v>
          </cell>
          <cell r="C1582" t="str">
            <v>Corporate finance :IPO</v>
          </cell>
        </row>
        <row r="1583">
          <cell r="B1583" t="str">
            <v xml:space="preserve">Sub-work type </v>
          </cell>
          <cell r="C1583" t="str">
            <v xml:space="preserve">Corporate finance :Other </v>
          </cell>
        </row>
        <row r="1584">
          <cell r="B1584" t="str">
            <v xml:space="preserve">Sub-work type </v>
          </cell>
          <cell r="C1584" t="str">
            <v>Corporate finance :Related party transactions</v>
          </cell>
        </row>
        <row r="1585">
          <cell r="B1585" t="str">
            <v xml:space="preserve">Sub-work type </v>
          </cell>
          <cell r="C1585" t="str">
            <v>Corporate finance :Secondary issue</v>
          </cell>
        </row>
        <row r="1586">
          <cell r="B1586" t="str">
            <v xml:space="preserve">Sub-work type </v>
          </cell>
          <cell r="C1586" t="str">
            <v xml:space="preserve">Corporate finance :Takeover </v>
          </cell>
        </row>
        <row r="1587">
          <cell r="B1587" t="str">
            <v xml:space="preserve">Sub-work type </v>
          </cell>
          <cell r="C1587" t="str">
            <v>Corporate finance: Primary market  </v>
          </cell>
        </row>
        <row r="1588">
          <cell r="B1588" t="str">
            <v xml:space="preserve">Sub-work type </v>
          </cell>
          <cell r="C1588" t="str">
            <v xml:space="preserve">Corporate finance: Public to private </v>
          </cell>
        </row>
        <row r="1589">
          <cell r="B1589" t="str">
            <v xml:space="preserve">Sub-work type </v>
          </cell>
          <cell r="C1589" t="str">
            <v xml:space="preserve">Corporate finance: Secondary market  </v>
          </cell>
        </row>
        <row r="1590">
          <cell r="B1590" t="str">
            <v xml:space="preserve">Sub-work type </v>
          </cell>
          <cell r="C1590" t="str">
            <v>M&amp;A:Assets</v>
          </cell>
        </row>
        <row r="1591">
          <cell r="B1591" t="str">
            <v xml:space="preserve">Sub-work type </v>
          </cell>
          <cell r="C1591" t="str">
            <v>M&amp;A:Cross-border merger</v>
          </cell>
        </row>
        <row r="1592">
          <cell r="B1592" t="str">
            <v xml:space="preserve">Sub-work type </v>
          </cell>
          <cell r="C1592" t="str">
            <v>M&amp;A:Debt/equity swap</v>
          </cell>
        </row>
        <row r="1593">
          <cell r="B1593" t="str">
            <v xml:space="preserve">Sub-work type </v>
          </cell>
          <cell r="C1593" t="str">
            <v>M&amp;A:Integration</v>
          </cell>
        </row>
        <row r="1594">
          <cell r="B1594" t="str">
            <v xml:space="preserve">Sub-work type </v>
          </cell>
          <cell r="C1594" t="str">
            <v>M&amp;A:JV</v>
          </cell>
        </row>
        <row r="1595">
          <cell r="B1595" t="str">
            <v xml:space="preserve">Sub-work type </v>
          </cell>
          <cell r="C1595" t="str">
            <v>M&amp;A:Other</v>
          </cell>
        </row>
        <row r="1596">
          <cell r="B1596" t="str">
            <v xml:space="preserve">Sub-work type </v>
          </cell>
          <cell r="C1596" t="str">
            <v>M&amp;A:Shares</v>
          </cell>
        </row>
        <row r="1597">
          <cell r="B1597" t="str">
            <v xml:space="preserve">Sub-work type </v>
          </cell>
          <cell r="C1597" t="str">
            <v>Outsourcing :Offshore</v>
          </cell>
        </row>
        <row r="1598">
          <cell r="B1598" t="str">
            <v xml:space="preserve">Sub-work type </v>
          </cell>
          <cell r="C1598" t="str">
            <v>Outsourcing :Onshore</v>
          </cell>
        </row>
        <row r="1599">
          <cell r="B1599" t="str">
            <v xml:space="preserve">Sub-work type </v>
          </cell>
          <cell r="C1599" t="str">
            <v xml:space="preserve">Outsourcing :Other </v>
          </cell>
        </row>
        <row r="1600">
          <cell r="B1600" t="str">
            <v xml:space="preserve">Sub-work type </v>
          </cell>
          <cell r="C1600" t="str">
            <v>PFI / PPP:PFI/PPP - concession &lt; 10 years</v>
          </cell>
        </row>
        <row r="1601">
          <cell r="B1601" t="str">
            <v xml:space="preserve">Sub-work type </v>
          </cell>
          <cell r="C1601" t="str">
            <v>PFI / PPP:PFI/PPP - Other</v>
          </cell>
        </row>
        <row r="1602">
          <cell r="B1602" t="str">
            <v xml:space="preserve">Sub-work type </v>
          </cell>
          <cell r="C1602" t="str">
            <v>PFI / PPP:PFI/PPP - Secondary</v>
          </cell>
        </row>
        <row r="1603">
          <cell r="B1603" t="str">
            <v xml:space="preserve">Sub-work type </v>
          </cell>
          <cell r="C1603" t="str">
            <v>Private equity :BIMBO</v>
          </cell>
        </row>
        <row r="1604">
          <cell r="B1604" t="str">
            <v xml:space="preserve">Sub-work type </v>
          </cell>
          <cell r="C1604" t="str">
            <v>Private equity :Co-invest deal</v>
          </cell>
        </row>
        <row r="1605">
          <cell r="B1605" t="str">
            <v xml:space="preserve">Sub-work type </v>
          </cell>
          <cell r="C1605" t="str">
            <v>Private equity :Debt/equity swap</v>
          </cell>
        </row>
        <row r="1606">
          <cell r="B1606" t="str">
            <v xml:space="preserve">Sub-work type </v>
          </cell>
          <cell r="C1606" t="str">
            <v>Private equity :MBI</v>
          </cell>
        </row>
        <row r="1607">
          <cell r="B1607" t="str">
            <v xml:space="preserve">Sub-work type </v>
          </cell>
          <cell r="C1607" t="str">
            <v>Private equity :MBO</v>
          </cell>
        </row>
        <row r="1608">
          <cell r="B1608" t="str">
            <v xml:space="preserve">Sub-work type </v>
          </cell>
          <cell r="C1608" t="str">
            <v xml:space="preserve">Private equity :Other </v>
          </cell>
        </row>
        <row r="1609">
          <cell r="B1609" t="str">
            <v xml:space="preserve">Sub-work type </v>
          </cell>
          <cell r="C1609" t="str">
            <v xml:space="preserve">Private equity :Public to private </v>
          </cell>
        </row>
        <row r="1610">
          <cell r="B1610" t="str">
            <v xml:space="preserve">Sub-work type </v>
          </cell>
          <cell r="C1610" t="str">
            <v>Private equity :Restructuring/selldown</v>
          </cell>
        </row>
        <row r="1611">
          <cell r="B1611" t="str">
            <v xml:space="preserve">Sub-work type </v>
          </cell>
          <cell r="C1611" t="str">
            <v>Private equity :Secondary/tertiary buyout</v>
          </cell>
        </row>
        <row r="1612">
          <cell r="B1612" t="str">
            <v xml:space="preserve">Sub-work type </v>
          </cell>
          <cell r="C1612" t="str">
            <v xml:space="preserve">Private equity:Fund set-up  </v>
          </cell>
        </row>
        <row r="1613">
          <cell r="B1613" t="str">
            <v>Acting for</v>
          </cell>
          <cell r="C1613" t="str">
            <v>Advisor</v>
          </cell>
        </row>
        <row r="1614">
          <cell r="B1614" t="str">
            <v>Acting for</v>
          </cell>
          <cell r="C1614" t="str">
            <v>Buyer</v>
          </cell>
        </row>
        <row r="1615">
          <cell r="B1615" t="str">
            <v>Acting for</v>
          </cell>
          <cell r="C1615" t="str">
            <v>Investor</v>
          </cell>
        </row>
        <row r="1616">
          <cell r="B1616" t="str">
            <v>Acting for</v>
          </cell>
          <cell r="C1616" t="str">
            <v>Issuer</v>
          </cell>
        </row>
        <row r="1617">
          <cell r="B1617" t="str">
            <v>Acting for</v>
          </cell>
          <cell r="C1617" t="str">
            <v>Joint venture party</v>
          </cell>
        </row>
        <row r="1618">
          <cell r="B1618" t="str">
            <v>Acting for</v>
          </cell>
          <cell r="C1618" t="str">
            <v>Management</v>
          </cell>
        </row>
        <row r="1619">
          <cell r="B1619" t="str">
            <v>Acting for</v>
          </cell>
          <cell r="C1619" t="str">
            <v>Seller</v>
          </cell>
        </row>
        <row r="1620">
          <cell r="B1620" t="str">
            <v>Acting for</v>
          </cell>
          <cell r="C1620" t="str">
            <v>Sponsor/nomad</v>
          </cell>
        </row>
        <row r="1621">
          <cell r="B1621" t="str">
            <v>Acting for</v>
          </cell>
          <cell r="C1621" t="str">
            <v>Target</v>
          </cell>
        </row>
        <row r="1622">
          <cell r="B1622" t="str">
            <v>Acting for</v>
          </cell>
          <cell r="C1622" t="str">
            <v>Underwriter/broker</v>
          </cell>
        </row>
        <row r="1623">
          <cell r="B1623" t="str">
            <v>Country of buyer</v>
          </cell>
          <cell r="C1623" t="str">
            <v>Angola</v>
          </cell>
        </row>
        <row r="1624">
          <cell r="B1624" t="str">
            <v>Country of buyer</v>
          </cell>
          <cell r="C1624" t="str">
            <v>Algeria</v>
          </cell>
        </row>
        <row r="1625">
          <cell r="B1625" t="str">
            <v>Country of buyer</v>
          </cell>
          <cell r="C1625" t="str">
            <v>Albania</v>
          </cell>
        </row>
        <row r="1626">
          <cell r="B1626" t="str">
            <v>Country of buyer</v>
          </cell>
          <cell r="C1626" t="str">
            <v>Argentina</v>
          </cell>
        </row>
        <row r="1627">
          <cell r="B1627" t="str">
            <v>Country of buyer</v>
          </cell>
          <cell r="C1627" t="str">
            <v>Australia</v>
          </cell>
        </row>
        <row r="1628">
          <cell r="B1628" t="str">
            <v>Country of buyer</v>
          </cell>
          <cell r="C1628" t="str">
            <v>Austria</v>
          </cell>
        </row>
        <row r="1629">
          <cell r="B1629" t="str">
            <v>Country of buyer</v>
          </cell>
          <cell r="C1629" t="str">
            <v xml:space="preserve">Azerbaijan  </v>
          </cell>
        </row>
        <row r="1630">
          <cell r="B1630" t="str">
            <v>Country of buyer</v>
          </cell>
          <cell r="C1630" t="str">
            <v>Bangladesh</v>
          </cell>
        </row>
        <row r="1631">
          <cell r="B1631" t="str">
            <v>Country of buyer</v>
          </cell>
          <cell r="C1631" t="str">
            <v>Barbados</v>
          </cell>
        </row>
        <row r="1632">
          <cell r="B1632" t="str">
            <v>Country of buyer</v>
          </cell>
          <cell r="C1632" t="str">
            <v>Belgium</v>
          </cell>
        </row>
        <row r="1633">
          <cell r="B1633" t="str">
            <v>Country of buyer</v>
          </cell>
          <cell r="C1633" t="str">
            <v>Bermuda</v>
          </cell>
        </row>
        <row r="1634">
          <cell r="B1634" t="str">
            <v>Country of buyer</v>
          </cell>
          <cell r="C1634" t="str">
            <v>Botswana</v>
          </cell>
        </row>
        <row r="1635">
          <cell r="B1635" t="str">
            <v>Country of buyer</v>
          </cell>
          <cell r="C1635" t="str">
            <v>Bolivia</v>
          </cell>
        </row>
        <row r="1636">
          <cell r="B1636" t="str">
            <v>Country of buyer</v>
          </cell>
          <cell r="C1636" t="str">
            <v>Brazil</v>
          </cell>
        </row>
        <row r="1637">
          <cell r="B1637" t="str">
            <v>Country of buyer</v>
          </cell>
          <cell r="C1637" t="str">
            <v>Brunei</v>
          </cell>
        </row>
        <row r="1638">
          <cell r="B1638" t="str">
            <v>Country of buyer</v>
          </cell>
          <cell r="C1638" t="str">
            <v>Burma</v>
          </cell>
        </row>
        <row r="1639">
          <cell r="B1639" t="str">
            <v>Country of buyer</v>
          </cell>
          <cell r="C1639" t="str">
            <v xml:space="preserve">Cameroon  </v>
          </cell>
        </row>
        <row r="1640">
          <cell r="B1640" t="str">
            <v>Country of buyer</v>
          </cell>
          <cell r="C1640" t="str">
            <v>Canary Islands</v>
          </cell>
        </row>
        <row r="1641">
          <cell r="B1641" t="str">
            <v>Country of buyer</v>
          </cell>
          <cell r="C1641" t="str">
            <v>Cayman Islands</v>
          </cell>
        </row>
        <row r="1642">
          <cell r="B1642" t="str">
            <v>Country of buyer</v>
          </cell>
          <cell r="C1642" t="str">
            <v>China</v>
          </cell>
        </row>
        <row r="1643">
          <cell r="B1643" t="str">
            <v>Country of buyer</v>
          </cell>
          <cell r="C1643" t="str">
            <v>Colombia</v>
          </cell>
        </row>
        <row r="1644">
          <cell r="B1644" t="str">
            <v>Country of buyer</v>
          </cell>
          <cell r="C1644" t="str">
            <v xml:space="preserve">Côte d’Ivoire  </v>
          </cell>
        </row>
        <row r="1645">
          <cell r="B1645" t="str">
            <v>Country of buyer</v>
          </cell>
          <cell r="C1645" t="str">
            <v>Cuba</v>
          </cell>
        </row>
        <row r="1646">
          <cell r="B1646" t="str">
            <v>Country of buyer</v>
          </cell>
          <cell r="C1646" t="str">
            <v>Cyprus</v>
          </cell>
        </row>
        <row r="1647">
          <cell r="B1647" t="str">
            <v>Country of buyer</v>
          </cell>
          <cell r="C1647" t="str">
            <v>Czech Republic</v>
          </cell>
        </row>
        <row r="1648">
          <cell r="B1648" t="str">
            <v>Country of buyer</v>
          </cell>
          <cell r="C1648" t="str">
            <v>Denmark</v>
          </cell>
        </row>
        <row r="1649">
          <cell r="B1649" t="str">
            <v>Country of buyer</v>
          </cell>
          <cell r="C1649" t="str">
            <v>Dominican Republic</v>
          </cell>
        </row>
        <row r="1650">
          <cell r="B1650" t="str">
            <v>Country of buyer</v>
          </cell>
          <cell r="C1650" t="str">
            <v>Ecuador</v>
          </cell>
        </row>
        <row r="1651">
          <cell r="B1651" t="str">
            <v>Country of buyer</v>
          </cell>
          <cell r="C1651" t="str">
            <v>Egypt</v>
          </cell>
        </row>
        <row r="1652">
          <cell r="B1652" t="str">
            <v>Country of buyer</v>
          </cell>
          <cell r="C1652" t="str">
            <v>Estonia</v>
          </cell>
        </row>
        <row r="1653">
          <cell r="B1653" t="str">
            <v>Country of buyer</v>
          </cell>
          <cell r="C1653" t="str">
            <v>Falkland Islands</v>
          </cell>
        </row>
        <row r="1654">
          <cell r="B1654" t="str">
            <v>Country of buyer</v>
          </cell>
          <cell r="C1654" t="str">
            <v>Fed Rep Yugoslavia</v>
          </cell>
        </row>
        <row r="1655">
          <cell r="B1655" t="str">
            <v>Country of buyer</v>
          </cell>
          <cell r="C1655" t="str">
            <v>Finland</v>
          </cell>
        </row>
        <row r="1656">
          <cell r="B1656" t="str">
            <v>Country of buyer</v>
          </cell>
          <cell r="C1656" t="str">
            <v>Gambia</v>
          </cell>
        </row>
        <row r="1657">
          <cell r="B1657" t="str">
            <v>Country of buyer</v>
          </cell>
          <cell r="C1657" t="str">
            <v>Georgia</v>
          </cell>
        </row>
        <row r="1658">
          <cell r="B1658" t="str">
            <v>Country of buyer</v>
          </cell>
          <cell r="C1658" t="str">
            <v>Ghana</v>
          </cell>
        </row>
        <row r="1659">
          <cell r="B1659" t="str">
            <v>Country of buyer</v>
          </cell>
          <cell r="C1659" t="str">
            <v>Greece</v>
          </cell>
        </row>
        <row r="1660">
          <cell r="B1660" t="str">
            <v>Country of buyer</v>
          </cell>
          <cell r="C1660" t="str">
            <v>Guatemala</v>
          </cell>
        </row>
        <row r="1661">
          <cell r="B1661" t="str">
            <v>Country of buyer</v>
          </cell>
          <cell r="C1661" t="str">
            <v xml:space="preserve">Guinea Bissau  </v>
          </cell>
        </row>
        <row r="1662">
          <cell r="B1662" t="str">
            <v>Country of buyer</v>
          </cell>
          <cell r="C1662" t="str">
            <v>Honduras</v>
          </cell>
        </row>
        <row r="1663">
          <cell r="B1663" t="str">
            <v>Country of buyer</v>
          </cell>
          <cell r="C1663" t="str">
            <v>El Salvador</v>
          </cell>
        </row>
        <row r="1664">
          <cell r="B1664" t="str">
            <v>Country of buyer</v>
          </cell>
          <cell r="C1664" t="str">
            <v>England</v>
          </cell>
        </row>
        <row r="1665">
          <cell r="B1665" t="str">
            <v>Country of buyer</v>
          </cell>
          <cell r="C1665" t="str">
            <v>Eritrea</v>
          </cell>
        </row>
        <row r="1666">
          <cell r="B1666" t="str">
            <v>Country of buyer</v>
          </cell>
          <cell r="C1666" t="str">
            <v>Ethiopia</v>
          </cell>
        </row>
        <row r="1667">
          <cell r="B1667" t="str">
            <v>Country of buyer</v>
          </cell>
          <cell r="C1667" t="str">
            <v>Faroes</v>
          </cell>
        </row>
        <row r="1668">
          <cell r="B1668" t="str">
            <v>Country of buyer</v>
          </cell>
          <cell r="C1668" t="str">
            <v>Fiji</v>
          </cell>
        </row>
        <row r="1669">
          <cell r="B1669" t="str">
            <v>Country of buyer</v>
          </cell>
          <cell r="C1669" t="str">
            <v>France</v>
          </cell>
        </row>
        <row r="1670">
          <cell r="B1670" t="str">
            <v>Country of buyer</v>
          </cell>
          <cell r="C1670" t="str">
            <v>Gaza Strip</v>
          </cell>
        </row>
        <row r="1671">
          <cell r="B1671" t="str">
            <v>Country of buyer</v>
          </cell>
          <cell r="C1671" t="str">
            <v>Germany</v>
          </cell>
        </row>
        <row r="1672">
          <cell r="B1672" t="str">
            <v>Country of buyer</v>
          </cell>
          <cell r="C1672" t="str">
            <v>Gibraltar</v>
          </cell>
        </row>
        <row r="1673">
          <cell r="B1673" t="str">
            <v>Country of buyer</v>
          </cell>
          <cell r="C1673" t="str">
            <v>Guam</v>
          </cell>
        </row>
        <row r="1674">
          <cell r="B1674" t="str">
            <v>Country of buyer</v>
          </cell>
          <cell r="C1674" t="str">
            <v xml:space="preserve">Guernsey </v>
          </cell>
        </row>
        <row r="1675">
          <cell r="B1675" t="str">
            <v>Country of buyer</v>
          </cell>
          <cell r="C1675" t="str">
            <v>Holland</v>
          </cell>
        </row>
        <row r="1676">
          <cell r="B1676" t="str">
            <v>Country of buyer</v>
          </cell>
          <cell r="C1676" t="str">
            <v>Hong Kong</v>
          </cell>
        </row>
        <row r="1677">
          <cell r="B1677" t="str">
            <v>Country of buyer</v>
          </cell>
          <cell r="C1677" t="str">
            <v>Hungary</v>
          </cell>
        </row>
        <row r="1678">
          <cell r="B1678" t="str">
            <v>Country of buyer</v>
          </cell>
          <cell r="C1678" t="str">
            <v>Iceland</v>
          </cell>
        </row>
        <row r="1679">
          <cell r="B1679" t="str">
            <v>Country of buyer</v>
          </cell>
          <cell r="C1679" t="str">
            <v>India</v>
          </cell>
        </row>
        <row r="1680">
          <cell r="B1680" t="str">
            <v>Country of buyer</v>
          </cell>
          <cell r="C1680" t="str">
            <v>Indonesia</v>
          </cell>
        </row>
        <row r="1681">
          <cell r="B1681" t="str">
            <v>Country of buyer</v>
          </cell>
          <cell r="C1681" t="str">
            <v>Iran</v>
          </cell>
        </row>
        <row r="1682">
          <cell r="B1682" t="str">
            <v>Country of buyer</v>
          </cell>
          <cell r="C1682" t="str">
            <v>Angola</v>
          </cell>
        </row>
        <row r="1683">
          <cell r="B1683" t="str">
            <v>Country of buyer</v>
          </cell>
          <cell r="C1683" t="str">
            <v>Belize</v>
          </cell>
        </row>
        <row r="1684">
          <cell r="B1684" t="str">
            <v>Country of buyer</v>
          </cell>
          <cell r="C1684" t="str">
            <v>Bhutan</v>
          </cell>
        </row>
        <row r="1685">
          <cell r="B1685" t="str">
            <v>Country of buyer</v>
          </cell>
          <cell r="C1685" t="str">
            <v>Bosnia &amp; Herzegovina</v>
          </cell>
        </row>
        <row r="1686">
          <cell r="B1686" t="str">
            <v>Country of buyer</v>
          </cell>
          <cell r="C1686" t="str">
            <v>Bulgaria</v>
          </cell>
        </row>
        <row r="1687">
          <cell r="B1687" t="str">
            <v>Country of buyer</v>
          </cell>
          <cell r="C1687" t="str">
            <v>Cambodia</v>
          </cell>
        </row>
        <row r="1688">
          <cell r="B1688" t="str">
            <v>Country of buyer</v>
          </cell>
          <cell r="C1688" t="str">
            <v>Canada</v>
          </cell>
        </row>
        <row r="1689">
          <cell r="B1689" t="str">
            <v>Country of buyer</v>
          </cell>
          <cell r="C1689" t="str">
            <v>Chile</v>
          </cell>
        </row>
        <row r="1690">
          <cell r="B1690" t="str">
            <v>Country of buyer</v>
          </cell>
          <cell r="C1690" t="str">
            <v>Costa Rica</v>
          </cell>
        </row>
        <row r="1691">
          <cell r="B1691" t="str">
            <v>Country of buyer</v>
          </cell>
          <cell r="C1691" t="str">
            <v>Croatia</v>
          </cell>
        </row>
        <row r="1692">
          <cell r="B1692" t="str">
            <v>Country of buyer</v>
          </cell>
          <cell r="C1692" t="str">
            <v>Iraq</v>
          </cell>
        </row>
        <row r="1693">
          <cell r="B1693" t="str">
            <v>Country of buyer</v>
          </cell>
          <cell r="C1693" t="str">
            <v>Ireland</v>
          </cell>
        </row>
        <row r="1694">
          <cell r="B1694" t="str">
            <v>Country of buyer</v>
          </cell>
          <cell r="C1694" t="str">
            <v>Isle of Man</v>
          </cell>
        </row>
        <row r="1695">
          <cell r="B1695" t="str">
            <v>Country of buyer</v>
          </cell>
          <cell r="C1695" t="str">
            <v>Israel</v>
          </cell>
        </row>
        <row r="1696">
          <cell r="B1696" t="str">
            <v>Country of buyer</v>
          </cell>
          <cell r="C1696" t="str">
            <v>Italy</v>
          </cell>
        </row>
        <row r="1697">
          <cell r="B1697" t="str">
            <v>Country of buyer</v>
          </cell>
          <cell r="C1697" t="str">
            <v>Ivory Coast</v>
          </cell>
        </row>
        <row r="1698">
          <cell r="B1698" t="str">
            <v>Country of buyer</v>
          </cell>
          <cell r="C1698" t="str">
            <v>Jamaica</v>
          </cell>
        </row>
        <row r="1699">
          <cell r="B1699" t="str">
            <v>Country of buyer</v>
          </cell>
          <cell r="C1699" t="str">
            <v>Japan</v>
          </cell>
        </row>
        <row r="1700">
          <cell r="B1700" t="str">
            <v>Country of buyer</v>
          </cell>
          <cell r="C1700" t="str">
            <v xml:space="preserve">Jersey </v>
          </cell>
        </row>
        <row r="1701">
          <cell r="B1701" t="str">
            <v>Country of buyer</v>
          </cell>
          <cell r="C1701" t="str">
            <v>Jordan</v>
          </cell>
        </row>
        <row r="1702">
          <cell r="B1702" t="str">
            <v>Country of buyer</v>
          </cell>
          <cell r="C1702" t="str">
            <v>Kazakhstan</v>
          </cell>
        </row>
        <row r="1703">
          <cell r="B1703" t="str">
            <v>Country of buyer</v>
          </cell>
          <cell r="C1703" t="str">
            <v>Kenya</v>
          </cell>
        </row>
        <row r="1704">
          <cell r="B1704" t="str">
            <v>Country of buyer</v>
          </cell>
          <cell r="C1704" t="str">
            <v>Kosovo</v>
          </cell>
        </row>
        <row r="1705">
          <cell r="B1705" t="str">
            <v>Country of buyer</v>
          </cell>
          <cell r="C1705" t="str">
            <v>Kuwait</v>
          </cell>
        </row>
        <row r="1706">
          <cell r="B1706" t="str">
            <v>Country of buyer</v>
          </cell>
          <cell r="C1706" t="str">
            <v>Kyrgyzstan</v>
          </cell>
        </row>
        <row r="1707">
          <cell r="B1707" t="str">
            <v>Country of buyer</v>
          </cell>
          <cell r="C1707" t="str">
            <v>Lao PDR</v>
          </cell>
        </row>
        <row r="1708">
          <cell r="B1708" t="str">
            <v>Country of buyer</v>
          </cell>
          <cell r="C1708" t="str">
            <v>Latvia</v>
          </cell>
        </row>
        <row r="1709">
          <cell r="B1709" t="str">
            <v>Country of buyer</v>
          </cell>
          <cell r="C1709" t="str">
            <v>Lebanon</v>
          </cell>
        </row>
        <row r="1710">
          <cell r="B1710" t="str">
            <v>Country of buyer</v>
          </cell>
          <cell r="C1710" t="str">
            <v>Lesotho</v>
          </cell>
        </row>
        <row r="1711">
          <cell r="B1711" t="str">
            <v>Country of buyer</v>
          </cell>
          <cell r="C1711" t="str">
            <v>Liberia</v>
          </cell>
        </row>
        <row r="1712">
          <cell r="B1712" t="str">
            <v>Country of buyer</v>
          </cell>
          <cell r="C1712" t="str">
            <v>Libya</v>
          </cell>
        </row>
        <row r="1713">
          <cell r="B1713" t="str">
            <v>Country of buyer</v>
          </cell>
          <cell r="C1713" t="str">
            <v>Liechtenstein</v>
          </cell>
        </row>
        <row r="1714">
          <cell r="B1714" t="str">
            <v>Country of buyer</v>
          </cell>
          <cell r="C1714" t="str">
            <v>Lithuania</v>
          </cell>
        </row>
        <row r="1715">
          <cell r="B1715" t="str">
            <v>Country of buyer</v>
          </cell>
          <cell r="C1715" t="str">
            <v>Luxembourg</v>
          </cell>
        </row>
        <row r="1716">
          <cell r="B1716" t="str">
            <v>Country of buyer</v>
          </cell>
          <cell r="C1716" t="str">
            <v>Macedonia</v>
          </cell>
        </row>
        <row r="1717">
          <cell r="B1717" t="str">
            <v>Country of buyer</v>
          </cell>
          <cell r="C1717" t="str">
            <v>Majorca</v>
          </cell>
        </row>
        <row r="1718">
          <cell r="B1718" t="str">
            <v>Country of buyer</v>
          </cell>
          <cell r="C1718" t="str">
            <v>Malawi</v>
          </cell>
        </row>
        <row r="1719">
          <cell r="B1719" t="str">
            <v>Country of buyer</v>
          </cell>
          <cell r="C1719" t="str">
            <v>Malaysia</v>
          </cell>
        </row>
        <row r="1720">
          <cell r="B1720" t="str">
            <v>Country of buyer</v>
          </cell>
          <cell r="C1720" t="str">
            <v>Mali</v>
          </cell>
        </row>
        <row r="1721">
          <cell r="B1721" t="str">
            <v>Country of buyer</v>
          </cell>
          <cell r="C1721" t="str">
            <v>Malta</v>
          </cell>
        </row>
        <row r="1722">
          <cell r="B1722" t="str">
            <v>Country of buyer</v>
          </cell>
          <cell r="C1722" t="str">
            <v>Marshall Islands</v>
          </cell>
        </row>
        <row r="1723">
          <cell r="B1723" t="str">
            <v>Country of buyer</v>
          </cell>
          <cell r="C1723" t="str">
            <v>Mauritania</v>
          </cell>
        </row>
        <row r="1724">
          <cell r="B1724" t="str">
            <v>Country of buyer</v>
          </cell>
          <cell r="C1724" t="str">
            <v>Mauritius</v>
          </cell>
        </row>
        <row r="1725">
          <cell r="B1725" t="str">
            <v>Country of buyer</v>
          </cell>
          <cell r="C1725" t="str">
            <v>Mexico</v>
          </cell>
        </row>
        <row r="1726">
          <cell r="B1726" t="str">
            <v>Country of buyer</v>
          </cell>
          <cell r="C1726" t="str">
            <v>Moldova</v>
          </cell>
        </row>
        <row r="1727">
          <cell r="B1727" t="str">
            <v>Country of buyer</v>
          </cell>
          <cell r="C1727" t="str">
            <v>Monaco</v>
          </cell>
        </row>
        <row r="1728">
          <cell r="B1728" t="str">
            <v>Country of buyer</v>
          </cell>
          <cell r="C1728" t="str">
            <v>Morocco</v>
          </cell>
        </row>
        <row r="1729">
          <cell r="B1729" t="str">
            <v>Country of buyer</v>
          </cell>
          <cell r="C1729" t="str">
            <v>Mozambique</v>
          </cell>
        </row>
        <row r="1730">
          <cell r="B1730" t="str">
            <v>Country of buyer</v>
          </cell>
          <cell r="C1730" t="str">
            <v>Namibia</v>
          </cell>
        </row>
        <row r="1731">
          <cell r="B1731" t="str">
            <v>Country of buyer</v>
          </cell>
          <cell r="C1731" t="str">
            <v>Nepal</v>
          </cell>
        </row>
        <row r="1732">
          <cell r="B1732" t="str">
            <v>Country of buyer</v>
          </cell>
          <cell r="C1732" t="str">
            <v>Netherlands</v>
          </cell>
        </row>
        <row r="1733">
          <cell r="B1733" t="str">
            <v>Country of buyer</v>
          </cell>
          <cell r="C1733" t="str">
            <v>New Zealand</v>
          </cell>
        </row>
        <row r="1734">
          <cell r="B1734" t="str">
            <v>Country of buyer</v>
          </cell>
          <cell r="C1734" t="str">
            <v>Nigeria</v>
          </cell>
        </row>
        <row r="1735">
          <cell r="B1735" t="str">
            <v>Country of buyer</v>
          </cell>
          <cell r="C1735" t="str">
            <v>North Korea</v>
          </cell>
        </row>
        <row r="1736">
          <cell r="B1736" t="str">
            <v>Country of buyer</v>
          </cell>
          <cell r="C1736" t="str">
            <v>Northern Cyprus TRNC</v>
          </cell>
        </row>
        <row r="1737">
          <cell r="B1737" t="str">
            <v>Country of buyer</v>
          </cell>
          <cell r="C1737" t="str">
            <v>Northern Ireland</v>
          </cell>
        </row>
        <row r="1738">
          <cell r="B1738" t="str">
            <v>Country of buyer</v>
          </cell>
          <cell r="C1738" t="str">
            <v>Norway</v>
          </cell>
        </row>
        <row r="1739">
          <cell r="B1739" t="str">
            <v>Country of buyer</v>
          </cell>
          <cell r="C1739" t="str">
            <v>Not Known</v>
          </cell>
        </row>
        <row r="1740">
          <cell r="B1740" t="str">
            <v>Country of buyer</v>
          </cell>
          <cell r="C1740" t="str">
            <v>Oman</v>
          </cell>
        </row>
        <row r="1741">
          <cell r="B1741" t="str">
            <v>Country of buyer</v>
          </cell>
          <cell r="C1741" t="str">
            <v>Pakistan</v>
          </cell>
        </row>
        <row r="1742">
          <cell r="B1742" t="str">
            <v>Country of buyer</v>
          </cell>
          <cell r="C1742" t="str">
            <v>Panama</v>
          </cell>
        </row>
        <row r="1743">
          <cell r="B1743" t="str">
            <v>Country of buyer</v>
          </cell>
          <cell r="C1743" t="str">
            <v>Papua New Guinea</v>
          </cell>
        </row>
        <row r="1744">
          <cell r="B1744" t="str">
            <v>Country of buyer</v>
          </cell>
          <cell r="C1744" t="str">
            <v>Paraguay</v>
          </cell>
        </row>
        <row r="1745">
          <cell r="B1745" t="str">
            <v>Country of buyer</v>
          </cell>
          <cell r="C1745" t="str">
            <v>Peoples Rep of Yemen</v>
          </cell>
        </row>
        <row r="1746">
          <cell r="B1746" t="str">
            <v>Country of buyer</v>
          </cell>
          <cell r="C1746" t="str">
            <v>Peoples' Republic of China</v>
          </cell>
        </row>
        <row r="1747">
          <cell r="B1747" t="str">
            <v>Country of buyer</v>
          </cell>
          <cell r="C1747" t="str">
            <v>Peru</v>
          </cell>
        </row>
        <row r="1748">
          <cell r="B1748" t="str">
            <v>Country of buyer</v>
          </cell>
          <cell r="C1748" t="str">
            <v>Philippines</v>
          </cell>
        </row>
        <row r="1749">
          <cell r="B1749" t="str">
            <v>Country of buyer</v>
          </cell>
          <cell r="C1749" t="str">
            <v>Poland</v>
          </cell>
        </row>
        <row r="1750">
          <cell r="B1750" t="str">
            <v>Country of buyer</v>
          </cell>
          <cell r="C1750" t="str">
            <v>Portugal</v>
          </cell>
        </row>
        <row r="1751">
          <cell r="B1751" t="str">
            <v>Country of buyer</v>
          </cell>
          <cell r="C1751" t="str">
            <v>Puerto Rico</v>
          </cell>
        </row>
        <row r="1752">
          <cell r="B1752" t="str">
            <v>Country of buyer</v>
          </cell>
          <cell r="C1752" t="str">
            <v>Qatar</v>
          </cell>
        </row>
        <row r="1753">
          <cell r="B1753" t="str">
            <v>Country of buyer</v>
          </cell>
          <cell r="C1753" t="str">
            <v>Romania</v>
          </cell>
        </row>
        <row r="1754">
          <cell r="B1754" t="str">
            <v>Country of buyer</v>
          </cell>
          <cell r="C1754" t="str">
            <v>Russia</v>
          </cell>
        </row>
        <row r="1755">
          <cell r="B1755" t="str">
            <v>Country of buyer</v>
          </cell>
          <cell r="C1755" t="str">
            <v>Saudi Arabia</v>
          </cell>
        </row>
        <row r="1756">
          <cell r="B1756" t="str">
            <v>Country of buyer</v>
          </cell>
          <cell r="C1756" t="str">
            <v>Scotland</v>
          </cell>
        </row>
        <row r="1757">
          <cell r="B1757" t="str">
            <v>Country of buyer</v>
          </cell>
          <cell r="C1757" t="str">
            <v>Senegal</v>
          </cell>
        </row>
        <row r="1758">
          <cell r="B1758" t="str">
            <v>Country of buyer</v>
          </cell>
          <cell r="C1758" t="str">
            <v>Serbia</v>
          </cell>
        </row>
        <row r="1759">
          <cell r="B1759" t="str">
            <v>Country of buyer</v>
          </cell>
          <cell r="C1759" t="str">
            <v>Singapore</v>
          </cell>
        </row>
        <row r="1760">
          <cell r="B1760" t="str">
            <v>Country of buyer</v>
          </cell>
          <cell r="C1760" t="str">
            <v>Slovakia</v>
          </cell>
        </row>
        <row r="1761">
          <cell r="B1761" t="str">
            <v>Country of buyer</v>
          </cell>
          <cell r="C1761" t="str">
            <v>Slovenia</v>
          </cell>
        </row>
        <row r="1762">
          <cell r="B1762" t="str">
            <v>Country of buyer</v>
          </cell>
          <cell r="C1762" t="str">
            <v>South Africa</v>
          </cell>
        </row>
        <row r="1763">
          <cell r="B1763" t="str">
            <v>Country of buyer</v>
          </cell>
          <cell r="C1763" t="str">
            <v>South Korea</v>
          </cell>
        </row>
        <row r="1764">
          <cell r="B1764" t="str">
            <v>Country of buyer</v>
          </cell>
          <cell r="C1764" t="str">
            <v>Spain</v>
          </cell>
        </row>
        <row r="1765">
          <cell r="B1765" t="str">
            <v>Country of buyer</v>
          </cell>
          <cell r="C1765" t="str">
            <v>Sri Lanka</v>
          </cell>
        </row>
        <row r="1766">
          <cell r="B1766" t="str">
            <v>Country of buyer</v>
          </cell>
          <cell r="C1766" t="str">
            <v>Sudan</v>
          </cell>
        </row>
        <row r="1767">
          <cell r="B1767" t="str">
            <v>Country of buyer</v>
          </cell>
          <cell r="C1767" t="str">
            <v>Swaziland</v>
          </cell>
        </row>
        <row r="1768">
          <cell r="B1768" t="str">
            <v>Country of buyer</v>
          </cell>
          <cell r="C1768" t="str">
            <v>Sweden</v>
          </cell>
        </row>
        <row r="1769">
          <cell r="B1769" t="str">
            <v>Country of buyer</v>
          </cell>
          <cell r="C1769" t="str">
            <v>Switzerland</v>
          </cell>
        </row>
        <row r="1770">
          <cell r="B1770" t="str">
            <v>Country of buyer</v>
          </cell>
          <cell r="C1770" t="str">
            <v>Syria</v>
          </cell>
        </row>
        <row r="1771">
          <cell r="B1771" t="str">
            <v>Country of buyer</v>
          </cell>
          <cell r="C1771" t="str">
            <v>Taiwan</v>
          </cell>
        </row>
        <row r="1772">
          <cell r="B1772" t="str">
            <v>Country of buyer</v>
          </cell>
          <cell r="C1772" t="str">
            <v>Tajikistan</v>
          </cell>
        </row>
        <row r="1773">
          <cell r="B1773" t="str">
            <v>Country of buyer</v>
          </cell>
          <cell r="C1773" t="str">
            <v>Tanzania</v>
          </cell>
        </row>
        <row r="1774">
          <cell r="B1774" t="str">
            <v>Country of buyer</v>
          </cell>
          <cell r="C1774" t="str">
            <v>Thailand</v>
          </cell>
        </row>
        <row r="1775">
          <cell r="B1775" t="str">
            <v>Country of buyer</v>
          </cell>
          <cell r="C1775" t="str">
            <v>Togo</v>
          </cell>
        </row>
        <row r="1776">
          <cell r="B1776" t="str">
            <v>Country of buyer</v>
          </cell>
          <cell r="C1776" t="str">
            <v>Tonga</v>
          </cell>
        </row>
        <row r="1777">
          <cell r="B1777" t="str">
            <v>Country of buyer</v>
          </cell>
          <cell r="C1777" t="str">
            <v>Tunisia</v>
          </cell>
        </row>
        <row r="1778">
          <cell r="B1778" t="str">
            <v>Country of buyer</v>
          </cell>
          <cell r="C1778" t="str">
            <v>Turkey</v>
          </cell>
        </row>
        <row r="1779">
          <cell r="B1779" t="str">
            <v>Country of buyer</v>
          </cell>
          <cell r="C1779" t="str">
            <v>Turkmenistan</v>
          </cell>
        </row>
        <row r="1780">
          <cell r="B1780" t="str">
            <v>Country of buyer</v>
          </cell>
          <cell r="C1780" t="str">
            <v>Uganda</v>
          </cell>
        </row>
        <row r="1781">
          <cell r="B1781" t="str">
            <v>Country of buyer</v>
          </cell>
          <cell r="C1781" t="str">
            <v>Ukraine</v>
          </cell>
        </row>
        <row r="1782">
          <cell r="B1782" t="str">
            <v>Country of buyer</v>
          </cell>
          <cell r="C1782" t="str">
            <v>United Arab Emirates</v>
          </cell>
        </row>
        <row r="1783">
          <cell r="B1783" t="str">
            <v>Country of buyer</v>
          </cell>
          <cell r="C1783" t="str">
            <v>United States</v>
          </cell>
        </row>
        <row r="1784">
          <cell r="B1784" t="str">
            <v>Country of buyer</v>
          </cell>
          <cell r="C1784" t="str">
            <v>Uruguay</v>
          </cell>
        </row>
        <row r="1785">
          <cell r="B1785" t="str">
            <v>Country of buyer</v>
          </cell>
          <cell r="C1785" t="str">
            <v>Uzbekistan</v>
          </cell>
        </row>
        <row r="1786">
          <cell r="B1786" t="str">
            <v>Country of buyer</v>
          </cell>
          <cell r="C1786" t="str">
            <v>Venezuela</v>
          </cell>
        </row>
        <row r="1787">
          <cell r="B1787" t="str">
            <v>Country of buyer</v>
          </cell>
          <cell r="C1787" t="str">
            <v>Vietnam</v>
          </cell>
        </row>
        <row r="1788">
          <cell r="B1788" t="str">
            <v>Country of buyer</v>
          </cell>
          <cell r="C1788" t="str">
            <v>Wales</v>
          </cell>
        </row>
        <row r="1789">
          <cell r="B1789" t="str">
            <v>Country of buyer</v>
          </cell>
          <cell r="C1789" t="str">
            <v>Yemen</v>
          </cell>
        </row>
        <row r="1790">
          <cell r="B1790" t="str">
            <v>Country of buyer</v>
          </cell>
          <cell r="C1790" t="str">
            <v>Zaire</v>
          </cell>
        </row>
        <row r="1791">
          <cell r="B1791" t="str">
            <v>Country of buyer</v>
          </cell>
          <cell r="C1791" t="str">
            <v>Zambia</v>
          </cell>
        </row>
        <row r="1792">
          <cell r="B1792" t="str">
            <v>Country of buyer</v>
          </cell>
          <cell r="C1792" t="str">
            <v>Zimbabwe</v>
          </cell>
        </row>
        <row r="1793">
          <cell r="B1793" t="str">
            <v>Country of seller</v>
          </cell>
          <cell r="C1793" t="str">
            <v>Angola</v>
          </cell>
        </row>
        <row r="1794">
          <cell r="B1794" t="str">
            <v>Country of seller</v>
          </cell>
          <cell r="C1794" t="str">
            <v>Algeria</v>
          </cell>
        </row>
        <row r="1795">
          <cell r="B1795" t="str">
            <v>Country of seller</v>
          </cell>
          <cell r="C1795" t="str">
            <v>Albania</v>
          </cell>
        </row>
        <row r="1796">
          <cell r="B1796" t="str">
            <v>Country of seller</v>
          </cell>
          <cell r="C1796" t="str">
            <v>Argentina</v>
          </cell>
        </row>
        <row r="1797">
          <cell r="B1797" t="str">
            <v>Country of seller</v>
          </cell>
          <cell r="C1797" t="str">
            <v>Australia</v>
          </cell>
        </row>
        <row r="1798">
          <cell r="B1798" t="str">
            <v>Country of seller</v>
          </cell>
          <cell r="C1798" t="str">
            <v>Austria</v>
          </cell>
        </row>
        <row r="1799">
          <cell r="B1799" t="str">
            <v>Country of seller</v>
          </cell>
          <cell r="C1799" t="str">
            <v xml:space="preserve">Azerbaijan  </v>
          </cell>
        </row>
        <row r="1800">
          <cell r="B1800" t="str">
            <v>Country of seller</v>
          </cell>
          <cell r="C1800" t="str">
            <v>Bangladesh</v>
          </cell>
        </row>
        <row r="1801">
          <cell r="B1801" t="str">
            <v>Country of seller</v>
          </cell>
          <cell r="C1801" t="str">
            <v>Barbados</v>
          </cell>
        </row>
        <row r="1802">
          <cell r="B1802" t="str">
            <v>Country of seller</v>
          </cell>
          <cell r="C1802" t="str">
            <v>Belgium</v>
          </cell>
        </row>
        <row r="1803">
          <cell r="B1803" t="str">
            <v>Country of seller</v>
          </cell>
          <cell r="C1803" t="str">
            <v>Bermuda</v>
          </cell>
        </row>
        <row r="1804">
          <cell r="B1804" t="str">
            <v>Country of seller</v>
          </cell>
          <cell r="C1804" t="str">
            <v>Botswana</v>
          </cell>
        </row>
        <row r="1805">
          <cell r="B1805" t="str">
            <v>Country of seller</v>
          </cell>
          <cell r="C1805" t="str">
            <v>Bolivia</v>
          </cell>
        </row>
        <row r="1806">
          <cell r="B1806" t="str">
            <v>Country of seller</v>
          </cell>
          <cell r="C1806" t="str">
            <v>Brazil</v>
          </cell>
        </row>
        <row r="1807">
          <cell r="B1807" t="str">
            <v>Country of seller</v>
          </cell>
          <cell r="C1807" t="str">
            <v>Brunei</v>
          </cell>
        </row>
        <row r="1808">
          <cell r="B1808" t="str">
            <v>Country of seller</v>
          </cell>
          <cell r="C1808" t="str">
            <v>Burma</v>
          </cell>
        </row>
        <row r="1809">
          <cell r="B1809" t="str">
            <v>Country of seller</v>
          </cell>
          <cell r="C1809" t="str">
            <v xml:space="preserve">Cameroon  </v>
          </cell>
        </row>
        <row r="1810">
          <cell r="B1810" t="str">
            <v>Country of seller</v>
          </cell>
          <cell r="C1810" t="str">
            <v>Canary Islands</v>
          </cell>
        </row>
        <row r="1811">
          <cell r="B1811" t="str">
            <v>Country of seller</v>
          </cell>
          <cell r="C1811" t="str">
            <v>Cayman Islands</v>
          </cell>
        </row>
        <row r="1812">
          <cell r="B1812" t="str">
            <v>Country of seller</v>
          </cell>
          <cell r="C1812" t="str">
            <v>China</v>
          </cell>
        </row>
        <row r="1813">
          <cell r="B1813" t="str">
            <v>Country of seller</v>
          </cell>
          <cell r="C1813" t="str">
            <v>Colombia</v>
          </cell>
        </row>
        <row r="1814">
          <cell r="B1814" t="str">
            <v>Country of seller</v>
          </cell>
          <cell r="C1814" t="str">
            <v xml:space="preserve">Côte d’Ivoire  </v>
          </cell>
        </row>
        <row r="1815">
          <cell r="B1815" t="str">
            <v>Country of seller</v>
          </cell>
          <cell r="C1815" t="str">
            <v>Cuba</v>
          </cell>
        </row>
        <row r="1816">
          <cell r="B1816" t="str">
            <v>Country of seller</v>
          </cell>
          <cell r="C1816" t="str">
            <v>Cyprus</v>
          </cell>
        </row>
        <row r="1817">
          <cell r="B1817" t="str">
            <v>Country of seller</v>
          </cell>
          <cell r="C1817" t="str">
            <v>Czech Republic</v>
          </cell>
        </row>
        <row r="1818">
          <cell r="B1818" t="str">
            <v>Country of seller</v>
          </cell>
          <cell r="C1818" t="str">
            <v>Denmark</v>
          </cell>
        </row>
        <row r="1819">
          <cell r="B1819" t="str">
            <v>Country of seller</v>
          </cell>
          <cell r="C1819" t="str">
            <v>Dominican Republic</v>
          </cell>
        </row>
        <row r="1820">
          <cell r="B1820" t="str">
            <v>Country of seller</v>
          </cell>
          <cell r="C1820" t="str">
            <v>Ecuador</v>
          </cell>
        </row>
        <row r="1821">
          <cell r="B1821" t="str">
            <v>Country of seller</v>
          </cell>
          <cell r="C1821" t="str">
            <v>Egypt</v>
          </cell>
        </row>
        <row r="1822">
          <cell r="B1822" t="str">
            <v>Country of seller</v>
          </cell>
          <cell r="C1822" t="str">
            <v>Estonia</v>
          </cell>
        </row>
        <row r="1823">
          <cell r="B1823" t="str">
            <v>Country of seller</v>
          </cell>
          <cell r="C1823" t="str">
            <v>Falkland Islands</v>
          </cell>
        </row>
        <row r="1824">
          <cell r="B1824" t="str">
            <v>Country of seller</v>
          </cell>
          <cell r="C1824" t="str">
            <v>Fed Rep Yugoslavia</v>
          </cell>
        </row>
        <row r="1825">
          <cell r="B1825" t="str">
            <v>Country of seller</v>
          </cell>
          <cell r="C1825" t="str">
            <v>Finland</v>
          </cell>
        </row>
        <row r="1826">
          <cell r="B1826" t="str">
            <v>Country of seller</v>
          </cell>
          <cell r="C1826" t="str">
            <v>Gambia</v>
          </cell>
        </row>
        <row r="1827">
          <cell r="B1827" t="str">
            <v>Country of seller</v>
          </cell>
          <cell r="C1827" t="str">
            <v>Georgia</v>
          </cell>
        </row>
        <row r="1828">
          <cell r="B1828" t="str">
            <v>Country of seller</v>
          </cell>
          <cell r="C1828" t="str">
            <v>Ghana</v>
          </cell>
        </row>
        <row r="1829">
          <cell r="B1829" t="str">
            <v>Country of seller</v>
          </cell>
          <cell r="C1829" t="str">
            <v>Greece</v>
          </cell>
        </row>
        <row r="1830">
          <cell r="B1830" t="str">
            <v>Country of seller</v>
          </cell>
          <cell r="C1830" t="str">
            <v>Guatemala</v>
          </cell>
        </row>
        <row r="1831">
          <cell r="B1831" t="str">
            <v>Country of seller</v>
          </cell>
          <cell r="C1831" t="str">
            <v xml:space="preserve">Guinea Bissau  </v>
          </cell>
        </row>
        <row r="1832">
          <cell r="B1832" t="str">
            <v>Country of seller</v>
          </cell>
          <cell r="C1832" t="str">
            <v>Honduras</v>
          </cell>
        </row>
        <row r="1833">
          <cell r="B1833" t="str">
            <v>Country of seller</v>
          </cell>
          <cell r="C1833" t="str">
            <v>El Salvador</v>
          </cell>
        </row>
        <row r="1834">
          <cell r="B1834" t="str">
            <v>Country of seller</v>
          </cell>
          <cell r="C1834" t="str">
            <v>England</v>
          </cell>
        </row>
        <row r="1835">
          <cell r="B1835" t="str">
            <v>Country of seller</v>
          </cell>
          <cell r="C1835" t="str">
            <v>Eritrea</v>
          </cell>
        </row>
        <row r="1836">
          <cell r="B1836" t="str">
            <v>Country of seller</v>
          </cell>
          <cell r="C1836" t="str">
            <v>Ethiopia</v>
          </cell>
        </row>
        <row r="1837">
          <cell r="B1837" t="str">
            <v>Country of seller</v>
          </cell>
          <cell r="C1837" t="str">
            <v>Faroes</v>
          </cell>
        </row>
        <row r="1838">
          <cell r="B1838" t="str">
            <v>Country of seller</v>
          </cell>
          <cell r="C1838" t="str">
            <v>Fiji</v>
          </cell>
        </row>
        <row r="1839">
          <cell r="B1839" t="str">
            <v>Country of seller</v>
          </cell>
          <cell r="C1839" t="str">
            <v>France</v>
          </cell>
        </row>
        <row r="1840">
          <cell r="B1840" t="str">
            <v>Country of seller</v>
          </cell>
          <cell r="C1840" t="str">
            <v>Gaza Strip</v>
          </cell>
        </row>
        <row r="1841">
          <cell r="B1841" t="str">
            <v>Country of seller</v>
          </cell>
          <cell r="C1841" t="str">
            <v>Germany</v>
          </cell>
        </row>
        <row r="1842">
          <cell r="B1842" t="str">
            <v>Country of seller</v>
          </cell>
          <cell r="C1842" t="str">
            <v>Gibraltar</v>
          </cell>
        </row>
        <row r="1843">
          <cell r="B1843" t="str">
            <v>Country of seller</v>
          </cell>
          <cell r="C1843" t="str">
            <v>Guam</v>
          </cell>
        </row>
        <row r="1844">
          <cell r="B1844" t="str">
            <v>Country of seller</v>
          </cell>
          <cell r="C1844" t="str">
            <v xml:space="preserve">Guernsey </v>
          </cell>
        </row>
        <row r="1845">
          <cell r="B1845" t="str">
            <v>Country of seller</v>
          </cell>
          <cell r="C1845" t="str">
            <v>Holland</v>
          </cell>
        </row>
        <row r="1846">
          <cell r="B1846" t="str">
            <v>Country of seller</v>
          </cell>
          <cell r="C1846" t="str">
            <v>Hong Kong</v>
          </cell>
        </row>
        <row r="1847">
          <cell r="B1847" t="str">
            <v>Country of seller</v>
          </cell>
          <cell r="C1847" t="str">
            <v>Hungary</v>
          </cell>
        </row>
        <row r="1848">
          <cell r="B1848" t="str">
            <v>Country of seller</v>
          </cell>
          <cell r="C1848" t="str">
            <v>Iceland</v>
          </cell>
        </row>
        <row r="1849">
          <cell r="B1849" t="str">
            <v>Country of seller</v>
          </cell>
          <cell r="C1849" t="str">
            <v>India</v>
          </cell>
        </row>
        <row r="1850">
          <cell r="B1850" t="str">
            <v>Country of seller</v>
          </cell>
          <cell r="C1850" t="str">
            <v>Indonesia</v>
          </cell>
        </row>
        <row r="1851">
          <cell r="B1851" t="str">
            <v>Country of seller</v>
          </cell>
          <cell r="C1851" t="str">
            <v>Iran</v>
          </cell>
        </row>
        <row r="1852">
          <cell r="B1852" t="str">
            <v>Country of seller</v>
          </cell>
          <cell r="C1852" t="str">
            <v>Angola</v>
          </cell>
        </row>
        <row r="1853">
          <cell r="B1853" t="str">
            <v>Country of seller</v>
          </cell>
          <cell r="C1853" t="str">
            <v>Belize</v>
          </cell>
        </row>
        <row r="1854">
          <cell r="B1854" t="str">
            <v>Country of seller</v>
          </cell>
          <cell r="C1854" t="str">
            <v>Bhutan</v>
          </cell>
        </row>
        <row r="1855">
          <cell r="B1855" t="str">
            <v>Country of seller</v>
          </cell>
          <cell r="C1855" t="str">
            <v>Bosnia &amp; Herzegovina</v>
          </cell>
        </row>
        <row r="1856">
          <cell r="B1856" t="str">
            <v>Country of seller</v>
          </cell>
          <cell r="C1856" t="str">
            <v>Bulgaria</v>
          </cell>
        </row>
        <row r="1857">
          <cell r="B1857" t="str">
            <v>Country of seller</v>
          </cell>
          <cell r="C1857" t="str">
            <v>Cambodia</v>
          </cell>
        </row>
        <row r="1858">
          <cell r="B1858" t="str">
            <v>Country of seller</v>
          </cell>
          <cell r="C1858" t="str">
            <v>Canada</v>
          </cell>
        </row>
        <row r="1859">
          <cell r="B1859" t="str">
            <v>Country of seller</v>
          </cell>
          <cell r="C1859" t="str">
            <v>Chile</v>
          </cell>
        </row>
        <row r="1860">
          <cell r="B1860" t="str">
            <v>Country of seller</v>
          </cell>
          <cell r="C1860" t="str">
            <v>Costa Rica</v>
          </cell>
        </row>
        <row r="1861">
          <cell r="B1861" t="str">
            <v>Country of seller</v>
          </cell>
          <cell r="C1861" t="str">
            <v>Croatia</v>
          </cell>
        </row>
        <row r="1862">
          <cell r="B1862" t="str">
            <v>Country of seller</v>
          </cell>
          <cell r="C1862" t="str">
            <v>Iraq</v>
          </cell>
        </row>
        <row r="1863">
          <cell r="B1863" t="str">
            <v>Country of seller</v>
          </cell>
          <cell r="C1863" t="str">
            <v>Ireland</v>
          </cell>
        </row>
        <row r="1864">
          <cell r="B1864" t="str">
            <v>Country of seller</v>
          </cell>
          <cell r="C1864" t="str">
            <v>Isle of Man</v>
          </cell>
        </row>
        <row r="1865">
          <cell r="B1865" t="str">
            <v>Country of seller</v>
          </cell>
          <cell r="C1865" t="str">
            <v>Israel</v>
          </cell>
        </row>
        <row r="1866">
          <cell r="B1866" t="str">
            <v>Country of seller</v>
          </cell>
          <cell r="C1866" t="str">
            <v>Italy</v>
          </cell>
        </row>
        <row r="1867">
          <cell r="B1867" t="str">
            <v>Country of seller</v>
          </cell>
          <cell r="C1867" t="str">
            <v>Ivory Coast</v>
          </cell>
        </row>
        <row r="1868">
          <cell r="B1868" t="str">
            <v>Country of seller</v>
          </cell>
          <cell r="C1868" t="str">
            <v>Jamaica</v>
          </cell>
        </row>
        <row r="1869">
          <cell r="B1869" t="str">
            <v>Country of seller</v>
          </cell>
          <cell r="C1869" t="str">
            <v>Japan</v>
          </cell>
        </row>
        <row r="1870">
          <cell r="B1870" t="str">
            <v>Country of seller</v>
          </cell>
          <cell r="C1870" t="str">
            <v xml:space="preserve">Jersey </v>
          </cell>
        </row>
        <row r="1871">
          <cell r="B1871" t="str">
            <v>Country of seller</v>
          </cell>
          <cell r="C1871" t="str">
            <v>Jordan</v>
          </cell>
        </row>
        <row r="1872">
          <cell r="B1872" t="str">
            <v>Country of seller</v>
          </cell>
          <cell r="C1872" t="str">
            <v>Kazakhstan</v>
          </cell>
        </row>
        <row r="1873">
          <cell r="B1873" t="str">
            <v>Country of seller</v>
          </cell>
          <cell r="C1873" t="str">
            <v>Kenya</v>
          </cell>
        </row>
        <row r="1874">
          <cell r="B1874" t="str">
            <v>Country of seller</v>
          </cell>
          <cell r="C1874" t="str">
            <v>Kosovo</v>
          </cell>
        </row>
        <row r="1875">
          <cell r="B1875" t="str">
            <v>Country of seller</v>
          </cell>
          <cell r="C1875" t="str">
            <v>Kuwait</v>
          </cell>
        </row>
        <row r="1876">
          <cell r="B1876" t="str">
            <v>Country of seller</v>
          </cell>
          <cell r="C1876" t="str">
            <v>Kyrgyzstan</v>
          </cell>
        </row>
        <row r="1877">
          <cell r="B1877" t="str">
            <v>Country of seller</v>
          </cell>
          <cell r="C1877" t="str">
            <v>Lao PDR</v>
          </cell>
        </row>
        <row r="1878">
          <cell r="B1878" t="str">
            <v>Country of seller</v>
          </cell>
          <cell r="C1878" t="str">
            <v>Latvia</v>
          </cell>
        </row>
        <row r="1879">
          <cell r="B1879" t="str">
            <v>Country of seller</v>
          </cell>
          <cell r="C1879" t="str">
            <v>Lebanon</v>
          </cell>
        </row>
        <row r="1880">
          <cell r="B1880" t="str">
            <v>Country of seller</v>
          </cell>
          <cell r="C1880" t="str">
            <v>Lesotho</v>
          </cell>
        </row>
        <row r="1881">
          <cell r="B1881" t="str">
            <v>Country of seller</v>
          </cell>
          <cell r="C1881" t="str">
            <v>Liberia</v>
          </cell>
        </row>
        <row r="1882">
          <cell r="B1882" t="str">
            <v>Country of seller</v>
          </cell>
          <cell r="C1882" t="str">
            <v>Libya</v>
          </cell>
        </row>
        <row r="1883">
          <cell r="B1883" t="str">
            <v>Country of seller</v>
          </cell>
          <cell r="C1883" t="str">
            <v>Liechtenstein</v>
          </cell>
        </row>
        <row r="1884">
          <cell r="B1884" t="str">
            <v>Country of seller</v>
          </cell>
          <cell r="C1884" t="str">
            <v>Lithuania</v>
          </cell>
        </row>
        <row r="1885">
          <cell r="B1885" t="str">
            <v>Country of seller</v>
          </cell>
          <cell r="C1885" t="str">
            <v>Luxembourg</v>
          </cell>
        </row>
        <row r="1886">
          <cell r="B1886" t="str">
            <v>Country of seller</v>
          </cell>
          <cell r="C1886" t="str">
            <v>Macedonia</v>
          </cell>
        </row>
        <row r="1887">
          <cell r="B1887" t="str">
            <v>Country of seller</v>
          </cell>
          <cell r="C1887" t="str">
            <v>Majorca</v>
          </cell>
        </row>
        <row r="1888">
          <cell r="B1888" t="str">
            <v>Country of seller</v>
          </cell>
          <cell r="C1888" t="str">
            <v>Malawi</v>
          </cell>
        </row>
        <row r="1889">
          <cell r="B1889" t="str">
            <v>Country of seller</v>
          </cell>
          <cell r="C1889" t="str">
            <v>Malaysia</v>
          </cell>
        </row>
        <row r="1890">
          <cell r="B1890" t="str">
            <v>Country of seller</v>
          </cell>
          <cell r="C1890" t="str">
            <v>Mali</v>
          </cell>
        </row>
        <row r="1891">
          <cell r="B1891" t="str">
            <v>Country of seller</v>
          </cell>
          <cell r="C1891" t="str">
            <v>Malta</v>
          </cell>
        </row>
        <row r="1892">
          <cell r="B1892" t="str">
            <v>Country of seller</v>
          </cell>
          <cell r="C1892" t="str">
            <v>Marshall Islands</v>
          </cell>
        </row>
        <row r="1893">
          <cell r="B1893" t="str">
            <v>Country of seller</v>
          </cell>
          <cell r="C1893" t="str">
            <v>Mauritania</v>
          </cell>
        </row>
        <row r="1894">
          <cell r="B1894" t="str">
            <v>Country of seller</v>
          </cell>
          <cell r="C1894" t="str">
            <v>Mauritius</v>
          </cell>
        </row>
        <row r="1895">
          <cell r="B1895" t="str">
            <v>Country of seller</v>
          </cell>
          <cell r="C1895" t="str">
            <v>Mexico</v>
          </cell>
        </row>
        <row r="1896">
          <cell r="B1896" t="str">
            <v>Country of seller</v>
          </cell>
          <cell r="C1896" t="str">
            <v>Moldova</v>
          </cell>
        </row>
        <row r="1897">
          <cell r="B1897" t="str">
            <v>Country of seller</v>
          </cell>
          <cell r="C1897" t="str">
            <v>Monaco</v>
          </cell>
        </row>
        <row r="1898">
          <cell r="B1898" t="str">
            <v>Country of seller</v>
          </cell>
          <cell r="C1898" t="str">
            <v>Morocco</v>
          </cell>
        </row>
        <row r="1899">
          <cell r="B1899" t="str">
            <v>Country of seller</v>
          </cell>
          <cell r="C1899" t="str">
            <v>Mozambique</v>
          </cell>
        </row>
        <row r="1900">
          <cell r="B1900" t="str">
            <v>Country of seller</v>
          </cell>
          <cell r="C1900" t="str">
            <v>Namibia</v>
          </cell>
        </row>
        <row r="1901">
          <cell r="B1901" t="str">
            <v>Country of seller</v>
          </cell>
          <cell r="C1901" t="str">
            <v>Nepal</v>
          </cell>
        </row>
        <row r="1902">
          <cell r="B1902" t="str">
            <v>Country of seller</v>
          </cell>
          <cell r="C1902" t="str">
            <v>Netherlands</v>
          </cell>
        </row>
        <row r="1903">
          <cell r="B1903" t="str">
            <v>Country of seller</v>
          </cell>
          <cell r="C1903" t="str">
            <v>New Zealand</v>
          </cell>
        </row>
        <row r="1904">
          <cell r="B1904" t="str">
            <v>Country of seller</v>
          </cell>
          <cell r="C1904" t="str">
            <v>Nigeria</v>
          </cell>
        </row>
        <row r="1905">
          <cell r="B1905" t="str">
            <v>Country of seller</v>
          </cell>
          <cell r="C1905" t="str">
            <v>North Korea</v>
          </cell>
        </row>
        <row r="1906">
          <cell r="B1906" t="str">
            <v>Country of seller</v>
          </cell>
          <cell r="C1906" t="str">
            <v>Northern Cyprus TRNC</v>
          </cell>
        </row>
        <row r="1907">
          <cell r="B1907" t="str">
            <v>Country of seller</v>
          </cell>
          <cell r="C1907" t="str">
            <v>Northern Ireland</v>
          </cell>
        </row>
        <row r="1908">
          <cell r="B1908" t="str">
            <v>Country of seller</v>
          </cell>
          <cell r="C1908" t="str">
            <v>Norway</v>
          </cell>
        </row>
        <row r="1909">
          <cell r="B1909" t="str">
            <v>Country of seller</v>
          </cell>
          <cell r="C1909" t="str">
            <v>Not Known</v>
          </cell>
        </row>
        <row r="1910">
          <cell r="B1910" t="str">
            <v>Country of seller</v>
          </cell>
          <cell r="C1910" t="str">
            <v>Oman</v>
          </cell>
        </row>
        <row r="1911">
          <cell r="B1911" t="str">
            <v>Country of seller</v>
          </cell>
          <cell r="C1911" t="str">
            <v>Pakistan</v>
          </cell>
        </row>
        <row r="1912">
          <cell r="B1912" t="str">
            <v>Country of seller</v>
          </cell>
          <cell r="C1912" t="str">
            <v>Panama</v>
          </cell>
        </row>
        <row r="1913">
          <cell r="B1913" t="str">
            <v>Country of seller</v>
          </cell>
          <cell r="C1913" t="str">
            <v>Papua New Guinea</v>
          </cell>
        </row>
        <row r="1914">
          <cell r="B1914" t="str">
            <v>Country of seller</v>
          </cell>
          <cell r="C1914" t="str">
            <v>Paraguay</v>
          </cell>
        </row>
        <row r="1915">
          <cell r="B1915" t="str">
            <v>Country of seller</v>
          </cell>
          <cell r="C1915" t="str">
            <v>Peoples Rep of Yemen</v>
          </cell>
        </row>
        <row r="1916">
          <cell r="B1916" t="str">
            <v>Country of seller</v>
          </cell>
          <cell r="C1916" t="str">
            <v>Peoples' Republic of China</v>
          </cell>
        </row>
        <row r="1917">
          <cell r="B1917" t="str">
            <v>Country of seller</v>
          </cell>
          <cell r="C1917" t="str">
            <v>Peru</v>
          </cell>
        </row>
        <row r="1918">
          <cell r="B1918" t="str">
            <v>Country of seller</v>
          </cell>
          <cell r="C1918" t="str">
            <v>Philippines</v>
          </cell>
        </row>
        <row r="1919">
          <cell r="B1919" t="str">
            <v>Country of seller</v>
          </cell>
          <cell r="C1919" t="str">
            <v>Poland</v>
          </cell>
        </row>
        <row r="1920">
          <cell r="B1920" t="str">
            <v>Country of seller</v>
          </cell>
          <cell r="C1920" t="str">
            <v>Portugal</v>
          </cell>
        </row>
        <row r="1921">
          <cell r="B1921" t="str">
            <v>Country of seller</v>
          </cell>
          <cell r="C1921" t="str">
            <v>Puerto Rico</v>
          </cell>
        </row>
        <row r="1922">
          <cell r="B1922" t="str">
            <v>Country of seller</v>
          </cell>
          <cell r="C1922" t="str">
            <v>Qatar</v>
          </cell>
        </row>
        <row r="1923">
          <cell r="B1923" t="str">
            <v>Country of seller</v>
          </cell>
          <cell r="C1923" t="str">
            <v>Romania</v>
          </cell>
        </row>
        <row r="1924">
          <cell r="B1924" t="str">
            <v>Country of seller</v>
          </cell>
          <cell r="C1924" t="str">
            <v>Russia</v>
          </cell>
        </row>
        <row r="1925">
          <cell r="B1925" t="str">
            <v>Country of seller</v>
          </cell>
          <cell r="C1925" t="str">
            <v>Saudi Arabia</v>
          </cell>
        </row>
        <row r="1926">
          <cell r="B1926" t="str">
            <v>Country of seller</v>
          </cell>
          <cell r="C1926" t="str">
            <v>Scotland</v>
          </cell>
        </row>
        <row r="1927">
          <cell r="B1927" t="str">
            <v>Country of seller</v>
          </cell>
          <cell r="C1927" t="str">
            <v>Senegal</v>
          </cell>
        </row>
        <row r="1928">
          <cell r="B1928" t="str">
            <v>Country of seller</v>
          </cell>
          <cell r="C1928" t="str">
            <v>Serbia</v>
          </cell>
        </row>
        <row r="1929">
          <cell r="B1929" t="str">
            <v>Country of seller</v>
          </cell>
          <cell r="C1929" t="str">
            <v>Singapore</v>
          </cell>
        </row>
        <row r="1930">
          <cell r="B1930" t="str">
            <v>Country of seller</v>
          </cell>
          <cell r="C1930" t="str">
            <v>Slovakia</v>
          </cell>
        </row>
        <row r="1931">
          <cell r="B1931" t="str">
            <v>Country of seller</v>
          </cell>
          <cell r="C1931" t="str">
            <v>Slovenia</v>
          </cell>
        </row>
        <row r="1932">
          <cell r="B1932" t="str">
            <v>Country of seller</v>
          </cell>
          <cell r="C1932" t="str">
            <v>South Africa</v>
          </cell>
        </row>
        <row r="1933">
          <cell r="B1933" t="str">
            <v>Country of seller</v>
          </cell>
          <cell r="C1933" t="str">
            <v>South Korea</v>
          </cell>
        </row>
        <row r="1934">
          <cell r="B1934" t="str">
            <v>Country of seller</v>
          </cell>
          <cell r="C1934" t="str">
            <v>Spain</v>
          </cell>
        </row>
        <row r="1935">
          <cell r="B1935" t="str">
            <v>Country of seller</v>
          </cell>
          <cell r="C1935" t="str">
            <v>Sri Lanka</v>
          </cell>
        </row>
        <row r="1936">
          <cell r="B1936" t="str">
            <v>Country of seller</v>
          </cell>
          <cell r="C1936" t="str">
            <v>Sudan</v>
          </cell>
        </row>
        <row r="1937">
          <cell r="B1937" t="str">
            <v>Country of seller</v>
          </cell>
          <cell r="C1937" t="str">
            <v>Swaziland</v>
          </cell>
        </row>
        <row r="1938">
          <cell r="B1938" t="str">
            <v>Country of seller</v>
          </cell>
          <cell r="C1938" t="str">
            <v>Sweden</v>
          </cell>
        </row>
        <row r="1939">
          <cell r="B1939" t="str">
            <v>Country of seller</v>
          </cell>
          <cell r="C1939" t="str">
            <v>Switzerland</v>
          </cell>
        </row>
        <row r="1940">
          <cell r="B1940" t="str">
            <v>Country of seller</v>
          </cell>
          <cell r="C1940" t="str">
            <v>Syria</v>
          </cell>
        </row>
        <row r="1941">
          <cell r="B1941" t="str">
            <v>Country of seller</v>
          </cell>
          <cell r="C1941" t="str">
            <v>Taiwan</v>
          </cell>
        </row>
        <row r="1942">
          <cell r="B1942" t="str">
            <v>Country of seller</v>
          </cell>
          <cell r="C1942" t="str">
            <v>Tajikistan</v>
          </cell>
        </row>
        <row r="1943">
          <cell r="B1943" t="str">
            <v>Country of seller</v>
          </cell>
          <cell r="C1943" t="str">
            <v>Tanzania</v>
          </cell>
        </row>
        <row r="1944">
          <cell r="B1944" t="str">
            <v>Country of seller</v>
          </cell>
          <cell r="C1944" t="str">
            <v>Thailand</v>
          </cell>
        </row>
        <row r="1945">
          <cell r="B1945" t="str">
            <v>Country of seller</v>
          </cell>
          <cell r="C1945" t="str">
            <v>Togo</v>
          </cell>
        </row>
        <row r="1946">
          <cell r="B1946" t="str">
            <v>Country of seller</v>
          </cell>
          <cell r="C1946" t="str">
            <v>Tonga</v>
          </cell>
        </row>
        <row r="1947">
          <cell r="B1947" t="str">
            <v>Country of seller</v>
          </cell>
          <cell r="C1947" t="str">
            <v>Tunisia</v>
          </cell>
        </row>
        <row r="1948">
          <cell r="B1948" t="str">
            <v>Country of seller</v>
          </cell>
          <cell r="C1948" t="str">
            <v>Turkey</v>
          </cell>
        </row>
        <row r="1949">
          <cell r="B1949" t="str">
            <v>Country of seller</v>
          </cell>
          <cell r="C1949" t="str">
            <v>Turkmenistan</v>
          </cell>
        </row>
        <row r="1950">
          <cell r="B1950" t="str">
            <v>Country of seller</v>
          </cell>
          <cell r="C1950" t="str">
            <v>Uganda</v>
          </cell>
        </row>
        <row r="1951">
          <cell r="B1951" t="str">
            <v>Country of seller</v>
          </cell>
          <cell r="C1951" t="str">
            <v>Ukraine</v>
          </cell>
        </row>
        <row r="1952">
          <cell r="B1952" t="str">
            <v>Country of seller</v>
          </cell>
          <cell r="C1952" t="str">
            <v>United Arab Emirates</v>
          </cell>
        </row>
        <row r="1953">
          <cell r="B1953" t="str">
            <v>Country of seller</v>
          </cell>
          <cell r="C1953" t="str">
            <v>United States</v>
          </cell>
        </row>
        <row r="1954">
          <cell r="B1954" t="str">
            <v>Country of seller</v>
          </cell>
          <cell r="C1954" t="str">
            <v>Uruguay</v>
          </cell>
        </row>
        <row r="1955">
          <cell r="B1955" t="str">
            <v>Country of seller</v>
          </cell>
          <cell r="C1955" t="str">
            <v>Uzbekistan</v>
          </cell>
        </row>
        <row r="1956">
          <cell r="B1956" t="str">
            <v>Country of seller</v>
          </cell>
          <cell r="C1956" t="str">
            <v>Venezuela</v>
          </cell>
        </row>
        <row r="1957">
          <cell r="B1957" t="str">
            <v>Country of seller</v>
          </cell>
          <cell r="C1957" t="str">
            <v>Vietnam</v>
          </cell>
        </row>
        <row r="1958">
          <cell r="B1958" t="str">
            <v>Country of seller</v>
          </cell>
          <cell r="C1958" t="str">
            <v>Wales</v>
          </cell>
        </row>
        <row r="1959">
          <cell r="B1959" t="str">
            <v>Country of seller</v>
          </cell>
          <cell r="C1959" t="str">
            <v>Yemen</v>
          </cell>
        </row>
        <row r="1960">
          <cell r="B1960" t="str">
            <v>Country of seller</v>
          </cell>
          <cell r="C1960" t="str">
            <v>Zaire</v>
          </cell>
        </row>
        <row r="1961">
          <cell r="B1961" t="str">
            <v>Country of seller</v>
          </cell>
          <cell r="C1961" t="str">
            <v>Zambia</v>
          </cell>
        </row>
        <row r="1962">
          <cell r="B1962" t="str">
            <v>Country of seller</v>
          </cell>
          <cell r="C1962" t="str">
            <v>Zimbabwe</v>
          </cell>
        </row>
        <row r="1963">
          <cell r="B1963" t="str">
            <v>Country of target</v>
          </cell>
          <cell r="C1963" t="str">
            <v>Angola</v>
          </cell>
        </row>
        <row r="1964">
          <cell r="B1964" t="str">
            <v>Country of target</v>
          </cell>
          <cell r="C1964" t="str">
            <v>Algeria</v>
          </cell>
        </row>
        <row r="1965">
          <cell r="B1965" t="str">
            <v>Country of target</v>
          </cell>
          <cell r="C1965" t="str">
            <v>Albania</v>
          </cell>
        </row>
        <row r="1966">
          <cell r="B1966" t="str">
            <v>Country of target</v>
          </cell>
          <cell r="C1966" t="str">
            <v>Argentina</v>
          </cell>
        </row>
        <row r="1967">
          <cell r="B1967" t="str">
            <v>Country of target</v>
          </cell>
          <cell r="C1967" t="str">
            <v>Australia</v>
          </cell>
        </row>
        <row r="1968">
          <cell r="B1968" t="str">
            <v>Country of target</v>
          </cell>
          <cell r="C1968" t="str">
            <v>Austria</v>
          </cell>
        </row>
        <row r="1969">
          <cell r="B1969" t="str">
            <v>Country of target</v>
          </cell>
          <cell r="C1969" t="str">
            <v xml:space="preserve">Azerbaijan  </v>
          </cell>
        </row>
        <row r="1970">
          <cell r="B1970" t="str">
            <v>Country of target</v>
          </cell>
          <cell r="C1970" t="str">
            <v>Bangladesh</v>
          </cell>
        </row>
        <row r="1971">
          <cell r="B1971" t="str">
            <v>Country of target</v>
          </cell>
          <cell r="C1971" t="str">
            <v>Barbados</v>
          </cell>
        </row>
        <row r="1972">
          <cell r="B1972" t="str">
            <v>Country of target</v>
          </cell>
          <cell r="C1972" t="str">
            <v>Belgium</v>
          </cell>
        </row>
        <row r="1973">
          <cell r="B1973" t="str">
            <v>Country of target</v>
          </cell>
          <cell r="C1973" t="str">
            <v>Bermuda</v>
          </cell>
        </row>
        <row r="1974">
          <cell r="B1974" t="str">
            <v>Country of target</v>
          </cell>
          <cell r="C1974" t="str">
            <v>Botswana</v>
          </cell>
        </row>
        <row r="1975">
          <cell r="B1975" t="str">
            <v>Country of target</v>
          </cell>
          <cell r="C1975" t="str">
            <v>Bolivia</v>
          </cell>
        </row>
        <row r="1976">
          <cell r="B1976" t="str">
            <v>Country of target</v>
          </cell>
          <cell r="C1976" t="str">
            <v>Brazil</v>
          </cell>
        </row>
        <row r="1977">
          <cell r="B1977" t="str">
            <v>Country of target</v>
          </cell>
          <cell r="C1977" t="str">
            <v>Brunei</v>
          </cell>
        </row>
        <row r="1978">
          <cell r="B1978" t="str">
            <v>Country of target</v>
          </cell>
          <cell r="C1978" t="str">
            <v>Burma</v>
          </cell>
        </row>
        <row r="1979">
          <cell r="B1979" t="str">
            <v>Country of target</v>
          </cell>
          <cell r="C1979" t="str">
            <v xml:space="preserve">Cameroon  </v>
          </cell>
        </row>
        <row r="1980">
          <cell r="B1980" t="str">
            <v>Country of target</v>
          </cell>
          <cell r="C1980" t="str">
            <v>Canary Islands</v>
          </cell>
        </row>
        <row r="1981">
          <cell r="B1981" t="str">
            <v>Country of target</v>
          </cell>
          <cell r="C1981" t="str">
            <v>Cayman Islands</v>
          </cell>
        </row>
        <row r="1982">
          <cell r="B1982" t="str">
            <v>Country of target</v>
          </cell>
          <cell r="C1982" t="str">
            <v>China</v>
          </cell>
        </row>
        <row r="1983">
          <cell r="B1983" t="str">
            <v>Country of target</v>
          </cell>
          <cell r="C1983" t="str">
            <v>Colombia</v>
          </cell>
        </row>
        <row r="1984">
          <cell r="B1984" t="str">
            <v>Country of target</v>
          </cell>
          <cell r="C1984" t="str">
            <v xml:space="preserve">Côte d’Ivoire  </v>
          </cell>
        </row>
        <row r="1985">
          <cell r="B1985" t="str">
            <v>Country of target</v>
          </cell>
          <cell r="C1985" t="str">
            <v>Cuba</v>
          </cell>
        </row>
        <row r="1986">
          <cell r="B1986" t="str">
            <v>Country of target</v>
          </cell>
          <cell r="C1986" t="str">
            <v>Cyprus</v>
          </cell>
        </row>
        <row r="1987">
          <cell r="B1987" t="str">
            <v>Country of target</v>
          </cell>
          <cell r="C1987" t="str">
            <v>Czech Republic</v>
          </cell>
        </row>
        <row r="1988">
          <cell r="B1988" t="str">
            <v>Country of target</v>
          </cell>
          <cell r="C1988" t="str">
            <v>Denmark</v>
          </cell>
        </row>
        <row r="1989">
          <cell r="B1989" t="str">
            <v>Country of target</v>
          </cell>
          <cell r="C1989" t="str">
            <v>Dominican Republic</v>
          </cell>
        </row>
        <row r="1990">
          <cell r="B1990" t="str">
            <v>Country of target</v>
          </cell>
          <cell r="C1990" t="str">
            <v>Ecuador</v>
          </cell>
        </row>
        <row r="1991">
          <cell r="B1991" t="str">
            <v>Country of target</v>
          </cell>
          <cell r="C1991" t="str">
            <v>Egypt</v>
          </cell>
        </row>
        <row r="1992">
          <cell r="B1992" t="str">
            <v>Country of target</v>
          </cell>
          <cell r="C1992" t="str">
            <v>Estonia</v>
          </cell>
        </row>
        <row r="1993">
          <cell r="B1993" t="str">
            <v>Country of target</v>
          </cell>
          <cell r="C1993" t="str">
            <v>Falkland Islands</v>
          </cell>
        </row>
        <row r="1994">
          <cell r="B1994" t="str">
            <v>Country of target</v>
          </cell>
          <cell r="C1994" t="str">
            <v>Fed Rep Yugoslavia</v>
          </cell>
        </row>
        <row r="1995">
          <cell r="B1995" t="str">
            <v>Country of target</v>
          </cell>
          <cell r="C1995" t="str">
            <v>Finland</v>
          </cell>
        </row>
        <row r="1996">
          <cell r="B1996" t="str">
            <v>Country of target</v>
          </cell>
          <cell r="C1996" t="str">
            <v>Gambia</v>
          </cell>
        </row>
        <row r="1997">
          <cell r="B1997" t="str">
            <v>Country of target</v>
          </cell>
          <cell r="C1997" t="str">
            <v>Georgia</v>
          </cell>
        </row>
        <row r="1998">
          <cell r="B1998" t="str">
            <v>Country of target</v>
          </cell>
          <cell r="C1998" t="str">
            <v>Ghana</v>
          </cell>
        </row>
        <row r="1999">
          <cell r="B1999" t="str">
            <v>Country of target</v>
          </cell>
          <cell r="C1999" t="str">
            <v>Greece</v>
          </cell>
        </row>
        <row r="2000">
          <cell r="B2000" t="str">
            <v>Country of target</v>
          </cell>
          <cell r="C2000" t="str">
            <v>Guatemala</v>
          </cell>
        </row>
        <row r="2001">
          <cell r="B2001" t="str">
            <v>Country of target</v>
          </cell>
          <cell r="C2001" t="str">
            <v xml:space="preserve">Guinea Bissau  </v>
          </cell>
        </row>
        <row r="2002">
          <cell r="B2002" t="str">
            <v>Country of target</v>
          </cell>
          <cell r="C2002" t="str">
            <v>Honduras</v>
          </cell>
        </row>
        <row r="2003">
          <cell r="B2003" t="str">
            <v>Country of target</v>
          </cell>
          <cell r="C2003" t="str">
            <v>El Salvador</v>
          </cell>
        </row>
        <row r="2004">
          <cell r="B2004" t="str">
            <v>Country of target</v>
          </cell>
          <cell r="C2004" t="str">
            <v>England</v>
          </cell>
        </row>
        <row r="2005">
          <cell r="B2005" t="str">
            <v>Country of target</v>
          </cell>
          <cell r="C2005" t="str">
            <v>Eritrea</v>
          </cell>
        </row>
        <row r="2006">
          <cell r="B2006" t="str">
            <v>Country of target</v>
          </cell>
          <cell r="C2006" t="str">
            <v>Ethiopia</v>
          </cell>
        </row>
        <row r="2007">
          <cell r="B2007" t="str">
            <v>Country of target</v>
          </cell>
          <cell r="C2007" t="str">
            <v>Faroes</v>
          </cell>
        </row>
        <row r="2008">
          <cell r="B2008" t="str">
            <v>Country of target</v>
          </cell>
          <cell r="C2008" t="str">
            <v>Fiji</v>
          </cell>
        </row>
        <row r="2009">
          <cell r="B2009" t="str">
            <v>Country of target</v>
          </cell>
          <cell r="C2009" t="str">
            <v>France</v>
          </cell>
        </row>
        <row r="2010">
          <cell r="B2010" t="str">
            <v>Country of target</v>
          </cell>
          <cell r="C2010" t="str">
            <v>Gaza Strip</v>
          </cell>
        </row>
        <row r="2011">
          <cell r="B2011" t="str">
            <v>Country of target</v>
          </cell>
          <cell r="C2011" t="str">
            <v>Germany</v>
          </cell>
        </row>
        <row r="2012">
          <cell r="B2012" t="str">
            <v>Country of target</v>
          </cell>
          <cell r="C2012" t="str">
            <v>Gibraltar</v>
          </cell>
        </row>
        <row r="2013">
          <cell r="B2013" t="str">
            <v>Country of target</v>
          </cell>
          <cell r="C2013" t="str">
            <v>Guam</v>
          </cell>
        </row>
        <row r="2014">
          <cell r="B2014" t="str">
            <v>Country of target</v>
          </cell>
          <cell r="C2014" t="str">
            <v xml:space="preserve">Guernsey </v>
          </cell>
        </row>
        <row r="2015">
          <cell r="B2015" t="str">
            <v>Country of target</v>
          </cell>
          <cell r="C2015" t="str">
            <v>Holland</v>
          </cell>
        </row>
        <row r="2016">
          <cell r="B2016" t="str">
            <v>Country of target</v>
          </cell>
          <cell r="C2016" t="str">
            <v>Hong Kong</v>
          </cell>
        </row>
        <row r="2017">
          <cell r="B2017" t="str">
            <v>Country of target</v>
          </cell>
          <cell r="C2017" t="str">
            <v>Hungary</v>
          </cell>
        </row>
        <row r="2018">
          <cell r="B2018" t="str">
            <v>Country of target</v>
          </cell>
          <cell r="C2018" t="str">
            <v>Iceland</v>
          </cell>
        </row>
        <row r="2019">
          <cell r="B2019" t="str">
            <v>Country of target</v>
          </cell>
          <cell r="C2019" t="str">
            <v>India</v>
          </cell>
        </row>
        <row r="2020">
          <cell r="B2020" t="str">
            <v>Country of target</v>
          </cell>
          <cell r="C2020" t="str">
            <v>Indonesia</v>
          </cell>
        </row>
        <row r="2021">
          <cell r="B2021" t="str">
            <v>Country of target</v>
          </cell>
          <cell r="C2021" t="str">
            <v>Iran</v>
          </cell>
        </row>
        <row r="2022">
          <cell r="B2022" t="str">
            <v>Country of target</v>
          </cell>
          <cell r="C2022" t="str">
            <v>Angola</v>
          </cell>
        </row>
        <row r="2023">
          <cell r="B2023" t="str">
            <v>Country of target</v>
          </cell>
          <cell r="C2023" t="str">
            <v>Belize</v>
          </cell>
        </row>
        <row r="2024">
          <cell r="B2024" t="str">
            <v>Country of target</v>
          </cell>
          <cell r="C2024" t="str">
            <v>Bhutan</v>
          </cell>
        </row>
        <row r="2025">
          <cell r="B2025" t="str">
            <v>Country of target</v>
          </cell>
          <cell r="C2025" t="str">
            <v>Bosnia &amp; Herzegovina</v>
          </cell>
        </row>
        <row r="2026">
          <cell r="B2026" t="str">
            <v>Country of target</v>
          </cell>
          <cell r="C2026" t="str">
            <v>Bulgaria</v>
          </cell>
        </row>
        <row r="2027">
          <cell r="B2027" t="str">
            <v>Country of target</v>
          </cell>
          <cell r="C2027" t="str">
            <v>Cambodia</v>
          </cell>
        </row>
        <row r="2028">
          <cell r="B2028" t="str">
            <v>Country of target</v>
          </cell>
          <cell r="C2028" t="str">
            <v>Canada</v>
          </cell>
        </row>
        <row r="2029">
          <cell r="B2029" t="str">
            <v>Country of target</v>
          </cell>
          <cell r="C2029" t="str">
            <v>Chile</v>
          </cell>
        </row>
        <row r="2030">
          <cell r="B2030" t="str">
            <v>Country of target</v>
          </cell>
          <cell r="C2030" t="str">
            <v>Costa Rica</v>
          </cell>
        </row>
        <row r="2031">
          <cell r="B2031" t="str">
            <v>Country of target</v>
          </cell>
          <cell r="C2031" t="str">
            <v>Croatia</v>
          </cell>
        </row>
        <row r="2032">
          <cell r="B2032" t="str">
            <v>Country of target</v>
          </cell>
          <cell r="C2032" t="str">
            <v>Iraq</v>
          </cell>
        </row>
        <row r="2033">
          <cell r="B2033" t="str">
            <v>Country of target</v>
          </cell>
          <cell r="C2033" t="str">
            <v>Ireland</v>
          </cell>
        </row>
        <row r="2034">
          <cell r="B2034" t="str">
            <v>Country of target</v>
          </cell>
          <cell r="C2034" t="str">
            <v>Isle of Man</v>
          </cell>
        </row>
        <row r="2035">
          <cell r="B2035" t="str">
            <v>Country of target</v>
          </cell>
          <cell r="C2035" t="str">
            <v>Israel</v>
          </cell>
        </row>
        <row r="2036">
          <cell r="B2036" t="str">
            <v>Country of target</v>
          </cell>
          <cell r="C2036" t="str">
            <v>Italy</v>
          </cell>
        </row>
        <row r="2037">
          <cell r="B2037" t="str">
            <v>Country of target</v>
          </cell>
          <cell r="C2037" t="str">
            <v>Ivory Coast</v>
          </cell>
        </row>
        <row r="2038">
          <cell r="B2038" t="str">
            <v>Country of target</v>
          </cell>
          <cell r="C2038" t="str">
            <v>Jamaica</v>
          </cell>
        </row>
        <row r="2039">
          <cell r="B2039" t="str">
            <v>Country of target</v>
          </cell>
          <cell r="C2039" t="str">
            <v>Japan</v>
          </cell>
        </row>
        <row r="2040">
          <cell r="B2040" t="str">
            <v>Country of target</v>
          </cell>
          <cell r="C2040" t="str">
            <v xml:space="preserve">Jersey </v>
          </cell>
        </row>
        <row r="2041">
          <cell r="B2041" t="str">
            <v>Country of target</v>
          </cell>
          <cell r="C2041" t="str">
            <v>Jordan</v>
          </cell>
        </row>
        <row r="2042">
          <cell r="B2042" t="str">
            <v>Country of target</v>
          </cell>
          <cell r="C2042" t="str">
            <v>Kazakhstan</v>
          </cell>
        </row>
        <row r="2043">
          <cell r="B2043" t="str">
            <v>Country of target</v>
          </cell>
          <cell r="C2043" t="str">
            <v>Kenya</v>
          </cell>
        </row>
        <row r="2044">
          <cell r="B2044" t="str">
            <v>Country of target</v>
          </cell>
          <cell r="C2044" t="str">
            <v>Kosovo</v>
          </cell>
        </row>
        <row r="2045">
          <cell r="B2045" t="str">
            <v>Country of target</v>
          </cell>
          <cell r="C2045" t="str">
            <v>Kuwait</v>
          </cell>
        </row>
        <row r="2046">
          <cell r="B2046" t="str">
            <v>Country of target</v>
          </cell>
          <cell r="C2046" t="str">
            <v>Kyrgyzstan</v>
          </cell>
        </row>
        <row r="2047">
          <cell r="B2047" t="str">
            <v>Country of target</v>
          </cell>
          <cell r="C2047" t="str">
            <v>Lao PDR</v>
          </cell>
        </row>
        <row r="2048">
          <cell r="B2048" t="str">
            <v>Country of target</v>
          </cell>
          <cell r="C2048" t="str">
            <v>Latvia</v>
          </cell>
        </row>
        <row r="2049">
          <cell r="B2049" t="str">
            <v>Country of target</v>
          </cell>
          <cell r="C2049" t="str">
            <v>Lebanon</v>
          </cell>
        </row>
        <row r="2050">
          <cell r="B2050" t="str">
            <v>Country of target</v>
          </cell>
          <cell r="C2050" t="str">
            <v>Lesotho</v>
          </cell>
        </row>
        <row r="2051">
          <cell r="B2051" t="str">
            <v>Country of target</v>
          </cell>
          <cell r="C2051" t="str">
            <v>Liberia</v>
          </cell>
        </row>
        <row r="2052">
          <cell r="B2052" t="str">
            <v>Country of target</v>
          </cell>
          <cell r="C2052" t="str">
            <v>Libya</v>
          </cell>
        </row>
        <row r="2053">
          <cell r="B2053" t="str">
            <v>Country of target</v>
          </cell>
          <cell r="C2053" t="str">
            <v>Liechtenstein</v>
          </cell>
        </row>
        <row r="2054">
          <cell r="B2054" t="str">
            <v>Country of target</v>
          </cell>
          <cell r="C2054" t="str">
            <v>Lithuania</v>
          </cell>
        </row>
        <row r="2055">
          <cell r="B2055" t="str">
            <v>Country of target</v>
          </cell>
          <cell r="C2055" t="str">
            <v>Luxembourg</v>
          </cell>
        </row>
        <row r="2056">
          <cell r="B2056" t="str">
            <v>Country of target</v>
          </cell>
          <cell r="C2056" t="str">
            <v>Macedonia</v>
          </cell>
        </row>
        <row r="2057">
          <cell r="B2057" t="str">
            <v>Country of target</v>
          </cell>
          <cell r="C2057" t="str">
            <v>Majorca</v>
          </cell>
        </row>
        <row r="2058">
          <cell r="B2058" t="str">
            <v>Country of target</v>
          </cell>
          <cell r="C2058" t="str">
            <v>Malawi</v>
          </cell>
        </row>
        <row r="2059">
          <cell r="B2059" t="str">
            <v>Country of target</v>
          </cell>
          <cell r="C2059" t="str">
            <v>Malaysia</v>
          </cell>
        </row>
        <row r="2060">
          <cell r="B2060" t="str">
            <v>Country of target</v>
          </cell>
          <cell r="C2060" t="str">
            <v>Mali</v>
          </cell>
        </row>
        <row r="2061">
          <cell r="B2061" t="str">
            <v>Country of target</v>
          </cell>
          <cell r="C2061" t="str">
            <v>Malta</v>
          </cell>
        </row>
        <row r="2062">
          <cell r="B2062" t="str">
            <v>Country of target</v>
          </cell>
          <cell r="C2062" t="str">
            <v>Marshall Islands</v>
          </cell>
        </row>
        <row r="2063">
          <cell r="B2063" t="str">
            <v>Country of target</v>
          </cell>
          <cell r="C2063" t="str">
            <v>Mauritania</v>
          </cell>
        </row>
        <row r="2064">
          <cell r="B2064" t="str">
            <v>Country of target</v>
          </cell>
          <cell r="C2064" t="str">
            <v>Mauritius</v>
          </cell>
        </row>
        <row r="2065">
          <cell r="B2065" t="str">
            <v>Country of target</v>
          </cell>
          <cell r="C2065" t="str">
            <v>Mexico</v>
          </cell>
        </row>
        <row r="2066">
          <cell r="B2066" t="str">
            <v>Country of target</v>
          </cell>
          <cell r="C2066" t="str">
            <v>Moldova</v>
          </cell>
        </row>
        <row r="2067">
          <cell r="B2067" t="str">
            <v>Country of target</v>
          </cell>
          <cell r="C2067" t="str">
            <v>Monaco</v>
          </cell>
        </row>
        <row r="2068">
          <cell r="B2068" t="str">
            <v>Country of target</v>
          </cell>
          <cell r="C2068" t="str">
            <v>Morocco</v>
          </cell>
        </row>
        <row r="2069">
          <cell r="B2069" t="str">
            <v>Country of target</v>
          </cell>
          <cell r="C2069" t="str">
            <v>Mozambique</v>
          </cell>
        </row>
        <row r="2070">
          <cell r="B2070" t="str">
            <v>Country of target</v>
          </cell>
          <cell r="C2070" t="str">
            <v>Namibia</v>
          </cell>
        </row>
        <row r="2071">
          <cell r="B2071" t="str">
            <v>Country of target</v>
          </cell>
          <cell r="C2071" t="str">
            <v>Nepal</v>
          </cell>
        </row>
        <row r="2072">
          <cell r="B2072" t="str">
            <v>Country of target</v>
          </cell>
          <cell r="C2072" t="str">
            <v>Netherlands</v>
          </cell>
        </row>
        <row r="2073">
          <cell r="B2073" t="str">
            <v>Country of target</v>
          </cell>
          <cell r="C2073" t="str">
            <v>New Zealand</v>
          </cell>
        </row>
        <row r="2074">
          <cell r="B2074" t="str">
            <v>Country of target</v>
          </cell>
          <cell r="C2074" t="str">
            <v>Nigeria</v>
          </cell>
        </row>
        <row r="2075">
          <cell r="B2075" t="str">
            <v>Country of target</v>
          </cell>
          <cell r="C2075" t="str">
            <v>North Korea</v>
          </cell>
        </row>
        <row r="2076">
          <cell r="B2076" t="str">
            <v>Country of target</v>
          </cell>
          <cell r="C2076" t="str">
            <v>Northern Cyprus TRNC</v>
          </cell>
        </row>
        <row r="2077">
          <cell r="B2077" t="str">
            <v>Country of target</v>
          </cell>
          <cell r="C2077" t="str">
            <v>Northern Ireland</v>
          </cell>
        </row>
        <row r="2078">
          <cell r="B2078" t="str">
            <v>Country of target</v>
          </cell>
          <cell r="C2078" t="str">
            <v>Norway</v>
          </cell>
        </row>
        <row r="2079">
          <cell r="B2079" t="str">
            <v>Country of target</v>
          </cell>
          <cell r="C2079" t="str">
            <v>Not Known</v>
          </cell>
        </row>
        <row r="2080">
          <cell r="B2080" t="str">
            <v>Country of target</v>
          </cell>
          <cell r="C2080" t="str">
            <v>Oman</v>
          </cell>
        </row>
        <row r="2081">
          <cell r="B2081" t="str">
            <v>Country of target</v>
          </cell>
          <cell r="C2081" t="str">
            <v>Pakistan</v>
          </cell>
        </row>
        <row r="2082">
          <cell r="B2082" t="str">
            <v>Country of target</v>
          </cell>
          <cell r="C2082" t="str">
            <v>Panama</v>
          </cell>
        </row>
        <row r="2083">
          <cell r="B2083" t="str">
            <v>Country of target</v>
          </cell>
          <cell r="C2083" t="str">
            <v>Papua New Guinea</v>
          </cell>
        </row>
        <row r="2084">
          <cell r="B2084" t="str">
            <v>Country of target</v>
          </cell>
          <cell r="C2084" t="str">
            <v>Paraguay</v>
          </cell>
        </row>
        <row r="2085">
          <cell r="B2085" t="str">
            <v>Country of target</v>
          </cell>
          <cell r="C2085" t="str">
            <v>Peoples Rep of Yemen</v>
          </cell>
        </row>
        <row r="2086">
          <cell r="B2086" t="str">
            <v>Country of target</v>
          </cell>
          <cell r="C2086" t="str">
            <v>Peoples' Republic of China</v>
          </cell>
        </row>
        <row r="2087">
          <cell r="B2087" t="str">
            <v>Country of target</v>
          </cell>
          <cell r="C2087" t="str">
            <v>Peru</v>
          </cell>
        </row>
        <row r="2088">
          <cell r="B2088" t="str">
            <v>Country of target</v>
          </cell>
          <cell r="C2088" t="str">
            <v>Philippines</v>
          </cell>
        </row>
        <row r="2089">
          <cell r="B2089" t="str">
            <v>Country of target</v>
          </cell>
          <cell r="C2089" t="str">
            <v>Poland</v>
          </cell>
        </row>
        <row r="2090">
          <cell r="B2090" t="str">
            <v>Country of target</v>
          </cell>
          <cell r="C2090" t="str">
            <v>Portugal</v>
          </cell>
        </row>
        <row r="2091">
          <cell r="B2091" t="str">
            <v>Country of target</v>
          </cell>
          <cell r="C2091" t="str">
            <v>Puerto Rico</v>
          </cell>
        </row>
        <row r="2092">
          <cell r="B2092" t="str">
            <v>Country of target</v>
          </cell>
          <cell r="C2092" t="str">
            <v>Qatar</v>
          </cell>
        </row>
        <row r="2093">
          <cell r="B2093" t="str">
            <v>Country of target</v>
          </cell>
          <cell r="C2093" t="str">
            <v>Romania</v>
          </cell>
        </row>
        <row r="2094">
          <cell r="B2094" t="str">
            <v>Country of target</v>
          </cell>
          <cell r="C2094" t="str">
            <v>Russia</v>
          </cell>
        </row>
        <row r="2095">
          <cell r="B2095" t="str">
            <v>Country of target</v>
          </cell>
          <cell r="C2095" t="str">
            <v>Saudi Arabia</v>
          </cell>
        </row>
        <row r="2096">
          <cell r="B2096" t="str">
            <v>Country of target</v>
          </cell>
          <cell r="C2096" t="str">
            <v>Scotland</v>
          </cell>
        </row>
        <row r="2097">
          <cell r="B2097" t="str">
            <v>Country of target</v>
          </cell>
          <cell r="C2097" t="str">
            <v>Senegal</v>
          </cell>
        </row>
        <row r="2098">
          <cell r="B2098" t="str">
            <v>Country of target</v>
          </cell>
          <cell r="C2098" t="str">
            <v>Serbia</v>
          </cell>
        </row>
        <row r="2099">
          <cell r="B2099" t="str">
            <v>Country of target</v>
          </cell>
          <cell r="C2099" t="str">
            <v>Singapore</v>
          </cell>
        </row>
        <row r="2100">
          <cell r="B2100" t="str">
            <v>Country of target</v>
          </cell>
          <cell r="C2100" t="str">
            <v>Slovakia</v>
          </cell>
        </row>
        <row r="2101">
          <cell r="B2101" t="str">
            <v>Country of target</v>
          </cell>
          <cell r="C2101" t="str">
            <v>Slovenia</v>
          </cell>
        </row>
        <row r="2102">
          <cell r="B2102" t="str">
            <v>Country of target</v>
          </cell>
          <cell r="C2102" t="str">
            <v>South Africa</v>
          </cell>
        </row>
        <row r="2103">
          <cell r="B2103" t="str">
            <v>Country of target</v>
          </cell>
          <cell r="C2103" t="str">
            <v>South Korea</v>
          </cell>
        </row>
        <row r="2104">
          <cell r="B2104" t="str">
            <v>Country of target</v>
          </cell>
          <cell r="C2104" t="str">
            <v>Spain</v>
          </cell>
        </row>
        <row r="2105">
          <cell r="B2105" t="str">
            <v>Country of target</v>
          </cell>
          <cell r="C2105" t="str">
            <v>Sri Lanka</v>
          </cell>
        </row>
        <row r="2106">
          <cell r="B2106" t="str">
            <v>Country of target</v>
          </cell>
          <cell r="C2106" t="str">
            <v>Sudan</v>
          </cell>
        </row>
        <row r="2107">
          <cell r="B2107" t="str">
            <v>Country of target</v>
          </cell>
          <cell r="C2107" t="str">
            <v>Swaziland</v>
          </cell>
        </row>
        <row r="2108">
          <cell r="B2108" t="str">
            <v>Country of target</v>
          </cell>
          <cell r="C2108" t="str">
            <v>Sweden</v>
          </cell>
        </row>
        <row r="2109">
          <cell r="B2109" t="str">
            <v>Country of target</v>
          </cell>
          <cell r="C2109" t="str">
            <v>Switzerland</v>
          </cell>
        </row>
        <row r="2110">
          <cell r="B2110" t="str">
            <v>Country of target</v>
          </cell>
          <cell r="C2110" t="str">
            <v>Syria</v>
          </cell>
        </row>
        <row r="2111">
          <cell r="B2111" t="str">
            <v>Country of target</v>
          </cell>
          <cell r="C2111" t="str">
            <v>Taiwan</v>
          </cell>
        </row>
        <row r="2112">
          <cell r="B2112" t="str">
            <v>Country of target</v>
          </cell>
          <cell r="C2112" t="str">
            <v>Tajikistan</v>
          </cell>
        </row>
        <row r="2113">
          <cell r="B2113" t="str">
            <v>Country of target</v>
          </cell>
          <cell r="C2113" t="str">
            <v>Tanzania</v>
          </cell>
        </row>
        <row r="2114">
          <cell r="B2114" t="str">
            <v>Country of target</v>
          </cell>
          <cell r="C2114" t="str">
            <v>Thailand</v>
          </cell>
        </row>
        <row r="2115">
          <cell r="B2115" t="str">
            <v>Country of target</v>
          </cell>
          <cell r="C2115" t="str">
            <v>Togo</v>
          </cell>
        </row>
        <row r="2116">
          <cell r="B2116" t="str">
            <v>Country of target</v>
          </cell>
          <cell r="C2116" t="str">
            <v>Tonga</v>
          </cell>
        </row>
        <row r="2117">
          <cell r="B2117" t="str">
            <v>Country of target</v>
          </cell>
          <cell r="C2117" t="str">
            <v>Tunisia</v>
          </cell>
        </row>
        <row r="2118">
          <cell r="B2118" t="str">
            <v>Country of target</v>
          </cell>
          <cell r="C2118" t="str">
            <v>Turkey</v>
          </cell>
        </row>
        <row r="2119">
          <cell r="B2119" t="str">
            <v>Country of target</v>
          </cell>
          <cell r="C2119" t="str">
            <v>Turkmenistan</v>
          </cell>
        </row>
        <row r="2120">
          <cell r="B2120" t="str">
            <v>Country of target</v>
          </cell>
          <cell r="C2120" t="str">
            <v>Uganda</v>
          </cell>
        </row>
        <row r="2121">
          <cell r="B2121" t="str">
            <v>Country of target</v>
          </cell>
          <cell r="C2121" t="str">
            <v>Ukraine</v>
          </cell>
        </row>
        <row r="2122">
          <cell r="B2122" t="str">
            <v>Country of target</v>
          </cell>
          <cell r="C2122" t="str">
            <v>United Arab Emirates</v>
          </cell>
        </row>
        <row r="2123">
          <cell r="B2123" t="str">
            <v>Country of target</v>
          </cell>
          <cell r="C2123" t="str">
            <v>United States</v>
          </cell>
        </row>
        <row r="2124">
          <cell r="B2124" t="str">
            <v>Country of target</v>
          </cell>
          <cell r="C2124" t="str">
            <v>Uruguay</v>
          </cell>
        </row>
        <row r="2125">
          <cell r="B2125" t="str">
            <v>Country of target</v>
          </cell>
          <cell r="C2125" t="str">
            <v>Uzbekistan</v>
          </cell>
        </row>
        <row r="2126">
          <cell r="B2126" t="str">
            <v>Country of target</v>
          </cell>
          <cell r="C2126" t="str">
            <v>Venezuela</v>
          </cell>
        </row>
        <row r="2127">
          <cell r="B2127" t="str">
            <v>Country of target</v>
          </cell>
          <cell r="C2127" t="str">
            <v>Vietnam</v>
          </cell>
        </row>
        <row r="2128">
          <cell r="B2128" t="str">
            <v>Country of target</v>
          </cell>
          <cell r="C2128" t="str">
            <v>Wales</v>
          </cell>
        </row>
        <row r="2129">
          <cell r="B2129" t="str">
            <v>Country of target</v>
          </cell>
          <cell r="C2129" t="str">
            <v>Yemen</v>
          </cell>
        </row>
        <row r="2130">
          <cell r="B2130" t="str">
            <v>Country of target</v>
          </cell>
          <cell r="C2130" t="str">
            <v>Zaire</v>
          </cell>
        </row>
        <row r="2131">
          <cell r="B2131" t="str">
            <v>Country of target</v>
          </cell>
          <cell r="C2131" t="str">
            <v>Zambia</v>
          </cell>
        </row>
        <row r="2132">
          <cell r="B2132" t="str">
            <v>Country of target</v>
          </cell>
          <cell r="C2132" t="str">
            <v>Zimbabwe</v>
          </cell>
        </row>
        <row r="2133">
          <cell r="B2133" t="str">
            <v>Value over US $5m</v>
          </cell>
          <cell r="C2133" t="str">
            <v>No</v>
          </cell>
        </row>
        <row r="2134">
          <cell r="B2134" t="str">
            <v>Value over US $5m</v>
          </cell>
          <cell r="C2134" t="str">
            <v>Yes</v>
          </cell>
        </row>
        <row r="2135">
          <cell r="B2135" t="str">
            <v>Value over US $5m</v>
          </cell>
          <cell r="C2135" t="str">
            <v>Confidential</v>
          </cell>
        </row>
        <row r="2136">
          <cell r="B2136" t="str">
            <v>Value over £500,000</v>
          </cell>
          <cell r="C2136" t="str">
            <v>No</v>
          </cell>
        </row>
        <row r="2137">
          <cell r="B2137" t="str">
            <v>Value over £500,000</v>
          </cell>
          <cell r="C2137" t="str">
            <v>Yes</v>
          </cell>
        </row>
        <row r="2138">
          <cell r="B2138" t="str">
            <v>Value over £500,000</v>
          </cell>
          <cell r="C2138" t="str">
            <v>Confidential</v>
          </cell>
        </row>
        <row r="2139">
          <cell r="B2139" t="str">
            <v>Value over Euro 5m</v>
          </cell>
          <cell r="C2139" t="str">
            <v>No</v>
          </cell>
        </row>
        <row r="2140">
          <cell r="B2140" t="str">
            <v>Value over Euro 5m</v>
          </cell>
          <cell r="C2140" t="str">
            <v>Yes</v>
          </cell>
        </row>
        <row r="2141">
          <cell r="B2141" t="str">
            <v>Value over Euro 5m</v>
          </cell>
          <cell r="C2141" t="str">
            <v>Confidential</v>
          </cell>
        </row>
        <row r="2142">
          <cell r="B2142" t="str">
            <v>Value range in euros</v>
          </cell>
          <cell r="C2142" t="str">
            <v>250m-499.9m</v>
          </cell>
        </row>
        <row r="2143">
          <cell r="B2143" t="str">
            <v>Value range in euros</v>
          </cell>
          <cell r="C2143" t="str">
            <v>50-249.9m</v>
          </cell>
        </row>
        <row r="2144">
          <cell r="B2144" t="str">
            <v>Value range in euros</v>
          </cell>
          <cell r="C2144" t="str">
            <v>&lt;5m</v>
          </cell>
        </row>
        <row r="2145">
          <cell r="B2145" t="str">
            <v>Value range in euros</v>
          </cell>
          <cell r="C2145" t="str">
            <v>5-49.9m</v>
          </cell>
        </row>
        <row r="2146">
          <cell r="B2146" t="str">
            <v>Value range in euros</v>
          </cell>
          <cell r="C2146" t="str">
            <v>&gt;500m</v>
          </cell>
        </row>
        <row r="2147">
          <cell r="B2147" t="str">
            <v>Is the deal relevant for M&amp;A study</v>
          </cell>
          <cell r="C2147" t="str">
            <v>No</v>
          </cell>
        </row>
        <row r="2148">
          <cell r="B2148" t="str">
            <v>Is the deal relevant for M&amp;A study</v>
          </cell>
          <cell r="C2148" t="str">
            <v>Yes</v>
          </cell>
        </row>
        <row r="2149">
          <cell r="B2149" t="str">
            <v xml:space="preserve">Does the deal involve PE clients </v>
          </cell>
          <cell r="C2149" t="str">
            <v>No</v>
          </cell>
        </row>
        <row r="2150">
          <cell r="B2150" t="str">
            <v xml:space="preserve">Does the deal involve PE clients </v>
          </cell>
          <cell r="C2150" t="str">
            <v>Yes</v>
          </cell>
        </row>
        <row r="2151">
          <cell r="B2151" t="str">
            <v xml:space="preserve">Quarter deal announced/signed </v>
          </cell>
          <cell r="C2151" t="str">
            <v>Q1</v>
          </cell>
        </row>
        <row r="2152">
          <cell r="B2152" t="str">
            <v xml:space="preserve">Quarter deal announced/signed </v>
          </cell>
          <cell r="C2152" t="str">
            <v>Q2</v>
          </cell>
        </row>
        <row r="2153">
          <cell r="B2153" t="str">
            <v xml:space="preserve">Quarter deal announced/signed </v>
          </cell>
          <cell r="C2153" t="str">
            <v>Q3</v>
          </cell>
        </row>
        <row r="2154">
          <cell r="B2154" t="str">
            <v xml:space="preserve">Quarter deal announced/signed </v>
          </cell>
          <cell r="C2154" t="str">
            <v>Q4</v>
          </cell>
        </row>
        <row r="2155">
          <cell r="B2155" t="str">
            <v xml:space="preserve">Quarter deal completed </v>
          </cell>
          <cell r="C2155" t="str">
            <v>Q1</v>
          </cell>
        </row>
        <row r="2156">
          <cell r="B2156" t="str">
            <v xml:space="preserve">Quarter deal completed </v>
          </cell>
          <cell r="C2156" t="str">
            <v>Q2</v>
          </cell>
        </row>
        <row r="2157">
          <cell r="B2157" t="str">
            <v xml:space="preserve">Quarter deal completed </v>
          </cell>
          <cell r="C2157" t="str">
            <v>Q3</v>
          </cell>
        </row>
        <row r="2158">
          <cell r="B2158" t="str">
            <v xml:space="preserve">Quarter deal completed </v>
          </cell>
          <cell r="C2158" t="str">
            <v>Q4</v>
          </cell>
        </row>
        <row r="2159">
          <cell r="B2159" t="str">
            <v xml:space="preserve">Year deal announced/signed </v>
          </cell>
          <cell r="C2159">
            <v>1998</v>
          </cell>
        </row>
        <row r="2160">
          <cell r="B2160" t="str">
            <v xml:space="preserve">Year deal announced/signed </v>
          </cell>
          <cell r="C2160">
            <v>1999</v>
          </cell>
        </row>
        <row r="2161">
          <cell r="B2161" t="str">
            <v xml:space="preserve">Year deal announced/signed </v>
          </cell>
          <cell r="C2161">
            <v>2000</v>
          </cell>
        </row>
        <row r="2162">
          <cell r="B2162" t="str">
            <v xml:space="preserve">Year deal announced/signed </v>
          </cell>
          <cell r="C2162">
            <v>2001</v>
          </cell>
        </row>
        <row r="2163">
          <cell r="B2163" t="str">
            <v xml:space="preserve">Year deal announced/signed </v>
          </cell>
          <cell r="C2163">
            <v>2002</v>
          </cell>
        </row>
        <row r="2164">
          <cell r="B2164" t="str">
            <v xml:space="preserve">Year deal announced/signed </v>
          </cell>
          <cell r="C2164">
            <v>2003</v>
          </cell>
        </row>
        <row r="2165">
          <cell r="B2165" t="str">
            <v xml:space="preserve">Year deal announced/signed </v>
          </cell>
          <cell r="C2165">
            <v>2004</v>
          </cell>
        </row>
        <row r="2166">
          <cell r="B2166" t="str">
            <v xml:space="preserve">Year deal announced/signed </v>
          </cell>
          <cell r="C2166">
            <v>2005</v>
          </cell>
        </row>
        <row r="2167">
          <cell r="B2167" t="str">
            <v xml:space="preserve">Year deal announced/signed </v>
          </cell>
          <cell r="C2167">
            <v>2006</v>
          </cell>
        </row>
        <row r="2168">
          <cell r="B2168" t="str">
            <v xml:space="preserve">Year deal announced/signed </v>
          </cell>
          <cell r="C2168">
            <v>2007</v>
          </cell>
        </row>
        <row r="2169">
          <cell r="B2169" t="str">
            <v xml:space="preserve">Year deal announced/signed </v>
          </cell>
          <cell r="C2169">
            <v>2008</v>
          </cell>
        </row>
        <row r="2170">
          <cell r="B2170" t="str">
            <v xml:space="preserve">Year deal announced/signed </v>
          </cell>
          <cell r="C2170">
            <v>2009</v>
          </cell>
        </row>
        <row r="2171">
          <cell r="B2171" t="str">
            <v xml:space="preserve">Year deal announced/signed </v>
          </cell>
          <cell r="C2171">
            <v>2010</v>
          </cell>
        </row>
        <row r="2172">
          <cell r="B2172" t="str">
            <v xml:space="preserve">Year deal announced/signed </v>
          </cell>
          <cell r="C2172">
            <v>2011</v>
          </cell>
        </row>
        <row r="2173">
          <cell r="B2173" t="str">
            <v xml:space="preserve">Year deal announced/signed </v>
          </cell>
          <cell r="C2173">
            <v>2012</v>
          </cell>
        </row>
        <row r="2174">
          <cell r="B2174" t="str">
            <v xml:space="preserve">Year deal announced/signed </v>
          </cell>
          <cell r="C2174">
            <v>2013</v>
          </cell>
        </row>
        <row r="2175">
          <cell r="B2175" t="str">
            <v xml:space="preserve">Year deal announced/signed </v>
          </cell>
          <cell r="C2175">
            <v>2014</v>
          </cell>
        </row>
        <row r="2176">
          <cell r="B2176" t="str">
            <v xml:space="preserve">Year deal announced/signed </v>
          </cell>
          <cell r="C2176">
            <v>2015</v>
          </cell>
        </row>
        <row r="2177">
          <cell r="B2177" t="str">
            <v xml:space="preserve">Year deal announced/signed </v>
          </cell>
          <cell r="C2177">
            <v>2016</v>
          </cell>
        </row>
        <row r="2178">
          <cell r="B2178" t="str">
            <v xml:space="preserve">Year deal announced/signed </v>
          </cell>
          <cell r="C2178">
            <v>2017</v>
          </cell>
        </row>
        <row r="2179">
          <cell r="B2179" t="str">
            <v xml:space="preserve">Year deal announced/signed </v>
          </cell>
          <cell r="C2179">
            <v>2018</v>
          </cell>
        </row>
        <row r="2180">
          <cell r="B2180" t="str">
            <v xml:space="preserve">Year deal announced/signed </v>
          </cell>
          <cell r="C2180">
            <v>2019</v>
          </cell>
        </row>
        <row r="2181">
          <cell r="B2181" t="str">
            <v xml:space="preserve">Year deal announced/signed </v>
          </cell>
          <cell r="C2181">
            <v>2020</v>
          </cell>
        </row>
        <row r="2182">
          <cell r="B2182" t="str">
            <v xml:space="preserve">Year deal completed </v>
          </cell>
          <cell r="C2182">
            <v>1998</v>
          </cell>
        </row>
        <row r="2183">
          <cell r="B2183" t="str">
            <v xml:space="preserve">Year deal completed </v>
          </cell>
          <cell r="C2183">
            <v>1999</v>
          </cell>
        </row>
        <row r="2184">
          <cell r="B2184" t="str">
            <v xml:space="preserve">Year deal completed </v>
          </cell>
          <cell r="C2184">
            <v>2000</v>
          </cell>
        </row>
        <row r="2185">
          <cell r="B2185" t="str">
            <v xml:space="preserve">Year deal completed </v>
          </cell>
          <cell r="C2185">
            <v>2001</v>
          </cell>
        </row>
        <row r="2186">
          <cell r="B2186" t="str">
            <v xml:space="preserve">Year deal completed </v>
          </cell>
          <cell r="C2186">
            <v>2002</v>
          </cell>
        </row>
        <row r="2187">
          <cell r="B2187" t="str">
            <v xml:space="preserve">Year deal completed </v>
          </cell>
          <cell r="C2187">
            <v>2003</v>
          </cell>
        </row>
        <row r="2188">
          <cell r="B2188" t="str">
            <v xml:space="preserve">Year deal completed </v>
          </cell>
          <cell r="C2188">
            <v>2004</v>
          </cell>
        </row>
        <row r="2189">
          <cell r="B2189" t="str">
            <v xml:space="preserve">Year deal completed </v>
          </cell>
          <cell r="C2189">
            <v>2005</v>
          </cell>
        </row>
        <row r="2190">
          <cell r="B2190" t="str">
            <v xml:space="preserve">Year deal completed </v>
          </cell>
          <cell r="C2190">
            <v>2006</v>
          </cell>
        </row>
        <row r="2191">
          <cell r="B2191" t="str">
            <v xml:space="preserve">Year deal completed </v>
          </cell>
          <cell r="C2191">
            <v>2007</v>
          </cell>
        </row>
        <row r="2192">
          <cell r="B2192" t="str">
            <v xml:space="preserve">Year deal completed </v>
          </cell>
          <cell r="C2192">
            <v>2008</v>
          </cell>
        </row>
        <row r="2193">
          <cell r="B2193" t="str">
            <v xml:space="preserve">Year deal completed </v>
          </cell>
          <cell r="C2193">
            <v>2009</v>
          </cell>
        </row>
        <row r="2194">
          <cell r="B2194" t="str">
            <v xml:space="preserve">Year deal completed </v>
          </cell>
          <cell r="C2194">
            <v>2010</v>
          </cell>
        </row>
        <row r="2195">
          <cell r="B2195" t="str">
            <v xml:space="preserve">Year deal completed </v>
          </cell>
          <cell r="C2195">
            <v>2011</v>
          </cell>
        </row>
        <row r="2196">
          <cell r="B2196" t="str">
            <v xml:space="preserve">Year deal completed </v>
          </cell>
          <cell r="C2196">
            <v>2012</v>
          </cell>
        </row>
        <row r="2197">
          <cell r="B2197" t="str">
            <v xml:space="preserve">Year deal completed </v>
          </cell>
          <cell r="C2197">
            <v>2013</v>
          </cell>
        </row>
        <row r="2198">
          <cell r="B2198" t="str">
            <v xml:space="preserve">Year deal completed </v>
          </cell>
          <cell r="C2198">
            <v>2014</v>
          </cell>
        </row>
        <row r="2199">
          <cell r="B2199" t="str">
            <v xml:space="preserve">Year deal completed </v>
          </cell>
          <cell r="C2199">
            <v>2015</v>
          </cell>
        </row>
        <row r="2200">
          <cell r="B2200" t="str">
            <v xml:space="preserve">Year deal completed </v>
          </cell>
          <cell r="C2200">
            <v>2016</v>
          </cell>
        </row>
        <row r="2201">
          <cell r="B2201" t="str">
            <v xml:space="preserve">Year deal completed </v>
          </cell>
          <cell r="C2201">
            <v>2017</v>
          </cell>
        </row>
        <row r="2202">
          <cell r="B2202" t="str">
            <v xml:space="preserve">Year deal completed </v>
          </cell>
          <cell r="C2202">
            <v>2018</v>
          </cell>
        </row>
        <row r="2203">
          <cell r="B2203" t="str">
            <v xml:space="preserve">Year deal completed </v>
          </cell>
          <cell r="C2203">
            <v>2019</v>
          </cell>
        </row>
        <row r="2204">
          <cell r="B2204" t="str">
            <v xml:space="preserve">Year deal completed </v>
          </cell>
          <cell r="C2204">
            <v>2020</v>
          </cell>
        </row>
        <row r="2205">
          <cell r="B2205" t="str">
            <v>Work type</v>
          </cell>
          <cell r="C2205" t="str">
            <v>Corporate Tax: Disputes and investigations</v>
          </cell>
        </row>
        <row r="2206">
          <cell r="B2206" t="str">
            <v>Work type</v>
          </cell>
          <cell r="C2206" t="str">
            <v>Corporate Tax: Finance</v>
          </cell>
        </row>
        <row r="2207">
          <cell r="B2207" t="str">
            <v>Work type</v>
          </cell>
          <cell r="C2207" t="str">
            <v>Corporate Tax: Funds</v>
          </cell>
        </row>
        <row r="2208">
          <cell r="B2208" t="str">
            <v>Work type</v>
          </cell>
          <cell r="C2208" t="str">
            <v>Corporate Tax: Joint ventures</v>
          </cell>
        </row>
        <row r="2209">
          <cell r="B2209" t="str">
            <v>Work type</v>
          </cell>
          <cell r="C2209" t="str">
            <v>Corporate Tax: Private equity</v>
          </cell>
        </row>
        <row r="2210">
          <cell r="B2210" t="str">
            <v>Work type</v>
          </cell>
          <cell r="C2210" t="str">
            <v>Corporate Tax: Projects PFI/PPP</v>
          </cell>
        </row>
        <row r="2211">
          <cell r="B2211" t="str">
            <v>Work type</v>
          </cell>
          <cell r="C2211" t="str">
            <v>Corporate Tax: Real estate transactions</v>
          </cell>
        </row>
        <row r="2212">
          <cell r="B2212" t="str">
            <v>Work type</v>
          </cell>
          <cell r="C2212" t="str">
            <v>Corporate Tax: Share schemes (Tax)</v>
          </cell>
        </row>
        <row r="2213">
          <cell r="B2213" t="str">
            <v>Work type</v>
          </cell>
          <cell r="C2213" t="str">
            <v>Corporate Tax: Structured finance (Tax)</v>
          </cell>
        </row>
        <row r="2214">
          <cell r="B2214" t="str">
            <v>Work type</v>
          </cell>
          <cell r="C2214" t="str">
            <v>Corporate tax: Transfer pricing</v>
          </cell>
        </row>
        <row r="2215">
          <cell r="B2215" t="str">
            <v>Work type</v>
          </cell>
          <cell r="C2215" t="str">
            <v>Corporate Tax: VAT (Tax)</v>
          </cell>
        </row>
        <row r="2216">
          <cell r="B2216" t="str">
            <v>Work type</v>
          </cell>
          <cell r="C2216" t="str">
            <v>Adjudication</v>
          </cell>
        </row>
        <row r="2217">
          <cell r="B2217" t="str">
            <v>Work type</v>
          </cell>
          <cell r="C2217" t="str">
            <v>ADR (other)</v>
          </cell>
        </row>
        <row r="2218">
          <cell r="B2218" t="str">
            <v>Work type</v>
          </cell>
          <cell r="C2218" t="str">
            <v>Arbitration</v>
          </cell>
        </row>
        <row r="2219">
          <cell r="B2219" t="str">
            <v>Work type</v>
          </cell>
          <cell r="C2219" t="str">
            <v>Claims handling</v>
          </cell>
        </row>
        <row r="2220">
          <cell r="B2220" t="str">
            <v>Work type</v>
          </cell>
          <cell r="C2220" t="str">
            <v>Conciliation</v>
          </cell>
        </row>
        <row r="2221">
          <cell r="B2221" t="str">
            <v>Work type</v>
          </cell>
          <cell r="C2221" t="str">
            <v>Due diligence and reporting</v>
          </cell>
        </row>
        <row r="2222">
          <cell r="B2222" t="str">
            <v>Work type</v>
          </cell>
          <cell r="C2222" t="str">
            <v>Expert determination</v>
          </cell>
        </row>
        <row r="2223">
          <cell r="B2223" t="str">
            <v>Work type</v>
          </cell>
          <cell r="C2223" t="str">
            <v>Litigation</v>
          </cell>
        </row>
        <row r="2224">
          <cell r="B2224" t="str">
            <v>Work type</v>
          </cell>
          <cell r="C2224" t="str">
            <v xml:space="preserve">Mediation </v>
          </cell>
        </row>
        <row r="2225">
          <cell r="B2225" t="str">
            <v>Work type</v>
          </cell>
          <cell r="C2225" t="str">
            <v>Negotiation and drafting</v>
          </cell>
        </row>
        <row r="2226">
          <cell r="B2226" t="str">
            <v>Work type</v>
          </cell>
          <cell r="C2226" t="str">
            <v>Other (please specify)</v>
          </cell>
        </row>
        <row r="2227">
          <cell r="B2227" t="str">
            <v>Work type</v>
          </cell>
          <cell r="C2227" t="str">
            <v>Procurement advice</v>
          </cell>
        </row>
        <row r="2228">
          <cell r="B2228" t="str">
            <v>Contract type</v>
          </cell>
          <cell r="C2228" t="str">
            <v>ACA PPC 2000</v>
          </cell>
        </row>
        <row r="2229">
          <cell r="B2229" t="str">
            <v>Contract type</v>
          </cell>
          <cell r="C2229" t="str">
            <v>ACE A1</v>
          </cell>
        </row>
        <row r="2230">
          <cell r="B2230" t="str">
            <v>Contract type</v>
          </cell>
          <cell r="C2230" t="str">
            <v>ACE A2</v>
          </cell>
        </row>
        <row r="2231">
          <cell r="B2231" t="str">
            <v>Contract type</v>
          </cell>
          <cell r="C2231" t="str">
            <v>ACE B1</v>
          </cell>
        </row>
        <row r="2232">
          <cell r="B2232" t="str">
            <v>Contract type</v>
          </cell>
          <cell r="C2232" t="str">
            <v>ACE B2</v>
          </cell>
        </row>
        <row r="2233">
          <cell r="B2233" t="str">
            <v>Contract type</v>
          </cell>
          <cell r="C2233" t="str">
            <v>FIDIC Red Book</v>
          </cell>
        </row>
        <row r="2234">
          <cell r="B2234" t="str">
            <v>Contract type</v>
          </cell>
          <cell r="C2234" t="str">
            <v>FIDIC Yellow Book</v>
          </cell>
        </row>
        <row r="2235">
          <cell r="B2235" t="str">
            <v>Contract type</v>
          </cell>
          <cell r="C2235" t="str">
            <v>GC Works 1 - DB</v>
          </cell>
        </row>
        <row r="2236">
          <cell r="B2236" t="str">
            <v>Contract type</v>
          </cell>
          <cell r="C2236" t="str">
            <v>I Mech E MF/1 - 4th Edition</v>
          </cell>
        </row>
        <row r="2237">
          <cell r="B2237" t="str">
            <v>Contract type</v>
          </cell>
          <cell r="C2237" t="str">
            <v>ICC Design &amp; Construct 2011</v>
          </cell>
        </row>
        <row r="2238">
          <cell r="B2238" t="str">
            <v>Contract type</v>
          </cell>
          <cell r="C2238" t="str">
            <v>ICC Target Cost 2011</v>
          </cell>
        </row>
        <row r="2239">
          <cell r="B2239" t="str">
            <v>Contract type</v>
          </cell>
          <cell r="C2239" t="str">
            <v>ICE 6th Ed</v>
          </cell>
        </row>
        <row r="2240">
          <cell r="B2240" t="str">
            <v>Contract type</v>
          </cell>
          <cell r="C2240" t="str">
            <v>ICE 7th Ed</v>
          </cell>
        </row>
        <row r="2241">
          <cell r="B2241" t="str">
            <v>Contract type</v>
          </cell>
          <cell r="C2241" t="str">
            <v>ICE D&amp;C 1st Ed</v>
          </cell>
        </row>
        <row r="2242">
          <cell r="B2242" t="str">
            <v>Contract type</v>
          </cell>
          <cell r="C2242" t="str">
            <v>ICE D&amp;C 2nd Ed</v>
          </cell>
        </row>
        <row r="2243">
          <cell r="B2243" t="str">
            <v>Contract type</v>
          </cell>
          <cell r="C2243" t="str">
            <v>JCT 05 – DB</v>
          </cell>
        </row>
        <row r="2244">
          <cell r="B2244" t="str">
            <v>Contract type</v>
          </cell>
          <cell r="C2244" t="str">
            <v>JCT 05 – SBC</v>
          </cell>
        </row>
        <row r="2245">
          <cell r="B2245" t="str">
            <v>Contract type</v>
          </cell>
          <cell r="C2245" t="str">
            <v>JCT 2011 - DB</v>
          </cell>
        </row>
        <row r="2246">
          <cell r="B2246" t="str">
            <v>Contract type</v>
          </cell>
          <cell r="C2246" t="str">
            <v>JCT 2011 - SBC</v>
          </cell>
        </row>
        <row r="2247">
          <cell r="B2247" t="str">
            <v>Contract type</v>
          </cell>
          <cell r="C2247" t="str">
            <v>JCT 98 – Traditional</v>
          </cell>
        </row>
        <row r="2248">
          <cell r="B2248" t="str">
            <v>Contract type</v>
          </cell>
          <cell r="C2248" t="str">
            <v>JCT 98 – WCD</v>
          </cell>
        </row>
        <row r="2249">
          <cell r="B2249" t="str">
            <v>Contract type</v>
          </cell>
          <cell r="C2249" t="str">
            <v>NEC 2</v>
          </cell>
        </row>
        <row r="2250">
          <cell r="B2250" t="str">
            <v>Contract type</v>
          </cell>
          <cell r="C2250" t="str">
            <v>NEC 3</v>
          </cell>
        </row>
        <row r="2251">
          <cell r="B2251" t="str">
            <v>Contract type</v>
          </cell>
          <cell r="C2251" t="str">
            <v>NHS Blue Book</v>
          </cell>
        </row>
        <row r="2252">
          <cell r="B2252" t="str">
            <v>Contract type</v>
          </cell>
          <cell r="C2252" t="str">
            <v>Other (please specify)</v>
          </cell>
        </row>
        <row r="2253">
          <cell r="B2253" t="str">
            <v>Contract type</v>
          </cell>
          <cell r="C2253" t="str">
            <v>RIBA SFA 99</v>
          </cell>
        </row>
        <row r="2254">
          <cell r="B2254" t="str">
            <v>Client type</v>
          </cell>
          <cell r="C2254" t="str">
            <v>Architect</v>
          </cell>
        </row>
        <row r="2255">
          <cell r="B2255" t="str">
            <v>Client type</v>
          </cell>
          <cell r="C2255" t="str">
            <v>Consultant</v>
          </cell>
        </row>
        <row r="2256">
          <cell r="B2256" t="str">
            <v>Client type</v>
          </cell>
          <cell r="C2256" t="str">
            <v>Contract administrator</v>
          </cell>
        </row>
        <row r="2257">
          <cell r="B2257" t="str">
            <v>Client type</v>
          </cell>
          <cell r="C2257" t="str">
            <v>Contractor</v>
          </cell>
        </row>
        <row r="2258">
          <cell r="B2258" t="str">
            <v>Client type</v>
          </cell>
          <cell r="C2258" t="str">
            <v>Developer</v>
          </cell>
        </row>
        <row r="2259">
          <cell r="B2259" t="str">
            <v>Client type</v>
          </cell>
          <cell r="C2259" t="str">
            <v>Engineer</v>
          </cell>
        </row>
        <row r="2260">
          <cell r="B2260" t="str">
            <v>Client type</v>
          </cell>
          <cell r="C2260" t="str">
            <v>Funder</v>
          </cell>
        </row>
        <row r="2261">
          <cell r="B2261" t="str">
            <v>Client type</v>
          </cell>
          <cell r="C2261" t="str">
            <v>Other (please specify)</v>
          </cell>
        </row>
        <row r="2262">
          <cell r="B2262" t="str">
            <v>Client type</v>
          </cell>
          <cell r="C2262" t="str">
            <v>Quantity surveyor</v>
          </cell>
        </row>
        <row r="2263">
          <cell r="B2263" t="str">
            <v>Client type</v>
          </cell>
          <cell r="C2263" t="str">
            <v>Specialist subcontractor</v>
          </cell>
        </row>
        <row r="2264">
          <cell r="B2264" t="str">
            <v>Client type</v>
          </cell>
          <cell r="C2264" t="str">
            <v>Subcontractor</v>
          </cell>
        </row>
        <row r="2265">
          <cell r="B2265" t="str">
            <v>Client type</v>
          </cell>
          <cell r="C2265" t="str">
            <v>Supplier</v>
          </cell>
        </row>
        <row r="2266">
          <cell r="B2266" t="str">
            <v>Client type</v>
          </cell>
          <cell r="C2266" t="str">
            <v>Tenant</v>
          </cell>
        </row>
        <row r="2267">
          <cell r="B2267" t="str">
            <v>Subject matter</v>
          </cell>
          <cell r="C2267" t="str">
            <v>Airport</v>
          </cell>
        </row>
        <row r="2268">
          <cell r="B2268" t="str">
            <v>Subject matter</v>
          </cell>
          <cell r="C2268" t="str">
            <v>Arts, museums and theatres</v>
          </cell>
        </row>
        <row r="2269">
          <cell r="B2269" t="str">
            <v>Subject matter</v>
          </cell>
          <cell r="C2269" t="str">
            <v>Banks</v>
          </cell>
        </row>
        <row r="2270">
          <cell r="B2270" t="str">
            <v>Subject matter</v>
          </cell>
          <cell r="C2270" t="str">
            <v>Chemical plant</v>
          </cell>
        </row>
        <row r="2271">
          <cell r="B2271" t="str">
            <v>Subject matter</v>
          </cell>
          <cell r="C2271" t="str">
            <v>Commercial</v>
          </cell>
        </row>
        <row r="2272">
          <cell r="B2272" t="str">
            <v>Subject matter</v>
          </cell>
          <cell r="C2272" t="str">
            <v>Consumer products (Retail/Manufacturing)</v>
          </cell>
        </row>
        <row r="2273">
          <cell r="B2273" t="str">
            <v>Subject matter</v>
          </cell>
          <cell r="C2273" t="str">
            <v>Hospital/Life sciences/Pharmaceuticals</v>
          </cell>
        </row>
        <row r="2274">
          <cell r="B2274" t="str">
            <v>Subject matter</v>
          </cell>
          <cell r="C2274" t="str">
            <v>Hotel</v>
          </cell>
        </row>
        <row r="2275">
          <cell r="B2275" t="str">
            <v>Subject matter</v>
          </cell>
          <cell r="C2275" t="str">
            <v>Institutional investors</v>
          </cell>
        </row>
        <row r="2276">
          <cell r="B2276" t="str">
            <v>Subject matter</v>
          </cell>
          <cell r="C2276" t="str">
            <v xml:space="preserve">International power </v>
          </cell>
        </row>
        <row r="2277">
          <cell r="B2277" t="str">
            <v>Subject matter</v>
          </cell>
          <cell r="C2277" t="str">
            <v>Mixed use</v>
          </cell>
        </row>
        <row r="2278">
          <cell r="B2278" t="str">
            <v>Subject matter</v>
          </cell>
          <cell r="C2278" t="str">
            <v>Offices</v>
          </cell>
        </row>
        <row r="2279">
          <cell r="B2279" t="str">
            <v>Subject matter</v>
          </cell>
          <cell r="C2279" t="str">
            <v>Other (please specify)</v>
          </cell>
        </row>
        <row r="2280">
          <cell r="B2280" t="str">
            <v>Subject matter</v>
          </cell>
          <cell r="C2280" t="str">
            <v>Prison</v>
          </cell>
        </row>
        <row r="2281">
          <cell r="B2281" t="str">
            <v>Subject matter</v>
          </cell>
          <cell r="C2281" t="str">
            <v>Rail/Underground</v>
          </cell>
        </row>
        <row r="2282">
          <cell r="B2282" t="str">
            <v>Subject matter</v>
          </cell>
          <cell r="C2282" t="str">
            <v>Regeneration</v>
          </cell>
        </row>
        <row r="2283">
          <cell r="B2283" t="str">
            <v>Subject matter</v>
          </cell>
          <cell r="C2283" t="str">
            <v>Residential</v>
          </cell>
        </row>
        <row r="2284">
          <cell r="B2284" t="str">
            <v>Subject matter</v>
          </cell>
          <cell r="C2284" t="str">
            <v>Retail</v>
          </cell>
        </row>
        <row r="2285">
          <cell r="B2285" t="str">
            <v>Subject matter</v>
          </cell>
          <cell r="C2285" t="str">
            <v>Road</v>
          </cell>
        </row>
        <row r="2286">
          <cell r="B2286" t="str">
            <v>Subject matter</v>
          </cell>
          <cell r="C2286" t="str">
            <v>School</v>
          </cell>
        </row>
        <row r="2287">
          <cell r="B2287" t="str">
            <v>Subject matter</v>
          </cell>
          <cell r="C2287" t="str">
            <v>Sporting facility</v>
          </cell>
        </row>
        <row r="2288">
          <cell r="B2288" t="str">
            <v>Subject matter</v>
          </cell>
          <cell r="C2288" t="str">
            <v>Sustainability/Cleantech</v>
          </cell>
        </row>
        <row r="2289">
          <cell r="B2289" t="str">
            <v>Subject matter</v>
          </cell>
          <cell r="C2289" t="str">
            <v>University</v>
          </cell>
        </row>
        <row r="2290">
          <cell r="B2290" t="str">
            <v>Subject matter</v>
          </cell>
          <cell r="C2290" t="str">
            <v>Waste</v>
          </cell>
        </row>
        <row r="2291">
          <cell r="B2291" t="str">
            <v>Client scope</v>
          </cell>
          <cell r="C2291" t="str">
            <v>International</v>
          </cell>
        </row>
        <row r="2292">
          <cell r="B2292" t="str">
            <v>Client scope</v>
          </cell>
          <cell r="C2292" t="str">
            <v>Domestic</v>
          </cell>
        </row>
        <row r="2293">
          <cell r="B2293" t="str">
            <v>Work type</v>
          </cell>
          <cell r="C2293" t="str">
            <v>Dispute</v>
          </cell>
        </row>
        <row r="2294">
          <cell r="B2294" t="str">
            <v>Work type</v>
          </cell>
          <cell r="C2294" t="str">
            <v>Health &amp; safety</v>
          </cell>
        </row>
        <row r="2295">
          <cell r="B2295" t="str">
            <v>Work type</v>
          </cell>
          <cell r="C2295" t="str">
            <v>Insurance</v>
          </cell>
        </row>
        <row r="2296">
          <cell r="B2296" t="str">
            <v>Work type</v>
          </cell>
          <cell r="C2296" t="str">
            <v>M&amp;A</v>
          </cell>
        </row>
        <row r="2297">
          <cell r="B2297" t="str">
            <v>Work type</v>
          </cell>
          <cell r="C2297" t="str">
            <v>PPP</v>
          </cell>
        </row>
        <row r="2298">
          <cell r="B2298" t="str">
            <v>Work type</v>
          </cell>
          <cell r="C2298" t="str">
            <v>Privatisation</v>
          </cell>
        </row>
        <row r="2299">
          <cell r="B2299" t="str">
            <v>Work type</v>
          </cell>
          <cell r="C2299" t="str">
            <v>Project development</v>
          </cell>
        </row>
        <row r="2300">
          <cell r="B2300" t="str">
            <v>Work type</v>
          </cell>
          <cell r="C2300" t="str">
            <v>Project finance</v>
          </cell>
        </row>
        <row r="2301">
          <cell r="B2301" t="str">
            <v>Work type</v>
          </cell>
          <cell r="C2301" t="str">
            <v>Refining and storage</v>
          </cell>
        </row>
        <row r="2302">
          <cell r="B2302" t="str">
            <v>Work type</v>
          </cell>
          <cell r="C2302" t="str">
            <v>Restructuring</v>
          </cell>
        </row>
        <row r="2303">
          <cell r="B2303" t="str">
            <v>Work type</v>
          </cell>
          <cell r="C2303" t="str">
            <v>Transportation</v>
          </cell>
        </row>
        <row r="2304">
          <cell r="B2304" t="str">
            <v>Contract type</v>
          </cell>
          <cell r="C2304" t="str">
            <v>Allocation/attribution/substition/lifting/balancing</v>
          </cell>
        </row>
        <row r="2305">
          <cell r="B2305" t="str">
            <v>Contract type</v>
          </cell>
          <cell r="C2305" t="str">
            <v>Bidding/ consortium agreements</v>
          </cell>
        </row>
        <row r="2306">
          <cell r="B2306" t="str">
            <v>Contract type</v>
          </cell>
          <cell r="C2306" t="str">
            <v>Competition law</v>
          </cell>
        </row>
        <row r="2307">
          <cell r="B2307" t="str">
            <v>Contract type</v>
          </cell>
          <cell r="C2307" t="str">
            <v>Construction and tying in agreement</v>
          </cell>
        </row>
        <row r="2308">
          <cell r="B2308" t="str">
            <v>Contract type</v>
          </cell>
          <cell r="C2308" t="str">
            <v>Crossing/proximity agreements</v>
          </cell>
        </row>
        <row r="2309">
          <cell r="B2309" t="str">
            <v>Contract type</v>
          </cell>
          <cell r="C2309" t="str">
            <v>Decommissioning security agreement</v>
          </cell>
        </row>
        <row r="2310">
          <cell r="B2310" t="str">
            <v>Contract type</v>
          </cell>
          <cell r="C2310" t="str">
            <v>Direct agreements</v>
          </cell>
        </row>
        <row r="2311">
          <cell r="B2311" t="str">
            <v>Contract type</v>
          </cell>
          <cell r="C2311" t="str">
            <v>Energy leases</v>
          </cell>
        </row>
        <row r="2312">
          <cell r="B2312" t="str">
            <v>Contract type</v>
          </cell>
          <cell r="C2312" t="str">
            <v>EPC contracts/drilling contracts</v>
          </cell>
        </row>
        <row r="2313">
          <cell r="B2313" t="str">
            <v>Contract type</v>
          </cell>
          <cell r="C2313" t="str">
            <v>Facilities sharing agreement - rig, vessel, helicopter</v>
          </cell>
        </row>
        <row r="2314">
          <cell r="B2314" t="str">
            <v>Contract type</v>
          </cell>
          <cell r="C2314" t="str">
            <v>Farm-out/ farm-in agreements</v>
          </cell>
        </row>
        <row r="2315">
          <cell r="B2315" t="str">
            <v>Contract type</v>
          </cell>
          <cell r="C2315" t="str">
            <v>FEED or other study agreement</v>
          </cell>
        </row>
        <row r="2316">
          <cell r="B2316" t="str">
            <v>Contract type</v>
          </cell>
          <cell r="C2316" t="str">
            <v>FPSOs</v>
          </cell>
        </row>
        <row r="2317">
          <cell r="B2317" t="str">
            <v>Contract type</v>
          </cell>
          <cell r="C2317" t="str">
            <v>Goods and services agreements/supply chain issues</v>
          </cell>
        </row>
        <row r="2318">
          <cell r="B2318" t="str">
            <v>Contract type</v>
          </cell>
          <cell r="C2318" t="str">
            <v>Joint ventures/JOA/UUOA</v>
          </cell>
        </row>
        <row r="2319">
          <cell r="B2319" t="str">
            <v>Contract type</v>
          </cell>
          <cell r="C2319" t="str">
            <v>Legal opinions</v>
          </cell>
        </row>
        <row r="2320">
          <cell r="B2320" t="str">
            <v>Contract type</v>
          </cell>
          <cell r="C2320" t="str">
            <v>Licences/ concessions</v>
          </cell>
        </row>
        <row r="2321">
          <cell r="B2321" t="str">
            <v>Contract type</v>
          </cell>
          <cell r="C2321" t="str">
            <v>Licences/PSA/PSC/TSC</v>
          </cell>
        </row>
        <row r="2322">
          <cell r="B2322" t="str">
            <v>Contract type</v>
          </cell>
          <cell r="C2322" t="str">
            <v>O&amp;M contracts</v>
          </cell>
        </row>
        <row r="2323">
          <cell r="B2323" t="str">
            <v>Contract type</v>
          </cell>
          <cell r="C2323" t="str">
            <v>Outsourcing</v>
          </cell>
        </row>
        <row r="2324">
          <cell r="B2324" t="str">
            <v>Contract type</v>
          </cell>
          <cell r="C2324" t="str">
            <v>Power purchase agreements</v>
          </cell>
        </row>
        <row r="2325">
          <cell r="B2325" t="str">
            <v>Contract type</v>
          </cell>
          <cell r="C2325" t="str">
            <v>Retail competition</v>
          </cell>
        </row>
        <row r="2326">
          <cell r="B2326" t="str">
            <v>Contract type</v>
          </cell>
          <cell r="C2326" t="str">
            <v>Sale and purchase agreement</v>
          </cell>
        </row>
        <row r="2327">
          <cell r="B2327" t="str">
            <v>Contract type</v>
          </cell>
          <cell r="C2327" t="str">
            <v>Seismic/well data licence/share/sale</v>
          </cell>
        </row>
        <row r="2328">
          <cell r="B2328" t="str">
            <v>Contract type</v>
          </cell>
          <cell r="C2328" t="str">
            <v>Shareholders agreements</v>
          </cell>
        </row>
        <row r="2329">
          <cell r="B2329" t="str">
            <v>Contract type</v>
          </cell>
          <cell r="C2329" t="str">
            <v>TA/POSA/ OSA/TPOSA</v>
          </cell>
        </row>
        <row r="2330">
          <cell r="B2330" t="str">
            <v>Contract type</v>
          </cell>
          <cell r="C2330" t="str">
            <v>Technical services agreement</v>
          </cell>
        </row>
        <row r="2331">
          <cell r="B2331" t="str">
            <v>Contract type</v>
          </cell>
          <cell r="C2331" t="str">
            <v>Total facilities contract</v>
          </cell>
        </row>
        <row r="2332">
          <cell r="B2332" t="str">
            <v>Contract type</v>
          </cell>
          <cell r="C2332" t="str">
            <v>Wholesale competition</v>
          </cell>
        </row>
        <row r="2333">
          <cell r="B2333" t="str">
            <v>Client type</v>
          </cell>
          <cell r="C2333" t="str">
            <v>Funder</v>
          </cell>
        </row>
        <row r="2334">
          <cell r="B2334" t="str">
            <v>Client type</v>
          </cell>
          <cell r="C2334" t="str">
            <v>Other</v>
          </cell>
        </row>
        <row r="2335">
          <cell r="B2335" t="str">
            <v>Client type</v>
          </cell>
          <cell r="C2335" t="str">
            <v xml:space="preserve">Public sector/Authority </v>
          </cell>
        </row>
        <row r="2336">
          <cell r="B2336" t="str">
            <v>Client type</v>
          </cell>
          <cell r="C2336" t="str">
            <v>Sponsor/Project company</v>
          </cell>
        </row>
        <row r="2337">
          <cell r="B2337" t="str">
            <v>Client type</v>
          </cell>
          <cell r="C2337" t="str">
            <v>Contractor/Sub-contractor</v>
          </cell>
        </row>
        <row r="2338">
          <cell r="B2338" t="str">
            <v>Client type</v>
          </cell>
          <cell r="C2338" t="str">
            <v>Third-party equity provider</v>
          </cell>
        </row>
        <row r="2339">
          <cell r="B2339" t="str">
            <v>Client type</v>
          </cell>
          <cell r="C2339" t="str">
            <v>Data centres</v>
          </cell>
        </row>
        <row r="2340">
          <cell r="B2340" t="str">
            <v>Client type</v>
          </cell>
          <cell r="C2340" t="str">
            <v>Development</v>
          </cell>
        </row>
        <row r="2341">
          <cell r="B2341" t="str">
            <v>Client type</v>
          </cell>
          <cell r="C2341" t="str">
            <v>Education</v>
          </cell>
        </row>
        <row r="2342">
          <cell r="B2342" t="str">
            <v>Client type</v>
          </cell>
          <cell r="C2342" t="str">
            <v>Healthcare</v>
          </cell>
        </row>
        <row r="2343">
          <cell r="B2343" t="str">
            <v>Client type</v>
          </cell>
          <cell r="C2343" t="str">
            <v>House builders</v>
          </cell>
        </row>
        <row r="2344">
          <cell r="B2344" t="str">
            <v>Client type</v>
          </cell>
          <cell r="C2344" t="str">
            <v>Infrastructure</v>
          </cell>
        </row>
        <row r="2345">
          <cell r="B2345" t="str">
            <v>Client type</v>
          </cell>
          <cell r="C2345" t="str">
            <v>Insurer</v>
          </cell>
        </row>
        <row r="2346">
          <cell r="B2346" t="str">
            <v>Client type</v>
          </cell>
          <cell r="C2346" t="str">
            <v>Leisure : Cinemas</v>
          </cell>
        </row>
        <row r="2347">
          <cell r="B2347" t="str">
            <v>Client type</v>
          </cell>
          <cell r="C2347" t="str">
            <v>Leisure: Museums</v>
          </cell>
        </row>
        <row r="2348">
          <cell r="B2348" t="str">
            <v>Client type</v>
          </cell>
          <cell r="C2348" t="str">
            <v>Leisure: Others</v>
          </cell>
        </row>
        <row r="2349">
          <cell r="B2349" t="str">
            <v>Client type</v>
          </cell>
          <cell r="C2349" t="str">
            <v>Leisure: Pubs</v>
          </cell>
        </row>
        <row r="2350">
          <cell r="B2350" t="str">
            <v>Client type</v>
          </cell>
          <cell r="C2350" t="str">
            <v>Occupiers</v>
          </cell>
        </row>
        <row r="2351">
          <cell r="B2351" t="str">
            <v>Client type</v>
          </cell>
          <cell r="C2351" t="str">
            <v>Offices</v>
          </cell>
        </row>
        <row r="2352">
          <cell r="B2352" t="str">
            <v>Client type</v>
          </cell>
          <cell r="C2352" t="str">
            <v>Overseas investors</v>
          </cell>
        </row>
        <row r="2353">
          <cell r="B2353" t="str">
            <v>Client type</v>
          </cell>
          <cell r="C2353" t="str">
            <v>Professional services</v>
          </cell>
        </row>
        <row r="2354">
          <cell r="B2354" t="str">
            <v>Client type</v>
          </cell>
          <cell r="C2354" t="str">
            <v>Public sector</v>
          </cell>
        </row>
        <row r="2355">
          <cell r="B2355" t="str">
            <v>Client type</v>
          </cell>
          <cell r="C2355" t="str">
            <v>Residential investment</v>
          </cell>
        </row>
        <row r="2356">
          <cell r="B2356" t="str">
            <v>Client type</v>
          </cell>
          <cell r="C2356" t="str">
            <v>Retail</v>
          </cell>
        </row>
        <row r="2357">
          <cell r="B2357" t="str">
            <v>Client type</v>
          </cell>
          <cell r="C2357" t="str">
            <v>Retail warehousing</v>
          </cell>
        </row>
        <row r="2358">
          <cell r="B2358" t="str">
            <v>Client type</v>
          </cell>
          <cell r="C2358" t="str">
            <v>Sale and leaseback</v>
          </cell>
        </row>
        <row r="2359">
          <cell r="B2359" t="str">
            <v>Client type</v>
          </cell>
          <cell r="C2359" t="str">
            <v>Shopping centres</v>
          </cell>
        </row>
        <row r="2360">
          <cell r="B2360" t="str">
            <v>Client type</v>
          </cell>
          <cell r="C2360" t="str">
            <v>Sovereign wealth funds</v>
          </cell>
        </row>
        <row r="2361">
          <cell r="B2361" t="str">
            <v>Client type</v>
          </cell>
          <cell r="C2361" t="str">
            <v>Student accommodation</v>
          </cell>
        </row>
        <row r="2362">
          <cell r="B2362" t="str">
            <v>Client type</v>
          </cell>
          <cell r="C2362" t="str">
            <v>UK institutional investors/property companies</v>
          </cell>
        </row>
        <row r="2363">
          <cell r="B2363" t="str">
            <v>Client type</v>
          </cell>
          <cell r="C2363" t="str">
            <v>Warehouse/logistics</v>
          </cell>
        </row>
        <row r="2364">
          <cell r="B2364" t="str">
            <v>Work type</v>
          </cell>
          <cell r="C2364" t="str">
            <v>Development</v>
          </cell>
        </row>
        <row r="2365">
          <cell r="B2365" t="str">
            <v>Work type</v>
          </cell>
          <cell r="C2365" t="str">
            <v>Forward funding/Forward purchase</v>
          </cell>
        </row>
        <row r="2366">
          <cell r="B2366" t="str">
            <v>Work type</v>
          </cell>
          <cell r="C2366" t="str">
            <v>Investment sale and purchase</v>
          </cell>
        </row>
        <row r="2367">
          <cell r="B2367" t="str">
            <v>Work type</v>
          </cell>
          <cell r="C2367" t="str">
            <v>Joint ventures</v>
          </cell>
        </row>
        <row r="2368">
          <cell r="B2368" t="str">
            <v>Work type</v>
          </cell>
          <cell r="C2368" t="str">
            <v>Owner/Occupier sale and purchase</v>
          </cell>
        </row>
        <row r="2369">
          <cell r="B2369" t="str">
            <v>Work type</v>
          </cell>
          <cell r="C2369" t="str">
            <v>Property letting and management – Landlord</v>
          </cell>
        </row>
        <row r="2370">
          <cell r="B2370" t="str">
            <v>Work type</v>
          </cell>
          <cell r="C2370" t="str">
            <v>Property letting and management – Tenant</v>
          </cell>
        </row>
        <row r="2371">
          <cell r="B2371" t="str">
            <v>Work type</v>
          </cell>
          <cell r="C2371" t="str">
            <v>Real estate - Planning: Appeals</v>
          </cell>
        </row>
        <row r="2372">
          <cell r="B2372" t="str">
            <v>Work type</v>
          </cell>
          <cell r="C2372" t="str">
            <v>Real Estate - Planning: Applications including EIA</v>
          </cell>
        </row>
        <row r="2373">
          <cell r="B2373" t="str">
            <v>Work type</v>
          </cell>
          <cell r="C2373" t="str">
            <v>Real estate - Planning: Marine consents</v>
          </cell>
        </row>
        <row r="2374">
          <cell r="B2374" t="str">
            <v>Work type</v>
          </cell>
          <cell r="C2374" t="str">
            <v>Real estate - Planning: Other infrastructure consents</v>
          </cell>
        </row>
        <row r="2375">
          <cell r="B2375" t="str">
            <v>Work type</v>
          </cell>
          <cell r="C2375" t="str">
            <v>Real estate - Planning: Planning, highways and other agreements</v>
          </cell>
        </row>
        <row r="2376">
          <cell r="B2376" t="str">
            <v>Work type</v>
          </cell>
          <cell r="C2376" t="str">
            <v>Real estate disputes</v>
          </cell>
        </row>
        <row r="2377">
          <cell r="B2377" t="str">
            <v>Work type</v>
          </cell>
          <cell r="C2377" t="str">
            <v>Real estate finance</v>
          </cell>
        </row>
        <row r="2378">
          <cell r="B2378" t="str">
            <v>Work type</v>
          </cell>
          <cell r="C2378" t="str">
            <v>Real estate insolvency</v>
          </cell>
        </row>
        <row r="2379">
          <cell r="B2379" t="str">
            <v>Work type</v>
          </cell>
          <cell r="C2379" t="str">
            <v>HC_Employment</v>
          </cell>
        </row>
        <row r="2380">
          <cell r="B2380" t="str">
            <v>Work type</v>
          </cell>
          <cell r="C2380" t="str">
            <v>HC_Pension: Other</v>
          </cell>
        </row>
        <row r="2381">
          <cell r="B2381" t="str">
            <v>Work type</v>
          </cell>
          <cell r="C2381" t="str">
            <v xml:space="preserve">HC_Pensions: Corporate </v>
          </cell>
        </row>
        <row r="2382">
          <cell r="B2382" t="str">
            <v>Work type</v>
          </cell>
          <cell r="C2382" t="str">
            <v xml:space="preserve">HC_Pensions: Trustee </v>
          </cell>
        </row>
        <row r="2383">
          <cell r="B2383" t="str">
            <v>Sub-work types</v>
          </cell>
          <cell r="C2383" t="str">
            <v>HC_Employment: Corporate support</v>
          </cell>
        </row>
        <row r="2384">
          <cell r="B2384" t="str">
            <v>Sub-work types</v>
          </cell>
          <cell r="C2384" t="str">
            <v>HC_Employment: Day-to-day</v>
          </cell>
        </row>
        <row r="2385">
          <cell r="B2385" t="str">
            <v>Sub-work types</v>
          </cell>
          <cell r="C2385" t="str">
            <v>HC_Employment: Employee mobility</v>
          </cell>
        </row>
        <row r="2386">
          <cell r="B2386" t="str">
            <v>Sub-work types</v>
          </cell>
          <cell r="C2386" t="str">
            <v>HC_Employment: Employee representations and consultations </v>
          </cell>
        </row>
        <row r="2387">
          <cell r="B2387" t="str">
            <v>Sub-work types</v>
          </cell>
          <cell r="C2387" t="str">
            <v>HC_Employment: Employment and compensation structures</v>
          </cell>
        </row>
        <row r="2388">
          <cell r="B2388" t="str">
            <v>Sub-work types</v>
          </cell>
          <cell r="C2388" t="str">
            <v>HC_Employment: Executive recruitment and termination</v>
          </cell>
        </row>
        <row r="2389">
          <cell r="B2389" t="str">
            <v>Sub-work types</v>
          </cell>
          <cell r="C2389" t="str">
            <v>HC_Employment: Health and safety</v>
          </cell>
        </row>
        <row r="2390">
          <cell r="B2390" t="str">
            <v>Sub-work types</v>
          </cell>
          <cell r="C2390" t="str">
            <v>HC_Employment: HR documentation</v>
          </cell>
        </row>
        <row r="2391">
          <cell r="B2391" t="str">
            <v>Sub-work types</v>
          </cell>
          <cell r="C2391" t="str">
            <v>HC_Employment: Other</v>
          </cell>
        </row>
        <row r="2392">
          <cell r="B2392" t="str">
            <v>Sub-work types</v>
          </cell>
          <cell r="C2392" t="str">
            <v>HC_Employment: Reorganisation and redundancy</v>
          </cell>
        </row>
        <row r="2393">
          <cell r="B2393" t="str">
            <v>Pension scheme</v>
          </cell>
          <cell r="C2393" t="str">
            <v>&lt;£250m</v>
          </cell>
        </row>
        <row r="2394">
          <cell r="B2394" t="str">
            <v>Pension scheme</v>
          </cell>
          <cell r="C2394" t="str">
            <v>&gt;£250m&lt;£500m</v>
          </cell>
        </row>
        <row r="2395">
          <cell r="B2395" t="str">
            <v>Pension scheme</v>
          </cell>
          <cell r="C2395" t="str">
            <v>&gt;£500m&lt;£1bn</v>
          </cell>
        </row>
        <row r="2396">
          <cell r="B2396" t="str">
            <v>Pension scheme</v>
          </cell>
          <cell r="C2396" t="str">
            <v>&gt;£1bn</v>
          </cell>
        </row>
        <row r="2397">
          <cell r="B2397" t="str">
            <v>Lead Matter Partner</v>
          </cell>
          <cell r="C2397" t="str">
            <v>Agar , Nick</v>
          </cell>
        </row>
        <row r="2398">
          <cell r="B2398" t="str">
            <v>Lead Matter Partner</v>
          </cell>
          <cell r="C2398" t="str">
            <v>Aldersey - Williams , Judith</v>
          </cell>
        </row>
        <row r="2399">
          <cell r="B2399" t="str">
            <v>Lead Matter Partner</v>
          </cell>
          <cell r="C2399" t="str">
            <v>Aldred , Duncan</v>
          </cell>
        </row>
        <row r="2400">
          <cell r="B2400" t="str">
            <v>Lead Matter Partner</v>
          </cell>
          <cell r="C2400" t="str">
            <v>Ana radnev</v>
          </cell>
        </row>
        <row r="2401">
          <cell r="B2401" t="str">
            <v>Lead Matter Partner</v>
          </cell>
          <cell r="C2401" t="str">
            <v>Anderson , Colin</v>
          </cell>
        </row>
        <row r="2402">
          <cell r="B2402" t="str">
            <v>Lead Matter Partner</v>
          </cell>
          <cell r="C2402" t="str">
            <v>Andrade , Judith</v>
          </cell>
        </row>
        <row r="2403">
          <cell r="B2403" t="str">
            <v>Lead Matter Partner</v>
          </cell>
          <cell r="C2403" t="str">
            <v>Antonenko , Alyona</v>
          </cell>
        </row>
        <row r="2404">
          <cell r="B2404" t="str">
            <v>Lead Matter Partner</v>
          </cell>
          <cell r="C2404" t="str">
            <v>Armstrong , John</v>
          </cell>
        </row>
        <row r="2405">
          <cell r="B2405" t="str">
            <v>Lead Matter Partner</v>
          </cell>
          <cell r="C2405" t="str">
            <v>Atkinson , Mark</v>
          </cell>
        </row>
        <row r="2406">
          <cell r="B2406" t="str">
            <v>Lead Matter Partner</v>
          </cell>
          <cell r="C2406" t="str">
            <v>Bacek , Richard</v>
          </cell>
        </row>
        <row r="2407">
          <cell r="B2407" t="str">
            <v>Lead Matter Partner</v>
          </cell>
          <cell r="C2407" t="str">
            <v>Badger , Mark</v>
          </cell>
        </row>
        <row r="2408">
          <cell r="B2408" t="str">
            <v>Lead Matter Partner</v>
          </cell>
          <cell r="C2408" t="str">
            <v>Badham , Sally</v>
          </cell>
        </row>
        <row r="2409">
          <cell r="B2409" t="str">
            <v>Lead Matter Partner</v>
          </cell>
          <cell r="C2409" t="str">
            <v>Baker , Michael</v>
          </cell>
        </row>
        <row r="2410">
          <cell r="B2410" t="str">
            <v>Lead Matter Partner</v>
          </cell>
          <cell r="C2410" t="str">
            <v>Band , Martine</v>
          </cell>
        </row>
        <row r="2411">
          <cell r="B2411" t="str">
            <v>Lead Matter Partner</v>
          </cell>
          <cell r="C2411" t="str">
            <v>Bangachev , Atanas</v>
          </cell>
        </row>
        <row r="2412">
          <cell r="B2412" t="str">
            <v>Lead Matter Partner</v>
          </cell>
          <cell r="C2412" t="str">
            <v>Barnes , Jeremy</v>
          </cell>
        </row>
        <row r="2413">
          <cell r="B2413" t="str">
            <v>Lead Matter Partner</v>
          </cell>
          <cell r="C2413" t="str">
            <v>Bartholomew , Mark</v>
          </cell>
        </row>
        <row r="2414">
          <cell r="B2414" t="str">
            <v>Lead Matter Partner</v>
          </cell>
          <cell r="C2414" t="str">
            <v>Barty , Susan</v>
          </cell>
        </row>
        <row r="2415">
          <cell r="B2415" t="str">
            <v>Lead Matter Partner</v>
          </cell>
          <cell r="C2415" t="str">
            <v>Batty , Iain</v>
          </cell>
        </row>
        <row r="2416">
          <cell r="B2416" t="str">
            <v>Lead Matter Partner</v>
          </cell>
          <cell r="C2416" t="str">
            <v>Bautista , Mariano</v>
          </cell>
        </row>
        <row r="2417">
          <cell r="B2417" t="str">
            <v>Lead Matter Partner</v>
          </cell>
          <cell r="C2417" t="str">
            <v>Beckett , Nick</v>
          </cell>
        </row>
        <row r="2418">
          <cell r="B2418" t="str">
            <v>Lead Matter Partner</v>
          </cell>
          <cell r="C2418" t="str">
            <v>Beckitt , Jonathan</v>
          </cell>
        </row>
        <row r="2419">
          <cell r="B2419" t="str">
            <v>Lead Matter Partner</v>
          </cell>
          <cell r="C2419" t="str">
            <v>Bednarek , Andrzej</v>
          </cell>
        </row>
        <row r="2420">
          <cell r="B2420" t="str">
            <v>Lead Matter Partner</v>
          </cell>
          <cell r="C2420" t="str">
            <v>Bendell , Ian</v>
          </cell>
        </row>
        <row r="2421">
          <cell r="B2421" t="str">
            <v>Lead Matter Partner</v>
          </cell>
          <cell r="C2421" t="str">
            <v>Benzecry , Edward</v>
          </cell>
        </row>
        <row r="2422">
          <cell r="B2422" t="str">
            <v>Lead Matter Partner</v>
          </cell>
          <cell r="C2422" t="str">
            <v>Biggs , Paul</v>
          </cell>
        </row>
        <row r="2423">
          <cell r="B2423" t="str">
            <v>Lead Matter Partner</v>
          </cell>
          <cell r="C2423" t="str">
            <v>Bilak , Daniel</v>
          </cell>
        </row>
        <row r="2424">
          <cell r="B2424" t="str">
            <v>Lead Matter Partner</v>
          </cell>
          <cell r="C2424" t="str">
            <v>Billington , Guy</v>
          </cell>
        </row>
        <row r="2425">
          <cell r="B2425" t="str">
            <v>Lead Matter Partner</v>
          </cell>
          <cell r="C2425" t="str">
            <v>Birgisson , Gunnar</v>
          </cell>
        </row>
        <row r="2426">
          <cell r="B2426" t="str">
            <v>Lead Matter Partner</v>
          </cell>
          <cell r="C2426" t="str">
            <v>Bisset , Norman</v>
          </cell>
        </row>
        <row r="2427">
          <cell r="B2427" t="str">
            <v>Lead Matter Partner</v>
          </cell>
          <cell r="C2427" t="str">
            <v>Blach , Andrzej</v>
          </cell>
        </row>
        <row r="2428">
          <cell r="B2428" t="str">
            <v>Lead Matter Partner</v>
          </cell>
          <cell r="C2428" t="str">
            <v>Blatchford , Christian</v>
          </cell>
        </row>
        <row r="2429">
          <cell r="B2429" t="str">
            <v>Lead Matter Partner</v>
          </cell>
          <cell r="C2429" t="str">
            <v>Blum , Oliver</v>
          </cell>
        </row>
        <row r="2430">
          <cell r="B2430" t="str">
            <v>Lead Matter Partner</v>
          </cell>
          <cell r="C2430" t="str">
            <v>Booth , Susan</v>
          </cell>
        </row>
        <row r="2431">
          <cell r="B2431" t="str">
            <v>Lead Matter Partner</v>
          </cell>
          <cell r="C2431" t="str">
            <v>Boudna , Vera</v>
          </cell>
        </row>
        <row r="2432">
          <cell r="B2432" t="str">
            <v>Lead Matter Partner</v>
          </cell>
          <cell r="C2432" t="str">
            <v>Boulba , Maxim</v>
          </cell>
        </row>
        <row r="2433">
          <cell r="B2433" t="str">
            <v>Lead Matter Partner</v>
          </cell>
          <cell r="C2433" t="str">
            <v>Braham , Daniel</v>
          </cell>
        </row>
        <row r="2434">
          <cell r="B2434" t="str">
            <v>Lead Matter Partner</v>
          </cell>
          <cell r="C2434" t="str">
            <v>Bresnick , David</v>
          </cell>
        </row>
        <row r="2435">
          <cell r="B2435" t="str">
            <v>Lead Matter Partner</v>
          </cell>
          <cell r="C2435" t="str">
            <v>Brinzan , Chrsitina</v>
          </cell>
        </row>
        <row r="2436">
          <cell r="B2436" t="str">
            <v>Lead Matter Partner</v>
          </cell>
          <cell r="C2436" t="str">
            <v>Brinzan , Cristina</v>
          </cell>
        </row>
        <row r="2437">
          <cell r="B2437" t="str">
            <v>Lead Matter Partner</v>
          </cell>
          <cell r="C2437" t="str">
            <v>Brown , Martin</v>
          </cell>
        </row>
        <row r="2438">
          <cell r="B2438" t="str">
            <v>Lead Matter Partner</v>
          </cell>
          <cell r="C2438" t="str">
            <v>Brown , Nick</v>
          </cell>
        </row>
        <row r="2439">
          <cell r="B2439" t="str">
            <v>Lead Matter Partner</v>
          </cell>
          <cell r="C2439" t="str">
            <v>Bruch , Michael</v>
          </cell>
        </row>
        <row r="2440">
          <cell r="B2440" t="str">
            <v>Lead Matter Partner</v>
          </cell>
          <cell r="C2440" t="str">
            <v>Bryant , Joe</v>
          </cell>
        </row>
        <row r="2441">
          <cell r="B2441" t="str">
            <v>Lead Matter Partner</v>
          </cell>
          <cell r="C2441" t="str">
            <v>Bull , Richard</v>
          </cell>
        </row>
        <row r="2442">
          <cell r="B2442" t="str">
            <v>Lead Matter Partner</v>
          </cell>
          <cell r="C2442" t="str">
            <v>Burgess , Jan</v>
          </cell>
        </row>
        <row r="2443">
          <cell r="B2443" t="str">
            <v>Lead Matter Partner</v>
          </cell>
          <cell r="C2443" t="str">
            <v>Burnett emma</v>
          </cell>
        </row>
        <row r="2444">
          <cell r="B2444" t="str">
            <v>Lead Matter Partner</v>
          </cell>
          <cell r="C2444" t="str">
            <v>Burton , John</v>
          </cell>
        </row>
        <row r="2445">
          <cell r="B2445" t="str">
            <v>Lead Matter Partner</v>
          </cell>
          <cell r="C2445" t="str">
            <v>Butcher , Trevor</v>
          </cell>
        </row>
        <row r="2446">
          <cell r="B2446" t="str">
            <v>Lead Matter Partner</v>
          </cell>
          <cell r="C2446" t="str">
            <v>Butts ,  David</v>
          </cell>
        </row>
        <row r="2447">
          <cell r="B2447" t="str">
            <v>Lead Matter Partner</v>
          </cell>
          <cell r="C2447" t="str">
            <v>Butts , David</v>
          </cell>
        </row>
        <row r="2448">
          <cell r="B2448" t="str">
            <v>Lead Matter Partner</v>
          </cell>
          <cell r="C2448" t="str">
            <v>Cadman , John</v>
          </cell>
        </row>
        <row r="2449">
          <cell r="B2449" t="str">
            <v>Lead Matter Partner</v>
          </cell>
          <cell r="C2449" t="str">
            <v>Cameron , Derek</v>
          </cell>
        </row>
        <row r="2450">
          <cell r="B2450" t="str">
            <v>Lead Matter Partner</v>
          </cell>
          <cell r="C2450" t="str">
            <v>Candia , Simon</v>
          </cell>
        </row>
        <row r="2451">
          <cell r="B2451" t="str">
            <v>Lead Matter Partner</v>
          </cell>
          <cell r="C2451" t="str">
            <v>Caridia , Simon</v>
          </cell>
        </row>
        <row r="2452">
          <cell r="B2452" t="str">
            <v>Lead Matter Partner</v>
          </cell>
          <cell r="C2452" t="str">
            <v>Carr , Bill</v>
          </cell>
        </row>
        <row r="2453">
          <cell r="B2453" t="str">
            <v>Lead Matter Partner</v>
          </cell>
          <cell r="C2453" t="str">
            <v>Casasole , Marco</v>
          </cell>
        </row>
        <row r="2454">
          <cell r="B2454" t="str">
            <v>Lead Matter Partner</v>
          </cell>
          <cell r="C2454" t="str">
            <v>Cavasola , Pietro</v>
          </cell>
        </row>
        <row r="2455">
          <cell r="B2455" t="str">
            <v>Lead Matter Partner</v>
          </cell>
          <cell r="C2455" t="str">
            <v>Cavers  michael</v>
          </cell>
        </row>
        <row r="2456">
          <cell r="B2456" t="str">
            <v>Lead Matter Partner</v>
          </cell>
          <cell r="C2456" t="str">
            <v>Chamberlain , Adam</v>
          </cell>
        </row>
        <row r="2457">
          <cell r="B2457" t="str">
            <v>Lead Matter Partner</v>
          </cell>
          <cell r="C2457" t="str">
            <v>Champion , David</v>
          </cell>
        </row>
        <row r="2458">
          <cell r="B2458" t="str">
            <v>Lead Matter Partner</v>
          </cell>
          <cell r="C2458" t="str">
            <v>Chandler , Simon</v>
          </cell>
        </row>
        <row r="2459">
          <cell r="B2459" t="str">
            <v>Lead Matter Partner</v>
          </cell>
          <cell r="C2459" t="str">
            <v>Chapman , James</v>
          </cell>
        </row>
        <row r="2460">
          <cell r="B2460" t="str">
            <v>Lead Matter Partner</v>
          </cell>
          <cell r="C2460" t="str">
            <v>Chappell , Daniel</v>
          </cell>
        </row>
        <row r="2461">
          <cell r="B2461" t="str">
            <v>Lead Matter Partner</v>
          </cell>
          <cell r="C2461" t="str">
            <v>Charriau , Jean - Yves</v>
          </cell>
        </row>
        <row r="2462">
          <cell r="B2462" t="str">
            <v>Lead Matter Partner</v>
          </cell>
          <cell r="C2462" t="str">
            <v>Chaung , Mei Hui</v>
          </cell>
        </row>
        <row r="2463">
          <cell r="B2463" t="str">
            <v>Lead Matter Partner</v>
          </cell>
          <cell r="C2463" t="str">
            <v>Choat , Rupert</v>
          </cell>
        </row>
        <row r="2464">
          <cell r="B2464" t="str">
            <v>Lead Matter Partner</v>
          </cell>
          <cell r="C2464" t="str">
            <v>Chrusciak, Malgorzata</v>
          </cell>
        </row>
        <row r="2465">
          <cell r="B2465" t="str">
            <v>Lead Matter Partner</v>
          </cell>
          <cell r="C2465" t="str">
            <v>Clarke , Chris</v>
          </cell>
        </row>
        <row r="2466">
          <cell r="B2466" t="str">
            <v>Lead Matter Partner</v>
          </cell>
          <cell r="C2466" t="str">
            <v>Clarke karen</v>
          </cell>
        </row>
        <row r="2467">
          <cell r="B2467" t="str">
            <v>Lead Matter Partner</v>
          </cell>
          <cell r="C2467" t="str">
            <v>CMS Partner</v>
          </cell>
        </row>
        <row r="2468">
          <cell r="B2468" t="str">
            <v>Lead Matter Partner</v>
          </cell>
          <cell r="C2468" t="str">
            <v>Coddington , Nicholas</v>
          </cell>
        </row>
        <row r="2469">
          <cell r="B2469" t="str">
            <v>Lead Matter Partner</v>
          </cell>
          <cell r="C2469" t="str">
            <v>Colliver , Douglas</v>
          </cell>
        </row>
        <row r="2470">
          <cell r="B2470" t="str">
            <v>Lead Matter Partner</v>
          </cell>
          <cell r="C2470" t="str">
            <v>Cominos ted</v>
          </cell>
        </row>
        <row r="2471">
          <cell r="B2471" t="str">
            <v>Lead Matter Partner</v>
          </cell>
          <cell r="C2471" t="str">
            <v>Conlon graham</v>
          </cell>
        </row>
        <row r="2472">
          <cell r="B2472" t="str">
            <v>Lead Matter Partner</v>
          </cell>
          <cell r="C2472" t="str">
            <v>Coyne peter</v>
          </cell>
        </row>
        <row r="2473">
          <cell r="B2473" t="str">
            <v>Lead Matter Partner</v>
          </cell>
          <cell r="C2473" t="str">
            <v>Cozens , Stephen</v>
          </cell>
        </row>
        <row r="2474">
          <cell r="B2474" t="str">
            <v>Lead Matter Partner</v>
          </cell>
          <cell r="C2474" t="str">
            <v>Cranfield , David</v>
          </cell>
        </row>
        <row r="2475">
          <cell r="B2475" t="str">
            <v>Lead Matter Partner</v>
          </cell>
          <cell r="C2475" t="str">
            <v>Croker , Richard</v>
          </cell>
        </row>
        <row r="2476">
          <cell r="B2476" t="str">
            <v>Lead Matter Partner</v>
          </cell>
          <cell r="C2476" t="str">
            <v>Crosby juan</v>
          </cell>
        </row>
        <row r="2477">
          <cell r="B2477" t="str">
            <v>Lead Matter Partner</v>
          </cell>
          <cell r="C2477" t="str">
            <v>Culver , Matt</v>
          </cell>
        </row>
        <row r="2478">
          <cell r="B2478" t="str">
            <v>Lead Matter Partner</v>
          </cell>
          <cell r="C2478" t="str">
            <v>Cummins , Caroline</v>
          </cell>
        </row>
        <row r="2479">
          <cell r="B2479" t="str">
            <v>Lead Matter Partner</v>
          </cell>
          <cell r="C2479" t="str">
            <v>Cupitt , Maxine</v>
          </cell>
        </row>
        <row r="2480">
          <cell r="B2480" t="str">
            <v>Lead Matter Partner</v>
          </cell>
          <cell r="C2480" t="str">
            <v>Curd , Richard</v>
          </cell>
        </row>
        <row r="2481">
          <cell r="B2481" t="str">
            <v>Lead Matter Partner</v>
          </cell>
          <cell r="C2481" t="str">
            <v>Currier , Charles</v>
          </cell>
        </row>
        <row r="2482">
          <cell r="B2482" t="str">
            <v>Lead Matter Partner</v>
          </cell>
          <cell r="C2482" t="str">
            <v>Czike , Gabor</v>
          </cell>
        </row>
        <row r="2483">
          <cell r="B2483" t="str">
            <v>Lead Matter Partner</v>
          </cell>
          <cell r="C2483" t="str">
            <v>Dabov , Lyubomir</v>
          </cell>
        </row>
        <row r="2484">
          <cell r="B2484" t="str">
            <v>Lead Matter Partner</v>
          </cell>
          <cell r="C2484" t="str">
            <v>Dames , Jonathan</v>
          </cell>
        </row>
        <row r="2485">
          <cell r="B2485" t="str">
            <v>Lead Matter Partner</v>
          </cell>
          <cell r="C2485" t="str">
            <v>Dames samantha</v>
          </cell>
        </row>
        <row r="2486">
          <cell r="B2486" t="str">
            <v>Lead Matter Partner</v>
          </cell>
          <cell r="C2486" t="str">
            <v>Damiral ashley</v>
          </cell>
        </row>
        <row r="2487">
          <cell r="B2487" t="str">
            <v>Lead Matter Partner</v>
          </cell>
          <cell r="C2487" t="str">
            <v>Davies , Isabel</v>
          </cell>
        </row>
        <row r="2488">
          <cell r="B2488" t="str">
            <v>Lead Matter Partner</v>
          </cell>
          <cell r="C2488" t="str">
            <v>Davies , Jason</v>
          </cell>
        </row>
        <row r="2489">
          <cell r="B2489" t="str">
            <v>Lead Matter Partner</v>
          </cell>
          <cell r="C2489" t="str">
            <v>Davies , Timothy</v>
          </cell>
        </row>
        <row r="2490">
          <cell r="B2490" t="str">
            <v>Lead Matter Partner</v>
          </cell>
          <cell r="C2490" t="str">
            <v>Dawson , Lorna</v>
          </cell>
        </row>
        <row r="2491">
          <cell r="B2491" t="str">
            <v>Lead Matter Partner</v>
          </cell>
          <cell r="C2491" t="str">
            <v>Day , David</v>
          </cell>
        </row>
        <row r="2492">
          <cell r="B2492" t="str">
            <v>Lead Matter Partner</v>
          </cell>
          <cell r="C2492" t="str">
            <v>Dayes , Simon</v>
          </cell>
        </row>
        <row r="2493">
          <cell r="B2493" t="str">
            <v>Lead Matter Partner</v>
          </cell>
          <cell r="C2493" t="str">
            <v>Deeg - Dabrowska , Agnieszka</v>
          </cell>
        </row>
        <row r="2494">
          <cell r="B2494" t="str">
            <v>Lead Matter Partner</v>
          </cell>
          <cell r="C2494" t="str">
            <v>Deeg, Agnieszka</v>
          </cell>
        </row>
        <row r="2495">
          <cell r="B2495" t="str">
            <v>Lead Matter Partner</v>
          </cell>
          <cell r="C2495" t="str">
            <v>DeLaney , Caroline</v>
          </cell>
        </row>
        <row r="2496">
          <cell r="B2496" t="str">
            <v>Lead Matter Partner</v>
          </cell>
          <cell r="C2496" t="str">
            <v>Denslow alexander</v>
          </cell>
        </row>
        <row r="2497">
          <cell r="B2497" t="str">
            <v>Lead Matter Partner</v>
          </cell>
          <cell r="C2497" t="str">
            <v>Deol , Harvinder</v>
          </cell>
        </row>
        <row r="2498">
          <cell r="B2498" t="str">
            <v>Lead Matter Partner</v>
          </cell>
          <cell r="C2498" t="str">
            <v>Derry - Evans , Robert</v>
          </cell>
        </row>
        <row r="2499">
          <cell r="B2499" t="str">
            <v>Lead Matter Partner</v>
          </cell>
          <cell r="C2499" t="str">
            <v>Dewhurst , Steven</v>
          </cell>
        </row>
        <row r="2500">
          <cell r="B2500" t="str">
            <v>Lead Matter Partner</v>
          </cell>
          <cell r="C2500" t="str">
            <v>Dibble , Will</v>
          </cell>
        </row>
        <row r="2501">
          <cell r="B2501" t="str">
            <v>Lead Matter Partner</v>
          </cell>
          <cell r="C2501" t="str">
            <v>Dierck , Ralf</v>
          </cell>
        </row>
        <row r="2502">
          <cell r="B2502" t="str">
            <v>Lead Matter Partner</v>
          </cell>
          <cell r="C2502" t="str">
            <v>Diez , Santiago</v>
          </cell>
        </row>
        <row r="2503">
          <cell r="B2503" t="str">
            <v>Lead Matter Partner</v>
          </cell>
          <cell r="C2503" t="str">
            <v>Donegan , Patrick</v>
          </cell>
        </row>
        <row r="2504">
          <cell r="B2504" t="str">
            <v>Lead Matter Partner</v>
          </cell>
          <cell r="C2504" t="str">
            <v>Doughty , Alex</v>
          </cell>
        </row>
        <row r="2505">
          <cell r="B2505" t="str">
            <v>Lead Matter Partner</v>
          </cell>
          <cell r="C2505" t="str">
            <v>Draper , Michael</v>
          </cell>
        </row>
        <row r="2506">
          <cell r="B2506" t="str">
            <v>Lead Matter Partner</v>
          </cell>
          <cell r="C2506" t="str">
            <v>Drummond - Brassington danielle</v>
          </cell>
        </row>
        <row r="2507">
          <cell r="B2507" t="str">
            <v>Lead Matter Partner</v>
          </cell>
          <cell r="C2507" t="str">
            <v>Dufficy , Frank</v>
          </cell>
        </row>
        <row r="2508">
          <cell r="B2508" t="str">
            <v>Lead Matter Partner</v>
          </cell>
          <cell r="C2508" t="str">
            <v>Duffield , Phil</v>
          </cell>
        </row>
        <row r="2509">
          <cell r="B2509" t="str">
            <v>Lead Matter Partner</v>
          </cell>
          <cell r="C2509" t="str">
            <v>Duffield , Philip</v>
          </cell>
        </row>
        <row r="2510">
          <cell r="B2510" t="str">
            <v>Lead Matter Partner</v>
          </cell>
          <cell r="C2510" t="str">
            <v>Dulewicz  kasia</v>
          </cell>
        </row>
        <row r="2511">
          <cell r="B2511" t="str">
            <v>Lead Matter Partner</v>
          </cell>
          <cell r="C2511" t="str">
            <v>Dulewicz , Katarzyna</v>
          </cell>
        </row>
        <row r="2512">
          <cell r="B2512" t="str">
            <v>Lead Matter Partner</v>
          </cell>
          <cell r="C2512" t="str">
            <v>Dupre , Harry</v>
          </cell>
        </row>
        <row r="2513">
          <cell r="B2513" t="str">
            <v>Lead Matter Partner</v>
          </cell>
          <cell r="C2513" t="str">
            <v>Duquesne , Bruno</v>
          </cell>
        </row>
        <row r="2514">
          <cell r="B2514" t="str">
            <v>Lead Matter Partner</v>
          </cell>
          <cell r="C2514" t="str">
            <v>Durski , Marek</v>
          </cell>
        </row>
        <row r="2515">
          <cell r="B2515" t="str">
            <v>Lead Matter Partner</v>
          </cell>
          <cell r="C2515" t="str">
            <v>Duszy - Ska  monika</v>
          </cell>
        </row>
        <row r="2516">
          <cell r="B2516" t="str">
            <v>Lead Matter Partner</v>
          </cell>
          <cell r="C2516" t="str">
            <v>Dziegielewska , Agnieszka</v>
          </cell>
        </row>
        <row r="2517">
          <cell r="B2517" t="str">
            <v>Lead Matter Partner</v>
          </cell>
          <cell r="C2517" t="str">
            <v>Dziurzynska - Leipert , Lidia</v>
          </cell>
        </row>
        <row r="2518">
          <cell r="B2518" t="str">
            <v>Lead Matter Partner</v>
          </cell>
          <cell r="C2518" t="str">
            <v>Edmondson , Paul</v>
          </cell>
        </row>
        <row r="2519">
          <cell r="B2519" t="str">
            <v>Lead Matter Partner</v>
          </cell>
          <cell r="C2519" t="str">
            <v>Eller , Nancy</v>
          </cell>
        </row>
        <row r="2520">
          <cell r="B2520" t="str">
            <v>Lead Matter Partner</v>
          </cell>
          <cell r="C2520" t="str">
            <v>Ellis , Claire</v>
          </cell>
        </row>
        <row r="2521">
          <cell r="B2521" t="str">
            <v>Lead Matter Partner</v>
          </cell>
          <cell r="C2521" t="str">
            <v>Engel , Irene</v>
          </cell>
        </row>
        <row r="2522">
          <cell r="B2522" t="str">
            <v>Lead Matter Partner</v>
          </cell>
          <cell r="C2522" t="str">
            <v>Fairhurst aaron</v>
          </cell>
        </row>
        <row r="2523">
          <cell r="B2523" t="str">
            <v>Lead Matter Partner</v>
          </cell>
          <cell r="C2523" t="str">
            <v>Ferry , Arthur</v>
          </cell>
        </row>
        <row r="2524">
          <cell r="B2524" t="str">
            <v>Lead Matter Partner</v>
          </cell>
          <cell r="C2524" t="str">
            <v>Fincham , Anthony</v>
          </cell>
        </row>
        <row r="2525">
          <cell r="B2525" t="str">
            <v>Lead Matter Partner</v>
          </cell>
          <cell r="C2525" t="str">
            <v>Fitzpatrick , John</v>
          </cell>
        </row>
        <row r="2526">
          <cell r="B2526" t="str">
            <v>Lead Matter Partner</v>
          </cell>
          <cell r="C2526" t="str">
            <v>Florea alexandra</v>
          </cell>
        </row>
        <row r="2527">
          <cell r="B2527" t="str">
            <v>Lead Matter Partner</v>
          </cell>
          <cell r="C2527" t="str">
            <v>Flynn , Stephanie</v>
          </cell>
        </row>
        <row r="2528">
          <cell r="B2528" t="str">
            <v>Lead Matter Partner</v>
          </cell>
          <cell r="C2528" t="str">
            <v>Forster , Stephen</v>
          </cell>
        </row>
        <row r="2529">
          <cell r="B2529" t="str">
            <v>Lead Matter Partner</v>
          </cell>
          <cell r="C2529" t="str">
            <v>Foss , Edward</v>
          </cell>
        </row>
        <row r="2530">
          <cell r="B2530" t="str">
            <v>Lead Matter Partner</v>
          </cell>
          <cell r="C2530" t="str">
            <v>Fowlie , Frank</v>
          </cell>
        </row>
        <row r="2531">
          <cell r="B2531" t="str">
            <v>Lead Matter Partner</v>
          </cell>
          <cell r="C2531" t="str">
            <v>Fox , Martin</v>
          </cell>
        </row>
        <row r="2532">
          <cell r="B2532" t="str">
            <v>Lead Matter Partner</v>
          </cell>
          <cell r="C2532" t="str">
            <v>Frost  emma</v>
          </cell>
        </row>
        <row r="2533">
          <cell r="B2533" t="str">
            <v>Lead Matter Partner</v>
          </cell>
          <cell r="C2533" t="str">
            <v>Gambhir , Vivek</v>
          </cell>
        </row>
        <row r="2534">
          <cell r="B2534" t="str">
            <v>Lead Matter Partner</v>
          </cell>
          <cell r="C2534" t="str">
            <v>Garrett simon</v>
          </cell>
        </row>
        <row r="2535">
          <cell r="B2535" t="str">
            <v>Lead Matter Partner</v>
          </cell>
          <cell r="C2535" t="str">
            <v>Gin , Colin</v>
          </cell>
        </row>
        <row r="2536">
          <cell r="B2536" t="str">
            <v>Lead Matter Partner</v>
          </cell>
          <cell r="C2536" t="str">
            <v>Gondos , Gabor</v>
          </cell>
        </row>
        <row r="2537">
          <cell r="B2537" t="str">
            <v>Lead Matter Partner</v>
          </cell>
          <cell r="C2537" t="str">
            <v>Grant , Mark</v>
          </cell>
        </row>
        <row r="2538">
          <cell r="B2538" t="str">
            <v>Lead Matter Partner</v>
          </cell>
          <cell r="C2538" t="str">
            <v>Gray , Rob</v>
          </cell>
        </row>
        <row r="2539">
          <cell r="B2539" t="str">
            <v>Lead Matter Partner</v>
          </cell>
          <cell r="C2539" t="str">
            <v>Gray rob</v>
          </cell>
        </row>
        <row r="2540">
          <cell r="B2540" t="str">
            <v>Lead Matter Partner</v>
          </cell>
          <cell r="C2540" t="str">
            <v>Green , Alex</v>
          </cell>
        </row>
        <row r="2541">
          <cell r="B2541" t="str">
            <v>Lead Matter Partner</v>
          </cell>
          <cell r="C2541" t="str">
            <v>Green , Gary</v>
          </cell>
        </row>
        <row r="2542">
          <cell r="B2542" t="str">
            <v>Lead Matter Partner</v>
          </cell>
          <cell r="C2542" t="str">
            <v>Gregory , Keith</v>
          </cell>
        </row>
        <row r="2543">
          <cell r="B2543" t="str">
            <v>Lead Matter Partner</v>
          </cell>
          <cell r="C2543" t="str">
            <v>Greszta , Darius</v>
          </cell>
        </row>
        <row r="2544">
          <cell r="B2544" t="str">
            <v>Lead Matter Partner</v>
          </cell>
          <cell r="C2544" t="str">
            <v>Greszta , Dariusz</v>
          </cell>
        </row>
        <row r="2545">
          <cell r="B2545" t="str">
            <v>Lead Matter Partner</v>
          </cell>
          <cell r="C2545" t="str">
            <v>Griggs , Roy</v>
          </cell>
        </row>
        <row r="2546">
          <cell r="B2546" t="str">
            <v>Lead Matter Partner</v>
          </cell>
          <cell r="C2546" t="str">
            <v>Grimwood , James</v>
          </cell>
        </row>
        <row r="2547">
          <cell r="B2547" t="str">
            <v>Lead Matter Partner</v>
          </cell>
          <cell r="C2547" t="str">
            <v>Griston , David</v>
          </cell>
        </row>
        <row r="2548">
          <cell r="B2548" t="str">
            <v>Lead Matter Partner</v>
          </cell>
          <cell r="C2548" t="str">
            <v>Gritsenko , Ivan</v>
          </cell>
        </row>
        <row r="2549">
          <cell r="B2549" t="str">
            <v>Lead Matter Partner</v>
          </cell>
          <cell r="C2549" t="str">
            <v>Grubb , Jared</v>
          </cell>
        </row>
        <row r="2550">
          <cell r="B2550" t="str">
            <v>Lead Matter Partner</v>
          </cell>
          <cell r="C2550" t="str">
            <v>Guit , Richard</v>
          </cell>
        </row>
        <row r="2551">
          <cell r="B2551" t="str">
            <v>Lead Matter Partner</v>
          </cell>
          <cell r="C2551" t="str">
            <v>Guyot , Cedric</v>
          </cell>
        </row>
        <row r="2552">
          <cell r="B2552" t="str">
            <v>Lead Matter Partner</v>
          </cell>
          <cell r="C2552" t="str">
            <v>Hadley , Nick</v>
          </cell>
        </row>
        <row r="2553">
          <cell r="B2553" t="str">
            <v>Lead Matter Partner</v>
          </cell>
          <cell r="C2553" t="str">
            <v>Hajduk , Rafal</v>
          </cell>
        </row>
        <row r="2554">
          <cell r="B2554" t="str">
            <v>Lead Matter Partner</v>
          </cell>
          <cell r="C2554" t="str">
            <v>Hall , John</v>
          </cell>
        </row>
        <row r="2555">
          <cell r="B2555" t="str">
            <v>Lead Matter Partner</v>
          </cell>
          <cell r="C2555" t="str">
            <v>Hallam , Stephen</v>
          </cell>
        </row>
        <row r="2556">
          <cell r="B2556" t="str">
            <v>Lead Matter Partner</v>
          </cell>
          <cell r="C2556" t="str">
            <v>Halper , Andrew</v>
          </cell>
        </row>
        <row r="2557">
          <cell r="B2557" t="str">
            <v>Lead Matter Partner</v>
          </cell>
          <cell r="C2557" t="str">
            <v>Ham , Keith</v>
          </cell>
        </row>
        <row r="2558">
          <cell r="B2558" t="str">
            <v>Lead Matter Partner</v>
          </cell>
          <cell r="C2558" t="str">
            <v>Hammond , John</v>
          </cell>
        </row>
        <row r="2559">
          <cell r="B2559" t="str">
            <v>Lead Matter Partner</v>
          </cell>
          <cell r="C2559" t="str">
            <v>Hankey , Sue</v>
          </cell>
        </row>
        <row r="2560">
          <cell r="B2560" t="str">
            <v>Lead Matter Partner</v>
          </cell>
          <cell r="C2560" t="str">
            <v>Hankey , Susan</v>
          </cell>
        </row>
        <row r="2561">
          <cell r="B2561" t="str">
            <v>Lead Matter Partner</v>
          </cell>
          <cell r="C2561" t="str">
            <v>Hanson , Marc</v>
          </cell>
        </row>
        <row r="2562">
          <cell r="B2562" t="str">
            <v>Lead Matter Partner</v>
          </cell>
          <cell r="C2562" t="str">
            <v>Hanson , Sarah</v>
          </cell>
        </row>
        <row r="2563">
          <cell r="B2563" t="str">
            <v>Lead Matter Partner</v>
          </cell>
          <cell r="C2563" t="str">
            <v>Harding , Jason</v>
          </cell>
        </row>
        <row r="2564">
          <cell r="B2564" t="str">
            <v>Lead Matter Partner</v>
          </cell>
          <cell r="C2564" t="str">
            <v>Hardy , Tim</v>
          </cell>
        </row>
        <row r="2565">
          <cell r="B2565" t="str">
            <v>Lead Matter Partner</v>
          </cell>
          <cell r="C2565" t="str">
            <v>Harvey , Chris</v>
          </cell>
        </row>
        <row r="2566">
          <cell r="B2566" t="str">
            <v>Lead Matter Partner</v>
          </cell>
          <cell r="C2566" t="str">
            <v>Hass , Munir</v>
          </cell>
        </row>
        <row r="2567">
          <cell r="B2567" t="str">
            <v>Lead Matter Partner</v>
          </cell>
          <cell r="C2567" t="str">
            <v>Hassan , Munir</v>
          </cell>
        </row>
        <row r="2568">
          <cell r="B2568" t="str">
            <v>Lead Matter Partner</v>
          </cell>
          <cell r="C2568" t="str">
            <v>Hay gordon</v>
          </cell>
        </row>
        <row r="2569">
          <cell r="B2569" t="str">
            <v>Lead Matter Partner</v>
          </cell>
          <cell r="C2569" t="str">
            <v>Hayhurst , Robert</v>
          </cell>
        </row>
        <row r="2570">
          <cell r="B2570" t="str">
            <v>Lead Matter Partner</v>
          </cell>
          <cell r="C2570" t="str">
            <v>Hearnden , Barney</v>
          </cell>
        </row>
        <row r="2571">
          <cell r="B2571" t="str">
            <v>Lead Matter Partner</v>
          </cell>
          <cell r="C2571" t="str">
            <v>Heidemann , Thomas</v>
          </cell>
        </row>
        <row r="2572">
          <cell r="B2572" t="str">
            <v>Lead Matter Partner</v>
          </cell>
          <cell r="C2572" t="str">
            <v>Heighton , Mark</v>
          </cell>
        </row>
        <row r="2573">
          <cell r="B2573" t="str">
            <v>Lead Matter Partner</v>
          </cell>
          <cell r="C2573" t="str">
            <v>Hejmej lukasz</v>
          </cell>
        </row>
        <row r="2574">
          <cell r="B2574" t="str">
            <v>Lead Matter Partner</v>
          </cell>
          <cell r="C2574" t="str">
            <v>Helbronner , Valerie</v>
          </cell>
        </row>
        <row r="2575">
          <cell r="B2575" t="str">
            <v>Lead Matter Partner</v>
          </cell>
          <cell r="C2575" t="str">
            <v>Herbert , Ian</v>
          </cell>
        </row>
        <row r="2576">
          <cell r="B2576" t="str">
            <v>Lead Matter Partner</v>
          </cell>
          <cell r="C2576" t="str">
            <v>Hewes , Peter</v>
          </cell>
        </row>
        <row r="2577">
          <cell r="B2577" t="str">
            <v>Lead Matter Partner</v>
          </cell>
          <cell r="C2577" t="str">
            <v>Hewett , Stephen</v>
          </cell>
        </row>
        <row r="2578">
          <cell r="B2578" t="str">
            <v>Lead Matter Partner</v>
          </cell>
          <cell r="C2578" t="str">
            <v>Hick ,  Kirsty</v>
          </cell>
        </row>
        <row r="2579">
          <cell r="B2579" t="str">
            <v>Lead Matter Partner</v>
          </cell>
          <cell r="C2579" t="str">
            <v>Hickmott , Robert</v>
          </cell>
        </row>
        <row r="2580">
          <cell r="B2580" t="str">
            <v>Lead Matter Partner</v>
          </cell>
          <cell r="C2580" t="str">
            <v>Hill , Peter</v>
          </cell>
        </row>
        <row r="2581">
          <cell r="B2581" t="str">
            <v>Lead Matter Partner</v>
          </cell>
          <cell r="C2581" t="str">
            <v>Hingston , Lorna</v>
          </cell>
        </row>
        <row r="2582">
          <cell r="B2582" t="str">
            <v>Lead Matter Partner</v>
          </cell>
          <cell r="C2582" t="str">
            <v>Hobkinson , Anthony</v>
          </cell>
        </row>
        <row r="2583">
          <cell r="B2583" t="str">
            <v>Lead Matter Partner</v>
          </cell>
          <cell r="C2583" t="str">
            <v>Hobson caroline</v>
          </cell>
        </row>
        <row r="2584">
          <cell r="B2584" t="str">
            <v>Lead Matter Partner</v>
          </cell>
          <cell r="C2584" t="str">
            <v>Holland Ben</v>
          </cell>
        </row>
        <row r="2585">
          <cell r="B2585" t="str">
            <v>Lead Matter Partner</v>
          </cell>
          <cell r="C2585" t="str">
            <v>Houston , Ben</v>
          </cell>
        </row>
        <row r="2586">
          <cell r="B2586" t="str">
            <v>Lead Matter Partner</v>
          </cell>
          <cell r="C2586" t="str">
            <v>Huet , Christophe</v>
          </cell>
        </row>
        <row r="2587">
          <cell r="B2587" t="str">
            <v>Lead Matter Partner</v>
          </cell>
          <cell r="C2587" t="str">
            <v>Hughes , Gawain</v>
          </cell>
        </row>
        <row r="2588">
          <cell r="B2588" t="str">
            <v>Lead Matter Partner</v>
          </cell>
          <cell r="C2588" t="str">
            <v>Hyde , Sarah</v>
          </cell>
        </row>
        <row r="2589">
          <cell r="B2589" t="str">
            <v>Lead Matter Partner</v>
          </cell>
          <cell r="C2589" t="str">
            <v>Ingham , Timothy</v>
          </cell>
        </row>
        <row r="2590">
          <cell r="B2590" t="str">
            <v>Lead Matter Partner</v>
          </cell>
          <cell r="C2590" t="str">
            <v>Ingram , Donovan</v>
          </cell>
        </row>
        <row r="2591">
          <cell r="B2591" t="str">
            <v>Lead Matter Partner</v>
          </cell>
          <cell r="C2591" t="str">
            <v>Ingram , Lorna</v>
          </cell>
        </row>
        <row r="2592">
          <cell r="B2592" t="str">
            <v>Lead Matter Partner</v>
          </cell>
          <cell r="C2592" t="str">
            <v>Innes , Alastair</v>
          </cell>
        </row>
        <row r="2593">
          <cell r="B2593" t="str">
            <v>Lead Matter Partner</v>
          </cell>
          <cell r="C2593" t="str">
            <v>Inness , victoria</v>
          </cell>
        </row>
        <row r="2594">
          <cell r="B2594" t="str">
            <v>Lead Matter Partner</v>
          </cell>
          <cell r="C2594" t="str">
            <v>Isnard , Jacques</v>
          </cell>
        </row>
        <row r="2595">
          <cell r="B2595" t="str">
            <v>Lead Matter Partner</v>
          </cell>
          <cell r="C2595" t="str">
            <v>Ivison , Andrew</v>
          </cell>
        </row>
        <row r="2596">
          <cell r="B2596" t="str">
            <v>Lead Matter Partner</v>
          </cell>
          <cell r="C2596" t="str">
            <v>Jackson , Tim</v>
          </cell>
        </row>
        <row r="2597">
          <cell r="B2597" t="str">
            <v>Lead Matter Partner</v>
          </cell>
          <cell r="C2597" t="str">
            <v>James , Neil</v>
          </cell>
        </row>
        <row r="2598">
          <cell r="B2598" t="str">
            <v>Lead Matter Partner</v>
          </cell>
          <cell r="C2598" t="str">
            <v>Jankowski , Bartlomiej</v>
          </cell>
        </row>
        <row r="2599">
          <cell r="B2599" t="str">
            <v>Lead Matter Partner</v>
          </cell>
          <cell r="C2599" t="str">
            <v>Jeffreys , Simon</v>
          </cell>
        </row>
        <row r="2600">
          <cell r="B2600" t="str">
            <v>Lead Matter Partner</v>
          </cell>
          <cell r="C2600" t="str">
            <v>Johnson , Helen</v>
          </cell>
        </row>
        <row r="2601">
          <cell r="B2601" t="str">
            <v>Lead Matter Partner</v>
          </cell>
          <cell r="C2601" t="str">
            <v>Johnston , Simon</v>
          </cell>
        </row>
        <row r="2602">
          <cell r="B2602" t="str">
            <v>Lead Matter Partner</v>
          </cell>
          <cell r="C2602" t="str">
            <v>Jones , Mike</v>
          </cell>
        </row>
        <row r="2603">
          <cell r="B2603" t="str">
            <v>Lead Matter Partner</v>
          </cell>
          <cell r="C2603" t="str">
            <v>Jones , Sarah</v>
          </cell>
        </row>
        <row r="2604">
          <cell r="B2604" t="str">
            <v>Lead Matter Partner</v>
          </cell>
          <cell r="C2604" t="str">
            <v>Jones - Haslam , Andrew</v>
          </cell>
        </row>
        <row r="2605">
          <cell r="B2605" t="str">
            <v>Lead Matter Partner</v>
          </cell>
          <cell r="C2605" t="str">
            <v xml:space="preserve">Jose gonzalez , Jaun  </v>
          </cell>
        </row>
        <row r="2606">
          <cell r="B2606" t="str">
            <v>Lead Matter Partner</v>
          </cell>
          <cell r="C2606" t="str">
            <v>Kalman , Eszter</v>
          </cell>
        </row>
        <row r="2607">
          <cell r="B2607" t="str">
            <v>Lead Matter Partner</v>
          </cell>
          <cell r="C2607" t="str">
            <v>Karadzhov , Yasen</v>
          </cell>
        </row>
        <row r="2608">
          <cell r="B2608" t="str">
            <v>Lead Matter Partner</v>
          </cell>
          <cell r="C2608" t="str">
            <v>Karia , Pranai</v>
          </cell>
        </row>
        <row r="2609">
          <cell r="B2609" t="str">
            <v>Lead Matter Partner</v>
          </cell>
          <cell r="C2609" t="str">
            <v>Karolyi , Zsuzsanna</v>
          </cell>
        </row>
        <row r="2610">
          <cell r="B2610" t="str">
            <v>Lead Matter Partner</v>
          </cell>
          <cell r="C2610" t="str">
            <v>Kawai , Takura</v>
          </cell>
        </row>
        <row r="2611">
          <cell r="B2611" t="str">
            <v>Lead Matter Partner</v>
          </cell>
          <cell r="C2611" t="str">
            <v>Kazda , Antonin</v>
          </cell>
        </row>
        <row r="2612">
          <cell r="B2612" t="str">
            <v>Lead Matter Partner</v>
          </cell>
          <cell r="C2612" t="str">
            <v>Keltner , Ivo</v>
          </cell>
        </row>
        <row r="2613">
          <cell r="B2613" t="str">
            <v>Lead Matter Partner</v>
          </cell>
          <cell r="C2613" t="str">
            <v>Kesterton , Lara</v>
          </cell>
        </row>
        <row r="2614">
          <cell r="B2614" t="str">
            <v>Lead Matter Partner</v>
          </cell>
          <cell r="C2614" t="str">
            <v>Khan , Rafique</v>
          </cell>
        </row>
        <row r="2615">
          <cell r="B2615" t="str">
            <v>Lead Matter Partner</v>
          </cell>
          <cell r="C2615" t="str">
            <v>King , Sarah</v>
          </cell>
        </row>
        <row r="2616">
          <cell r="B2616" t="str">
            <v>Lead Matter Partner</v>
          </cell>
          <cell r="C2616" t="str">
            <v>Kira , Gabor</v>
          </cell>
        </row>
        <row r="2617">
          <cell r="B2617" t="str">
            <v>Lead Matter Partner</v>
          </cell>
          <cell r="C2617" t="str">
            <v>Kiraly , Gabor</v>
          </cell>
        </row>
        <row r="2618">
          <cell r="B2618" t="str">
            <v>Lead Matter Partner</v>
          </cell>
          <cell r="C2618" t="str">
            <v>Kircsi , Aniko</v>
          </cell>
        </row>
        <row r="2619">
          <cell r="B2619" t="str">
            <v>Lead Matter Partner</v>
          </cell>
          <cell r="C2619" t="str">
            <v>Kirillov , Elena</v>
          </cell>
        </row>
        <row r="2620">
          <cell r="B2620" t="str">
            <v>Lead Matter Partner</v>
          </cell>
          <cell r="C2620" t="str">
            <v>Kirillova , Elena</v>
          </cell>
        </row>
        <row r="2621">
          <cell r="B2621" t="str">
            <v>Lead Matter Partner</v>
          </cell>
          <cell r="C2621" t="str">
            <v>Kirin , Mills</v>
          </cell>
        </row>
        <row r="2622">
          <cell r="B2622" t="str">
            <v>Lead Matter Partner</v>
          </cell>
          <cell r="C2622" t="str">
            <v>Kitson , Tony</v>
          </cell>
        </row>
        <row r="2623">
          <cell r="B2623" t="str">
            <v>Lead Matter Partner</v>
          </cell>
          <cell r="C2623" t="str">
            <v>Klett , Lars</v>
          </cell>
        </row>
        <row r="2624">
          <cell r="B2624" t="str">
            <v>Lead Matter Partner</v>
          </cell>
          <cell r="C2624" t="str">
            <v>Kling , Gerard</v>
          </cell>
        </row>
        <row r="2625">
          <cell r="B2625" t="str">
            <v>Lead Matter Partner</v>
          </cell>
          <cell r="C2625" t="str">
            <v>Koch , Amy</v>
          </cell>
        </row>
        <row r="2626">
          <cell r="B2626" t="str">
            <v>Lead Matter Partner</v>
          </cell>
          <cell r="C2626" t="str">
            <v>Koczara , Wojciech</v>
          </cell>
        </row>
        <row r="2627">
          <cell r="B2627" t="str">
            <v>Lead Matter Partner</v>
          </cell>
          <cell r="C2627" t="str">
            <v>Kohlrusz , Milan</v>
          </cell>
        </row>
        <row r="2628">
          <cell r="B2628" t="str">
            <v>Lead Matter Partner</v>
          </cell>
          <cell r="C2628" t="str">
            <v>Kokeny , Balazs</v>
          </cell>
        </row>
        <row r="2629">
          <cell r="B2629" t="str">
            <v>Lead Matter Partner</v>
          </cell>
          <cell r="C2629" t="str">
            <v>Kondorosi , Nora</v>
          </cell>
        </row>
        <row r="2630">
          <cell r="B2630" t="str">
            <v>Lead Matter Partner</v>
          </cell>
          <cell r="C2630" t="str">
            <v>KORYZMA  tomasz</v>
          </cell>
        </row>
        <row r="2631">
          <cell r="B2631" t="str">
            <v>Lead Matter Partner</v>
          </cell>
          <cell r="C2631" t="str">
            <v>Korzeniewski  arkadiusz</v>
          </cell>
        </row>
        <row r="2632">
          <cell r="B2632" t="str">
            <v>Lead Matter Partner</v>
          </cell>
          <cell r="C2632" t="str">
            <v>Koval , Georgy</v>
          </cell>
        </row>
        <row r="2633">
          <cell r="B2633" t="str">
            <v>Lead Matter Partner</v>
          </cell>
          <cell r="C2633" t="str">
            <v>Kovari , Istvan</v>
          </cell>
        </row>
        <row r="2634">
          <cell r="B2634" t="str">
            <v>Lead Matter Partner</v>
          </cell>
          <cell r="C2634" t="str">
            <v>Kozlowski , Andrew</v>
          </cell>
        </row>
        <row r="2635">
          <cell r="B2635" t="str">
            <v>Lead Matter Partner</v>
          </cell>
          <cell r="C2635" t="str">
            <v>Kozlowski , Andrzej</v>
          </cell>
        </row>
        <row r="2636">
          <cell r="B2636" t="str">
            <v>Lead Matter Partner</v>
          </cell>
          <cell r="C2636" t="str">
            <v>Kozyrenko , Natalia</v>
          </cell>
        </row>
        <row r="2637">
          <cell r="B2637" t="str">
            <v>Lead Matter Partner</v>
          </cell>
          <cell r="C2637" t="str">
            <v>Krasuski , Andrzej</v>
          </cell>
        </row>
        <row r="2638">
          <cell r="B2638" t="str">
            <v>Lead Matter Partner</v>
          </cell>
          <cell r="C2638" t="str">
            <v>Kratochvilova , Pavla</v>
          </cell>
        </row>
        <row r="2639">
          <cell r="B2639" t="str">
            <v>Lead Matter Partner</v>
          </cell>
          <cell r="C2639" t="str">
            <v>Kreckova , Pavla</v>
          </cell>
        </row>
        <row r="2640">
          <cell r="B2640" t="str">
            <v>Lead Matter Partner</v>
          </cell>
          <cell r="C2640" t="str">
            <v>Krol , Marek</v>
          </cell>
        </row>
        <row r="2641">
          <cell r="B2641" t="str">
            <v>Lead Matter Partner</v>
          </cell>
          <cell r="C2641" t="str">
            <v>KRUTAK , Tomas</v>
          </cell>
        </row>
        <row r="2642">
          <cell r="B2642" t="str">
            <v>Lead Matter Partner</v>
          </cell>
          <cell r="C2642" t="str">
            <v>Kuderski  grzegorz</v>
          </cell>
        </row>
        <row r="2643">
          <cell r="B2643" t="str">
            <v>Lead Matter Partner</v>
          </cell>
          <cell r="C2643" t="str">
            <v>Kurek , Tomasz</v>
          </cell>
        </row>
        <row r="2644">
          <cell r="B2644" t="str">
            <v>Lead Matter Partner</v>
          </cell>
          <cell r="C2644" t="str">
            <v>Kurney , Ralf</v>
          </cell>
        </row>
        <row r="2645">
          <cell r="B2645" t="str">
            <v>Lead Matter Partner</v>
          </cell>
          <cell r="C2645" t="str">
            <v>Kurpias , Wadim</v>
          </cell>
        </row>
        <row r="2646">
          <cell r="B2646" t="str">
            <v>Lead Matter Partner</v>
          </cell>
          <cell r="C2646" t="str">
            <v>Lane , Nick</v>
          </cell>
        </row>
        <row r="2647">
          <cell r="B2647" t="str">
            <v>Lead Matter Partner</v>
          </cell>
          <cell r="C2647" t="str">
            <v>Lane , Robert</v>
          </cell>
        </row>
        <row r="2648">
          <cell r="B2648" t="str">
            <v>Lead Matter Partner</v>
          </cell>
          <cell r="C2648" t="str">
            <v>Lantos , Arpad</v>
          </cell>
        </row>
        <row r="2649">
          <cell r="B2649" t="str">
            <v>Lead Matter Partner</v>
          </cell>
          <cell r="C2649" t="str">
            <v>Layton , Eleanor</v>
          </cell>
        </row>
        <row r="2650">
          <cell r="B2650" t="str">
            <v>Lead Matter Partner</v>
          </cell>
          <cell r="C2650" t="str">
            <v>Leavey , Adrian</v>
          </cell>
        </row>
        <row r="2651">
          <cell r="B2651" t="str">
            <v>Lead Matter Partner</v>
          </cell>
          <cell r="C2651" t="str">
            <v>Lesney monica</v>
          </cell>
        </row>
        <row r="2652">
          <cell r="B2652" t="str">
            <v>Lead Matter Partner</v>
          </cell>
          <cell r="C2652" t="str">
            <v>Leutne , Gerd</v>
          </cell>
        </row>
        <row r="2653">
          <cell r="B2653" t="str">
            <v>Lead Matter Partner</v>
          </cell>
          <cell r="C2653" t="str">
            <v>Levenets , Oleksiy</v>
          </cell>
        </row>
        <row r="2654">
          <cell r="B2654" t="str">
            <v>Lead Matter Partner</v>
          </cell>
          <cell r="C2654" t="str">
            <v>Levitine , Iiia</v>
          </cell>
        </row>
        <row r="2655">
          <cell r="B2655" t="str">
            <v>Lead Matter Partner</v>
          </cell>
          <cell r="C2655" t="str">
            <v>Levitine , Ilia</v>
          </cell>
        </row>
        <row r="2656">
          <cell r="B2656" t="str">
            <v>Lead Matter Partner</v>
          </cell>
          <cell r="C2656" t="str">
            <v>Lina , Cristian</v>
          </cell>
        </row>
        <row r="2657">
          <cell r="B2657" t="str">
            <v>Lead Matter Partner</v>
          </cell>
          <cell r="C2657" t="str">
            <v>Lisle , Jonathan</v>
          </cell>
        </row>
        <row r="2658">
          <cell r="B2658" t="str">
            <v>Lead Matter Partner</v>
          </cell>
          <cell r="C2658" t="str">
            <v>Lock , Reinier</v>
          </cell>
        </row>
        <row r="2659">
          <cell r="B2659" t="str">
            <v>Lead Matter Partner</v>
          </cell>
          <cell r="C2659" t="str">
            <v>Logan , Jacqui</v>
          </cell>
        </row>
        <row r="2660">
          <cell r="B2660" t="str">
            <v>Lead Matter Partner</v>
          </cell>
          <cell r="C2660" t="str">
            <v>Londres , Ivan</v>
          </cell>
        </row>
        <row r="2661">
          <cell r="B2661" t="str">
            <v>Lead Matter Partner</v>
          </cell>
          <cell r="C2661" t="str">
            <v>Long , Peter</v>
          </cell>
        </row>
        <row r="2662">
          <cell r="B2662" t="str">
            <v>Lead Matter Partner</v>
          </cell>
          <cell r="C2662" t="str">
            <v>Loredana , Ralea</v>
          </cell>
        </row>
        <row r="2663">
          <cell r="B2663" t="str">
            <v>Lead Matter Partner</v>
          </cell>
          <cell r="C2663" t="str">
            <v>Loring , Anthony</v>
          </cell>
        </row>
        <row r="2664">
          <cell r="B2664" t="str">
            <v>Lead Matter Partner</v>
          </cell>
          <cell r="C2664" t="str">
            <v>Lowe , Rita</v>
          </cell>
        </row>
        <row r="2665">
          <cell r="B2665" t="str">
            <v>Lead Matter Partner</v>
          </cell>
          <cell r="C2665" t="str">
            <v>Maciw , Christina</v>
          </cell>
        </row>
        <row r="2666">
          <cell r="B2666" t="str">
            <v>Lead Matter Partner</v>
          </cell>
          <cell r="C2666" t="str">
            <v>Mack steve</v>
          </cell>
        </row>
        <row r="2667">
          <cell r="B2667" t="str">
            <v>Lead Matter Partner</v>
          </cell>
          <cell r="C2667" t="str">
            <v>Maguire , Peter</v>
          </cell>
        </row>
        <row r="2668">
          <cell r="B2668" t="str">
            <v>Lead Matter Partner</v>
          </cell>
          <cell r="C2668" t="str">
            <v>Malecek , Peter</v>
          </cell>
        </row>
        <row r="2669">
          <cell r="B2669" t="str">
            <v>Lead Matter Partner</v>
          </cell>
          <cell r="C2669" t="str">
            <v>Manicki tomasz</v>
          </cell>
        </row>
        <row r="2670">
          <cell r="B2670" t="str">
            <v>Lead Matter Partner</v>
          </cell>
          <cell r="C2670" t="str">
            <v>Mansfield , Peter</v>
          </cell>
        </row>
        <row r="2671">
          <cell r="B2671" t="str">
            <v>Lead Matter Partner</v>
          </cell>
          <cell r="C2671" t="str">
            <v>Marcu , Catalina</v>
          </cell>
        </row>
        <row r="2672">
          <cell r="B2672" t="str">
            <v>Lead Matter Partner</v>
          </cell>
          <cell r="C2672" t="str">
            <v>Mares , Dan</v>
          </cell>
        </row>
        <row r="2673">
          <cell r="B2673" t="str">
            <v>Lead Matter Partner</v>
          </cell>
          <cell r="C2673" t="str">
            <v>Marks , David</v>
          </cell>
        </row>
        <row r="2674">
          <cell r="B2674" t="str">
            <v>Lead Matter Partner</v>
          </cell>
          <cell r="C2674" t="str">
            <v>Marks , Tony</v>
          </cell>
        </row>
        <row r="2675">
          <cell r="B2675" t="str">
            <v>Lead Matter Partner</v>
          </cell>
          <cell r="C2675" t="str">
            <v>Marnerli , Antonella</v>
          </cell>
        </row>
        <row r="2676">
          <cell r="B2676" t="str">
            <v>Lead Matter Partner</v>
          </cell>
          <cell r="C2676" t="str">
            <v>Marquaire , Jean - Francois</v>
          </cell>
        </row>
        <row r="2677">
          <cell r="B2677" t="str">
            <v>Lead Matter Partner</v>
          </cell>
          <cell r="C2677" t="str">
            <v>Marshall , David</v>
          </cell>
        </row>
        <row r="2678">
          <cell r="B2678" t="str">
            <v>Lead Matter Partner</v>
          </cell>
          <cell r="C2678" t="str">
            <v>Marshall , Xanthe</v>
          </cell>
        </row>
        <row r="2679">
          <cell r="B2679" t="str">
            <v>Lead Matter Partner</v>
          </cell>
          <cell r="C2679" t="str">
            <v>Martinenko , Olexander</v>
          </cell>
        </row>
        <row r="2680">
          <cell r="B2680" t="str">
            <v>Lead Matter Partner</v>
          </cell>
          <cell r="C2680" t="str">
            <v>Mason , Claire</v>
          </cell>
        </row>
        <row r="2681">
          <cell r="B2681" t="str">
            <v>Lead Matter Partner</v>
          </cell>
          <cell r="C2681" t="str">
            <v>Mastny , Miloslav</v>
          </cell>
        </row>
        <row r="2682">
          <cell r="B2682" t="str">
            <v>Lead Matter Partner</v>
          </cell>
          <cell r="C2682" t="str">
            <v>Matejovsky tomas</v>
          </cell>
        </row>
        <row r="2683">
          <cell r="B2683" t="str">
            <v>Lead Matter Partner</v>
          </cell>
          <cell r="C2683" t="str">
            <v>Matrai , Ferenc</v>
          </cell>
        </row>
        <row r="2684">
          <cell r="B2684" t="str">
            <v>Lead Matter Partner</v>
          </cell>
          <cell r="C2684" t="str">
            <v>Matthiesen , Mark</v>
          </cell>
        </row>
        <row r="2685">
          <cell r="B2685" t="str">
            <v>Lead Matter Partner</v>
          </cell>
          <cell r="C2685" t="str">
            <v>Maycock , Tania</v>
          </cell>
        </row>
        <row r="2686">
          <cell r="B2686" t="str">
            <v>Lead Matter Partner</v>
          </cell>
          <cell r="C2686" t="str">
            <v>Mc alister , Niall</v>
          </cell>
        </row>
        <row r="2687">
          <cell r="B2687" t="str">
            <v>Lead Matter Partner</v>
          </cell>
          <cell r="C2687" t="str">
            <v>Mc dowell , Hilary</v>
          </cell>
        </row>
        <row r="2688">
          <cell r="B2688" t="str">
            <v>Lead Matter Partner</v>
          </cell>
          <cell r="C2688" t="str">
            <v>Mc garr , Ian</v>
          </cell>
        </row>
        <row r="2689">
          <cell r="B2689" t="str">
            <v>Lead Matter Partner</v>
          </cell>
          <cell r="C2689" t="str">
            <v>Mc garr , Lan</v>
          </cell>
        </row>
        <row r="2690">
          <cell r="B2690" t="str">
            <v>Lead Matter Partner</v>
          </cell>
          <cell r="C2690" t="str">
            <v>Mc Haffie alison</v>
          </cell>
        </row>
        <row r="2691">
          <cell r="B2691" t="str">
            <v>Lead Matter Partner</v>
          </cell>
          <cell r="C2691" t="str">
            <v>Mc kenzie , Jenny</v>
          </cell>
        </row>
        <row r="2692">
          <cell r="B2692" t="str">
            <v>Lead Matter Partner</v>
          </cell>
          <cell r="C2692" t="str">
            <v>Mead , Louise</v>
          </cell>
        </row>
        <row r="2693">
          <cell r="B2693" t="str">
            <v>Lead Matter Partner</v>
          </cell>
          <cell r="C2693" t="str">
            <v>Mead , Simon</v>
          </cell>
        </row>
        <row r="2694">
          <cell r="B2694" t="str">
            <v>Lead Matter Partner</v>
          </cell>
          <cell r="C2694" t="str">
            <v>Meller , Gill</v>
          </cell>
        </row>
        <row r="2695">
          <cell r="B2695" t="str">
            <v>Lead Matter Partner</v>
          </cell>
          <cell r="C2695" t="str">
            <v>Mendelssohn , Martin</v>
          </cell>
        </row>
        <row r="2696">
          <cell r="B2696" t="str">
            <v>Lead Matter Partner</v>
          </cell>
          <cell r="C2696" t="str">
            <v>Meredith , Will</v>
          </cell>
        </row>
        <row r="2697">
          <cell r="B2697" t="str">
            <v>Lead Matter Partner</v>
          </cell>
          <cell r="C2697" t="str">
            <v>Michaliszyn , Arkadiusz</v>
          </cell>
        </row>
        <row r="2698">
          <cell r="B2698" t="str">
            <v>Lead Matter Partner</v>
          </cell>
          <cell r="C2698" t="str">
            <v>Millar , Stephen</v>
          </cell>
        </row>
        <row r="2699">
          <cell r="B2699" t="str">
            <v>Lead Matter Partner</v>
          </cell>
          <cell r="C2699" t="str">
            <v>Miller , James</v>
          </cell>
        </row>
        <row r="2700">
          <cell r="B2700" t="str">
            <v>Lead Matter Partner</v>
          </cell>
          <cell r="C2700" t="str">
            <v>Miller , Jaroslaw</v>
          </cell>
        </row>
        <row r="2701">
          <cell r="B2701" t="str">
            <v>Lead Matter Partner</v>
          </cell>
          <cell r="C2701" t="str">
            <v>Minguez , Terasa</v>
          </cell>
        </row>
        <row r="2702">
          <cell r="B2702" t="str">
            <v>Lead Matter Partner</v>
          </cell>
          <cell r="C2702" t="str">
            <v>Minkiewicz , Tomasz</v>
          </cell>
        </row>
        <row r="2703">
          <cell r="B2703" t="str">
            <v>Lead Matter Partner</v>
          </cell>
          <cell r="C2703" t="str">
            <v>Mioduski , Dariusz</v>
          </cell>
        </row>
        <row r="2704">
          <cell r="B2704" t="str">
            <v>Lead Matter Partner</v>
          </cell>
          <cell r="C2704" t="str">
            <v>MLOT joanna</v>
          </cell>
        </row>
        <row r="2705">
          <cell r="B2705" t="str">
            <v>Lead Matter Partner</v>
          </cell>
          <cell r="C2705" t="str">
            <v>Mojczynski , Marcin</v>
          </cell>
        </row>
        <row r="2706">
          <cell r="B2706" t="str">
            <v>Lead Matter Partner</v>
          </cell>
          <cell r="C2706" t="str">
            <v>Moodley , Yuban</v>
          </cell>
        </row>
        <row r="2707">
          <cell r="B2707" t="str">
            <v>Lead Matter Partner</v>
          </cell>
          <cell r="C2707" t="str">
            <v>Moore , Nigel</v>
          </cell>
        </row>
        <row r="2708">
          <cell r="B2708" t="str">
            <v>Lead Matter Partner</v>
          </cell>
          <cell r="C2708" t="str">
            <v>Morris , Simon</v>
          </cell>
        </row>
        <row r="2709">
          <cell r="B2709" t="str">
            <v>Lead Matter Partner</v>
          </cell>
          <cell r="C2709" t="str">
            <v>Morris rob</v>
          </cell>
        </row>
        <row r="2710">
          <cell r="B2710" t="str">
            <v>Lead Matter Partner</v>
          </cell>
          <cell r="C2710" t="str">
            <v>Morton jeremy</v>
          </cell>
        </row>
        <row r="2711">
          <cell r="B2711" t="str">
            <v>Lead Matter Partner</v>
          </cell>
          <cell r="C2711" t="str">
            <v>Moseley , Mark</v>
          </cell>
        </row>
        <row r="2712">
          <cell r="B2712" t="str">
            <v>Lead Matter Partner</v>
          </cell>
          <cell r="C2712" t="str">
            <v>Moseling mark</v>
          </cell>
        </row>
        <row r="2713">
          <cell r="B2713" t="str">
            <v>Lead Matter Partner</v>
          </cell>
          <cell r="C2713" t="str">
            <v>Munro mike</v>
          </cell>
        </row>
        <row r="2714">
          <cell r="B2714" t="str">
            <v>Lead Matter Partner</v>
          </cell>
          <cell r="C2714" t="str">
            <v>Mycyk , Adam</v>
          </cell>
        </row>
        <row r="2715">
          <cell r="B2715" t="str">
            <v>Lead Matter Partner</v>
          </cell>
          <cell r="C2715" t="str">
            <v>Naccarato , John</v>
          </cell>
        </row>
        <row r="2716">
          <cell r="B2716" t="str">
            <v>Lead Matter Partner</v>
          </cell>
          <cell r="C2716" t="str">
            <v>Nagy , Iidiko</v>
          </cell>
        </row>
        <row r="2717">
          <cell r="B2717" t="str">
            <v>Lead Matter Partner</v>
          </cell>
          <cell r="C2717" t="str">
            <v>Netherway , Stephen</v>
          </cell>
        </row>
        <row r="2718">
          <cell r="B2718" t="str">
            <v>Lead Matter Partner</v>
          </cell>
          <cell r="C2718" t="str">
            <v>Neushloss , Jack</v>
          </cell>
        </row>
        <row r="2719">
          <cell r="B2719" t="str">
            <v>Lead Matter Partner</v>
          </cell>
          <cell r="C2719" t="str">
            <v>Nichols , Mark</v>
          </cell>
        </row>
        <row r="2720">
          <cell r="B2720" t="str">
            <v>Lead Matter Partner</v>
          </cell>
          <cell r="C2720" t="str">
            <v>Norgett , Kate</v>
          </cell>
        </row>
        <row r="2721">
          <cell r="B2721" t="str">
            <v>Lead Matter Partner</v>
          </cell>
          <cell r="C2721" t="str">
            <v>Not Known</v>
          </cell>
        </row>
        <row r="2722">
          <cell r="B2722" t="str">
            <v>Lead Matter Partner</v>
          </cell>
          <cell r="C2722" t="str">
            <v>O'Connell , Liam</v>
          </cell>
        </row>
        <row r="2723">
          <cell r="B2723" t="str">
            <v>Lead Matter Partner</v>
          </cell>
          <cell r="C2723" t="str">
            <v>O'Sullivan , Kim</v>
          </cell>
        </row>
        <row r="2724">
          <cell r="B2724" t="str">
            <v>Lead Matter Partner</v>
          </cell>
          <cell r="C2724" t="str">
            <v>Ogley , Julian</v>
          </cell>
        </row>
        <row r="2725">
          <cell r="B2725" t="str">
            <v>Lead Matter Partner</v>
          </cell>
          <cell r="C2725" t="str">
            <v>Oleinik , Maria</v>
          </cell>
        </row>
        <row r="2726">
          <cell r="B2726" t="str">
            <v>Lead Matter Partner</v>
          </cell>
          <cell r="C2726" t="str">
            <v>Oliver , Mark</v>
          </cell>
        </row>
        <row r="2727">
          <cell r="B2727" t="str">
            <v>Lead Matter Partner</v>
          </cell>
          <cell r="C2727" t="str">
            <v>Onslow - Cole , Julia</v>
          </cell>
        </row>
        <row r="2728">
          <cell r="B2728" t="str">
            <v>Lead Matter Partner</v>
          </cell>
          <cell r="C2728" t="str">
            <v>Ormai , Gabriella</v>
          </cell>
        </row>
        <row r="2729">
          <cell r="B2729" t="str">
            <v>Lead Matter Partner</v>
          </cell>
          <cell r="C2729" t="str">
            <v>Otto , Andreas</v>
          </cell>
        </row>
        <row r="2730">
          <cell r="B2730" t="str">
            <v>Lead Matter Partner</v>
          </cell>
          <cell r="C2730" t="str">
            <v>Ozanne , Sarah</v>
          </cell>
        </row>
        <row r="2731">
          <cell r="B2731" t="str">
            <v>Lead Matter Partner</v>
          </cell>
          <cell r="C2731" t="str">
            <v>Page , Thomas</v>
          </cell>
        </row>
        <row r="2732">
          <cell r="B2732" t="str">
            <v>Lead Matter Partner</v>
          </cell>
          <cell r="C2732" t="str">
            <v>Page , Tom</v>
          </cell>
        </row>
        <row r="2733">
          <cell r="B2733" t="str">
            <v>Lead Matter Partner</v>
          </cell>
          <cell r="C2733" t="str">
            <v>Palmer , Bob</v>
          </cell>
        </row>
        <row r="2734">
          <cell r="B2734" t="str">
            <v>Lead Matter Partner</v>
          </cell>
          <cell r="C2734" t="str">
            <v>Palmer , Robert</v>
          </cell>
        </row>
        <row r="2735">
          <cell r="B2735" t="str">
            <v>Lead Matter Partner</v>
          </cell>
          <cell r="C2735" t="str">
            <v>Papp , Erika</v>
          </cell>
        </row>
        <row r="2736">
          <cell r="B2736" t="str">
            <v>Lead Matter Partner</v>
          </cell>
          <cell r="C2736" t="str">
            <v>Parker , Ian</v>
          </cell>
        </row>
        <row r="2737">
          <cell r="B2737" t="str">
            <v>Lead Matter Partner</v>
          </cell>
          <cell r="C2737" t="str">
            <v>Parker , Naslee</v>
          </cell>
        </row>
        <row r="2738">
          <cell r="B2738" t="str">
            <v>Lead Matter Partner</v>
          </cell>
          <cell r="C2738" t="str">
            <v>Parker james</v>
          </cell>
        </row>
        <row r="2739">
          <cell r="B2739" t="str">
            <v>Lead Matter Partner</v>
          </cell>
          <cell r="C2739" t="str">
            <v>Parkes jame</v>
          </cell>
        </row>
        <row r="2740">
          <cell r="B2740" t="str">
            <v>Lead Matter Partner</v>
          </cell>
          <cell r="C2740" t="str">
            <v>Patience , Alex</v>
          </cell>
        </row>
        <row r="2741">
          <cell r="B2741" t="str">
            <v>Lead Matter Partner</v>
          </cell>
          <cell r="C2741" t="str">
            <v>Paton , Stephen</v>
          </cell>
        </row>
        <row r="2742">
          <cell r="B2742" t="str">
            <v>Lead Matter Partner</v>
          </cell>
          <cell r="C2742" t="str">
            <v>Paul , Nick</v>
          </cell>
        </row>
        <row r="2743">
          <cell r="B2743" t="str">
            <v>Lead Matter Partner</v>
          </cell>
          <cell r="C2743" t="str">
            <v>Pavel , Histov</v>
          </cell>
        </row>
        <row r="2744">
          <cell r="B2744" t="str">
            <v>Lead Matter Partner</v>
          </cell>
          <cell r="C2744" t="str">
            <v>Peckett , Victoria</v>
          </cell>
        </row>
        <row r="2745">
          <cell r="B2745" t="str">
            <v>Lead Matter Partner</v>
          </cell>
          <cell r="C2745" t="str">
            <v>Peillon , Bruno</v>
          </cell>
        </row>
        <row r="2746">
          <cell r="B2746" t="str">
            <v>Lead Matter Partner</v>
          </cell>
          <cell r="C2746" t="str">
            <v>Pendell , Guy</v>
          </cell>
        </row>
        <row r="2747">
          <cell r="B2747" t="str">
            <v>Lead Matter Partner</v>
          </cell>
          <cell r="C2747" t="str">
            <v>Pennell , Martin</v>
          </cell>
        </row>
        <row r="2748">
          <cell r="B2748" t="str">
            <v>Lead Matter Partner</v>
          </cell>
          <cell r="C2748" t="str">
            <v>Perry craig</v>
          </cell>
        </row>
        <row r="2749">
          <cell r="B2749" t="str">
            <v>Lead Matter Partner</v>
          </cell>
          <cell r="C2749" t="str">
            <v>Pestl , Elisabeth</v>
          </cell>
        </row>
        <row r="2750">
          <cell r="B2750" t="str">
            <v>Lead Matter Partner</v>
          </cell>
          <cell r="C2750" t="str">
            <v>Pestl , Liz</v>
          </cell>
        </row>
        <row r="2751">
          <cell r="B2751" t="str">
            <v>Lead Matter Partner</v>
          </cell>
          <cell r="C2751" t="str">
            <v>Petkova ,  Reneta</v>
          </cell>
        </row>
        <row r="2752">
          <cell r="B2752" t="str">
            <v>Lead Matter Partner</v>
          </cell>
          <cell r="C2752" t="str">
            <v>Petkova , Reni</v>
          </cell>
        </row>
        <row r="2753">
          <cell r="B2753" t="str">
            <v>Lead Matter Partner</v>
          </cell>
          <cell r="C2753" t="str">
            <v>Petranyi dora</v>
          </cell>
        </row>
        <row r="2754">
          <cell r="B2754" t="str">
            <v>Lead Matter Partner</v>
          </cell>
          <cell r="C2754" t="str">
            <v>Petre , Irina</v>
          </cell>
        </row>
        <row r="2755">
          <cell r="B2755" t="str">
            <v>Lead Matter Partner</v>
          </cell>
          <cell r="C2755" t="str">
            <v>Phillips , Robert</v>
          </cell>
        </row>
        <row r="2756">
          <cell r="B2756" t="str">
            <v>Lead Matter Partner</v>
          </cell>
          <cell r="C2756" t="str">
            <v>Piecuch  , Ireneusz</v>
          </cell>
        </row>
        <row r="2757">
          <cell r="B2757" t="str">
            <v>Lead Matter Partner</v>
          </cell>
          <cell r="C2757" t="str">
            <v>PIECUCH  ireneusz</v>
          </cell>
        </row>
        <row r="2758">
          <cell r="B2758" t="str">
            <v>Lead Matter Partner</v>
          </cell>
          <cell r="C2758" t="str">
            <v>Pietkiewicz , Pawel</v>
          </cell>
        </row>
        <row r="2759">
          <cell r="B2759" t="str">
            <v>Lead Matter Partner</v>
          </cell>
          <cell r="C2759" t="str">
            <v>Pilcher , Simon</v>
          </cell>
        </row>
        <row r="2760">
          <cell r="B2760" t="str">
            <v>Lead Matter Partner</v>
          </cell>
          <cell r="C2760" t="str">
            <v>Pitt , Timothy</v>
          </cell>
        </row>
        <row r="2761">
          <cell r="B2761" t="str">
            <v>Lead Matter Partner</v>
          </cell>
          <cell r="C2761" t="str">
            <v>Placha , Iveta</v>
          </cell>
        </row>
        <row r="2762">
          <cell r="B2762" t="str">
            <v>Lead Matter Partner</v>
          </cell>
          <cell r="C2762" t="str">
            <v>Pope , Caron</v>
          </cell>
        </row>
        <row r="2763">
          <cell r="B2763" t="str">
            <v>Lead Matter Partner</v>
          </cell>
          <cell r="C2763" t="str">
            <v>Popescu , Horea</v>
          </cell>
        </row>
        <row r="2764">
          <cell r="B2764" t="str">
            <v>Lead Matter Partner</v>
          </cell>
          <cell r="C2764" t="str">
            <v>Price , Jonathan</v>
          </cell>
        </row>
        <row r="2765">
          <cell r="B2765" t="str">
            <v>Lead Matter Partner</v>
          </cell>
          <cell r="C2765" t="str">
            <v>Price , Richard</v>
          </cell>
        </row>
        <row r="2766">
          <cell r="B2766" t="str">
            <v>Lead Matter Partner</v>
          </cell>
          <cell r="C2766" t="str">
            <v>Price jean</v>
          </cell>
        </row>
        <row r="2767">
          <cell r="B2767" t="str">
            <v>Lead Matter Partner</v>
          </cell>
          <cell r="C2767" t="str">
            <v>Proshina , Anna</v>
          </cell>
        </row>
        <row r="2768">
          <cell r="B2768" t="str">
            <v>Lead Matter Partner</v>
          </cell>
          <cell r="C2768" t="str">
            <v>Prosser , Naomi</v>
          </cell>
        </row>
        <row r="2769">
          <cell r="B2769" t="str">
            <v>Lead Matter Partner</v>
          </cell>
          <cell r="C2769" t="str">
            <v>Pucciariello , Nona</v>
          </cell>
        </row>
        <row r="2770">
          <cell r="B2770" t="str">
            <v>Lead Matter Partner</v>
          </cell>
          <cell r="C2770" t="str">
            <v>Quaid olivia</v>
          </cell>
        </row>
        <row r="2771">
          <cell r="B2771" t="str">
            <v>Lead Matter Partner</v>
          </cell>
          <cell r="C2771" t="str">
            <v>Qureshi omar</v>
          </cell>
        </row>
        <row r="2772">
          <cell r="B2772" t="str">
            <v>Lead Matter Partner</v>
          </cell>
          <cell r="C2772" t="str">
            <v>Radford , carina</v>
          </cell>
        </row>
        <row r="2773">
          <cell r="B2773" t="str">
            <v>Lead Matter Partner</v>
          </cell>
          <cell r="C2773" t="str">
            <v>Rafferty , Sandra</v>
          </cell>
        </row>
        <row r="2774">
          <cell r="B2774" t="str">
            <v>Lead Matter Partner</v>
          </cell>
          <cell r="C2774" t="str">
            <v>Ralea , Loredana</v>
          </cell>
        </row>
        <row r="2775">
          <cell r="B2775" t="str">
            <v>Lead Matter Partner</v>
          </cell>
          <cell r="C2775" t="str">
            <v>Rataj , Jan</v>
          </cell>
        </row>
        <row r="2776">
          <cell r="B2776" t="str">
            <v>Lead Matter Partner</v>
          </cell>
          <cell r="C2776" t="str">
            <v>Ratnikov , Kirill</v>
          </cell>
        </row>
        <row r="2777">
          <cell r="B2777" t="str">
            <v>Lead Matter Partner</v>
          </cell>
          <cell r="C2777" t="str">
            <v>Reidy , Julien</v>
          </cell>
        </row>
        <row r="2778">
          <cell r="B2778" t="str">
            <v>Lead Matter Partner</v>
          </cell>
          <cell r="C2778" t="str">
            <v>Reisner , Tim</v>
          </cell>
        </row>
        <row r="2779">
          <cell r="B2779" t="str">
            <v>Lead Matter Partner</v>
          </cell>
          <cell r="C2779" t="str">
            <v>Rhodes , Ted</v>
          </cell>
        </row>
        <row r="2780">
          <cell r="B2780" t="str">
            <v>Lead Matter Partner</v>
          </cell>
          <cell r="C2780" t="str">
            <v>Richardson , Paul</v>
          </cell>
        </row>
        <row r="2781">
          <cell r="B2781" t="str">
            <v>Lead Matter Partner</v>
          </cell>
          <cell r="C2781" t="str">
            <v>Roberts , David</v>
          </cell>
        </row>
        <row r="2782">
          <cell r="B2782" t="str">
            <v>Lead Matter Partner</v>
          </cell>
          <cell r="C2782" t="str">
            <v>Robinson , Sarka</v>
          </cell>
        </row>
        <row r="2783">
          <cell r="B2783" t="str">
            <v>Lead Matter Partner</v>
          </cell>
          <cell r="C2783" t="str">
            <v>Robinson , Todd</v>
          </cell>
        </row>
        <row r="2784">
          <cell r="B2784" t="str">
            <v>Lead Matter Partner</v>
          </cell>
          <cell r="C2784" t="str">
            <v>Rodrigues , Melville</v>
          </cell>
        </row>
        <row r="2785">
          <cell r="B2785" t="str">
            <v>Lead Matter Partner</v>
          </cell>
          <cell r="C2785" t="str">
            <v>Rodwell , Helen</v>
          </cell>
        </row>
        <row r="2786">
          <cell r="B2786" t="str">
            <v>Lead Matter Partner</v>
          </cell>
          <cell r="C2786" t="str">
            <v>Romney , Charles</v>
          </cell>
        </row>
        <row r="2787">
          <cell r="B2787" t="str">
            <v>Lead Matter Partner</v>
          </cell>
          <cell r="C2787" t="str">
            <v>Rontani , Francois</v>
          </cell>
        </row>
        <row r="2788">
          <cell r="B2788" t="str">
            <v>Lead Matter Partner</v>
          </cell>
          <cell r="C2788" t="str">
            <v>Roquette , Andreas</v>
          </cell>
        </row>
        <row r="2789">
          <cell r="B2789" t="str">
            <v>Lead Matter Partner</v>
          </cell>
          <cell r="C2789" t="str">
            <v>Rosenpick , Philippe</v>
          </cell>
        </row>
        <row r="2790">
          <cell r="B2790" t="str">
            <v>Lead Matter Partner</v>
          </cell>
          <cell r="C2790" t="str">
            <v>Rouckova , Kamila</v>
          </cell>
        </row>
        <row r="2791">
          <cell r="B2791" t="str">
            <v>Lead Matter Partner</v>
          </cell>
          <cell r="C2791" t="str">
            <v>Ryniewicz , Maciej</v>
          </cell>
        </row>
        <row r="2792">
          <cell r="B2792" t="str">
            <v>Lead Matter Partner</v>
          </cell>
          <cell r="C2792" t="str">
            <v>Saluja , Ash</v>
          </cell>
        </row>
        <row r="2793">
          <cell r="B2793" t="str">
            <v>Lead Matter Partner</v>
          </cell>
          <cell r="C2793" t="str">
            <v>Saunders , David</v>
          </cell>
        </row>
        <row r="2794">
          <cell r="B2794" t="str">
            <v>Lead Matter Partner</v>
          </cell>
          <cell r="C2794" t="str">
            <v>Sawicki, Marek</v>
          </cell>
        </row>
        <row r="2795">
          <cell r="B2795" t="str">
            <v>Lead Matter Partner</v>
          </cell>
          <cell r="C2795" t="str">
            <v>Schofield , Belinda</v>
          </cell>
        </row>
        <row r="2796">
          <cell r="B2796" t="str">
            <v>Lead Matter Partner</v>
          </cell>
          <cell r="C2796" t="str">
            <v>Schofield , Rebecca</v>
          </cell>
        </row>
        <row r="2797">
          <cell r="B2797" t="str">
            <v>Lead Matter Partner</v>
          </cell>
          <cell r="C2797" t="str">
            <v>Scourfield tom</v>
          </cell>
        </row>
        <row r="2798">
          <cell r="B2798" t="str">
            <v>Lead Matter Partner</v>
          </cell>
          <cell r="C2798" t="str">
            <v>Seaton , Amanda</v>
          </cell>
        </row>
        <row r="2799">
          <cell r="B2799" t="str">
            <v>Lead Matter Partner</v>
          </cell>
          <cell r="C2799" t="str">
            <v>Sefer ivan</v>
          </cell>
        </row>
        <row r="2800">
          <cell r="B2800" t="str">
            <v>Lead Matter Partner</v>
          </cell>
          <cell r="C2800" t="str">
            <v>Sefton will</v>
          </cell>
        </row>
        <row r="2801">
          <cell r="B2801" t="str">
            <v>Lead Matter Partner</v>
          </cell>
          <cell r="C2801" t="str">
            <v>Segal , Jon</v>
          </cell>
        </row>
        <row r="2802">
          <cell r="B2802" t="str">
            <v>Lead Matter Partner</v>
          </cell>
          <cell r="C2802" t="str">
            <v>SEGALL, Mark</v>
          </cell>
        </row>
        <row r="2803">
          <cell r="B2803" t="str">
            <v>Lead Matter Partner</v>
          </cell>
          <cell r="C2803" t="str">
            <v>Segar , Dolf</v>
          </cell>
        </row>
        <row r="2804">
          <cell r="B2804" t="str">
            <v>Lead Matter Partner</v>
          </cell>
          <cell r="C2804" t="str">
            <v>Selvadoray , Jonathan</v>
          </cell>
        </row>
        <row r="2805">
          <cell r="B2805" t="str">
            <v>Lead Matter Partner</v>
          </cell>
          <cell r="C2805" t="str">
            <v>Shahan , Bridget</v>
          </cell>
        </row>
        <row r="2806">
          <cell r="B2806" t="str">
            <v>Lead Matter Partner</v>
          </cell>
          <cell r="C2806" t="str">
            <v>Sheach , Andrew</v>
          </cell>
        </row>
        <row r="2807">
          <cell r="B2807" t="str">
            <v>Lead Matter Partner</v>
          </cell>
          <cell r="C2807" t="str">
            <v>Sheridan , Paul</v>
          </cell>
        </row>
        <row r="2808">
          <cell r="B2808" t="str">
            <v>Lead Matter Partner</v>
          </cell>
          <cell r="C2808" t="str">
            <v>Sherman , Henry</v>
          </cell>
        </row>
        <row r="2809">
          <cell r="B2809" t="str">
            <v>Lead Matter Partner</v>
          </cell>
          <cell r="C2809" t="str">
            <v>Shone , Steven</v>
          </cell>
        </row>
        <row r="2810">
          <cell r="B2810" t="str">
            <v>Lead Matter Partner</v>
          </cell>
          <cell r="C2810" t="str">
            <v>Sidere , Gabriel</v>
          </cell>
        </row>
        <row r="2811">
          <cell r="B2811" t="str">
            <v>Lead Matter Partner</v>
          </cell>
          <cell r="C2811" t="str">
            <v>Siedlik , Karolina</v>
          </cell>
        </row>
        <row r="2812">
          <cell r="B2812" t="str">
            <v>Lead Matter Partner</v>
          </cell>
          <cell r="C2812" t="str">
            <v>Simon , Peter</v>
          </cell>
        </row>
        <row r="2813">
          <cell r="B2813" t="str">
            <v>Lead Matter Partner</v>
          </cell>
          <cell r="C2813" t="str">
            <v>Sirleshtov ,  Kostadin</v>
          </cell>
        </row>
        <row r="2814">
          <cell r="B2814" t="str">
            <v>Lead Matter Partner</v>
          </cell>
          <cell r="C2814" t="str">
            <v>Skacel , Peter</v>
          </cell>
        </row>
        <row r="2815">
          <cell r="B2815" t="str">
            <v>Lead Matter Partner</v>
          </cell>
          <cell r="C2815" t="str">
            <v>Skelton , Nathalie</v>
          </cell>
        </row>
        <row r="2816">
          <cell r="B2816" t="str">
            <v>Lead Matter Partner</v>
          </cell>
          <cell r="C2816" t="str">
            <v>Smith , Ashley</v>
          </cell>
        </row>
        <row r="2817">
          <cell r="B2817" t="str">
            <v>Lead Matter Partner</v>
          </cell>
          <cell r="C2817" t="str">
            <v>Smith , Neil</v>
          </cell>
        </row>
        <row r="2818">
          <cell r="B2818" t="str">
            <v>Lead Matter Partner</v>
          </cell>
          <cell r="C2818" t="str">
            <v>Smith , Paul</v>
          </cell>
        </row>
        <row r="2819">
          <cell r="B2819" t="str">
            <v>Lead Matter Partner</v>
          </cell>
          <cell r="C2819" t="str">
            <v>Smith , Peter</v>
          </cell>
        </row>
        <row r="2820">
          <cell r="B2820" t="str">
            <v>Lead Matter Partner</v>
          </cell>
          <cell r="C2820" t="str">
            <v>Smith , Rebecca</v>
          </cell>
        </row>
        <row r="2821">
          <cell r="B2821" t="str">
            <v>Lead Matter Partner</v>
          </cell>
          <cell r="C2821" t="str">
            <v>Smrek , Michal</v>
          </cell>
        </row>
        <row r="2822">
          <cell r="B2822" t="str">
            <v>Lead Matter Partner</v>
          </cell>
          <cell r="C2822" t="str">
            <v>Snape , David</v>
          </cell>
        </row>
        <row r="2823">
          <cell r="B2823" t="str">
            <v>Lead Matter Partner</v>
          </cell>
          <cell r="C2823" t="str">
            <v>Sourkov , Vlad</v>
          </cell>
        </row>
        <row r="2824">
          <cell r="B2824" t="str">
            <v>Lead Matter Partner</v>
          </cell>
          <cell r="C2824" t="str">
            <v>Sourkov , Vladislav</v>
          </cell>
        </row>
        <row r="2825">
          <cell r="B2825" t="str">
            <v>Lead Matter Partner</v>
          </cell>
          <cell r="C2825" t="str">
            <v>Souter , Katie</v>
          </cell>
        </row>
        <row r="2826">
          <cell r="B2826" t="str">
            <v>Lead Matter Partner</v>
          </cell>
          <cell r="C2826" t="str">
            <v>Southorn , Chris</v>
          </cell>
        </row>
        <row r="2827">
          <cell r="B2827" t="str">
            <v>Lead Matter Partner</v>
          </cell>
          <cell r="C2827" t="str">
            <v>Southorn , Christopher</v>
          </cell>
        </row>
        <row r="2828">
          <cell r="B2828" t="str">
            <v>Lead Matter Partner</v>
          </cell>
          <cell r="C2828" t="str">
            <v>Spragge , Charles</v>
          </cell>
        </row>
        <row r="2829">
          <cell r="B2829" t="str">
            <v>Lead Matter Partner</v>
          </cell>
          <cell r="C2829" t="str">
            <v>St.John - Smith , Chris</v>
          </cell>
        </row>
        <row r="2830">
          <cell r="B2830" t="str">
            <v>Lead Matter Partner</v>
          </cell>
          <cell r="C2830" t="str">
            <v>Stallebrass , Paul</v>
          </cell>
        </row>
        <row r="2831">
          <cell r="B2831" t="str">
            <v>Lead Matter Partner</v>
          </cell>
          <cell r="C2831" t="str">
            <v>Stapenhorst , Hermann</v>
          </cell>
        </row>
        <row r="2832">
          <cell r="B2832" t="str">
            <v>Lead Matter Partner</v>
          </cell>
          <cell r="C2832" t="str">
            <v>Stevens , Ian</v>
          </cell>
        </row>
        <row r="2833">
          <cell r="B2833" t="str">
            <v>Lead Matter Partner</v>
          </cell>
          <cell r="C2833" t="str">
            <v>Stretch , Nicholas</v>
          </cell>
        </row>
        <row r="2834">
          <cell r="B2834" t="str">
            <v>Lead Matter Partner</v>
          </cell>
          <cell r="C2834" t="str">
            <v>Stroinski , Rafal</v>
          </cell>
        </row>
        <row r="2835">
          <cell r="B2835" t="str">
            <v>Lead Matter Partner</v>
          </cell>
          <cell r="C2835" t="str">
            <v>Stuart , Angus</v>
          </cell>
        </row>
        <row r="2836">
          <cell r="B2836" t="str">
            <v>Lead Matter Partner</v>
          </cell>
          <cell r="C2836" t="str">
            <v>Suarez de Lezo , Rafael</v>
          </cell>
        </row>
        <row r="2837">
          <cell r="B2837" t="str">
            <v>Lead Matter Partner</v>
          </cell>
          <cell r="C2837" t="str">
            <v>Subocz , Michal</v>
          </cell>
        </row>
        <row r="2838">
          <cell r="B2838" t="str">
            <v>Lead Matter Partner</v>
          </cell>
          <cell r="C2838" t="str">
            <v>Surdek , Malgorzata</v>
          </cell>
        </row>
        <row r="2839">
          <cell r="B2839" t="str">
            <v>Lead Matter Partner</v>
          </cell>
          <cell r="C2839" t="str">
            <v xml:space="preserve">Symon , Andrew  </v>
          </cell>
        </row>
        <row r="2840">
          <cell r="B2840" t="str">
            <v>Lead Matter Partner</v>
          </cell>
          <cell r="C2840" t="str">
            <v>Symons , Andrew</v>
          </cell>
        </row>
        <row r="2841">
          <cell r="B2841" t="str">
            <v>Lead Matter Partner</v>
          </cell>
          <cell r="C2841" t="str">
            <v>Szafarz , Piotr</v>
          </cell>
        </row>
        <row r="2842">
          <cell r="B2842" t="str">
            <v>Lead Matter Partner</v>
          </cell>
          <cell r="C2842" t="str">
            <v>Szybkowski, Wojciech</v>
          </cell>
        </row>
        <row r="2843">
          <cell r="B2843" t="str">
            <v>Lead Matter Partner</v>
          </cell>
          <cell r="C2843" t="str">
            <v>Tajbr , Jaroslav</v>
          </cell>
        </row>
        <row r="2844">
          <cell r="B2844" t="str">
            <v>Lead Matter Partner</v>
          </cell>
          <cell r="C2844" t="str">
            <v>Taktashova , Diliara</v>
          </cell>
        </row>
        <row r="2845">
          <cell r="B2845" t="str">
            <v>Lead Matter Partner</v>
          </cell>
          <cell r="C2845" t="str">
            <v>Talmacsi , Eva</v>
          </cell>
        </row>
        <row r="2846">
          <cell r="B2846" t="str">
            <v>Lead Matter Partner</v>
          </cell>
          <cell r="C2846" t="str">
            <v>Tarlavski , Roman</v>
          </cell>
        </row>
        <row r="2847">
          <cell r="B2847" t="str">
            <v>Lead Matter Partner</v>
          </cell>
          <cell r="C2847" t="str">
            <v>Telegescu , Iulia magdalena</v>
          </cell>
        </row>
        <row r="2848">
          <cell r="B2848" t="str">
            <v>Lead Matter Partner</v>
          </cell>
          <cell r="C2848" t="str">
            <v>Temple , Richard</v>
          </cell>
        </row>
        <row r="2849">
          <cell r="B2849" t="str">
            <v>Lead Matter Partner</v>
          </cell>
          <cell r="C2849" t="str">
            <v>Teodoru , Loredanna</v>
          </cell>
        </row>
        <row r="2850">
          <cell r="B2850" t="str">
            <v>Lead Matter Partner</v>
          </cell>
          <cell r="C2850" t="str">
            <v>Terry , Kate</v>
          </cell>
        </row>
        <row r="2851">
          <cell r="B2851" t="str">
            <v>Lead Matter Partner</v>
          </cell>
          <cell r="C2851" t="str">
            <v>Tester , Stephen</v>
          </cell>
        </row>
        <row r="2852">
          <cell r="B2852" t="str">
            <v>Lead Matter Partner</v>
          </cell>
          <cell r="C2852" t="str">
            <v>Thorpe , Jonathan</v>
          </cell>
        </row>
        <row r="2853">
          <cell r="B2853" t="str">
            <v>Lead Matter Partner</v>
          </cell>
          <cell r="C2853" t="str">
            <v>Tissot , Dominique</v>
          </cell>
        </row>
        <row r="2854">
          <cell r="B2854" t="str">
            <v>Lead Matter Partner</v>
          </cell>
          <cell r="C2854" t="str">
            <v>Topley , Ros</v>
          </cell>
        </row>
        <row r="2855">
          <cell r="B2855" t="str">
            <v>Lead Matter Partner</v>
          </cell>
          <cell r="C2855" t="str">
            <v>Torre de Silva , Javier</v>
          </cell>
        </row>
        <row r="2856">
          <cell r="B2856" t="str">
            <v>Lead Matter Partner</v>
          </cell>
          <cell r="C2856" t="str">
            <v>Tourbanov , Stainslav</v>
          </cell>
        </row>
        <row r="2857">
          <cell r="B2857" t="str">
            <v>Lead Matter Partner</v>
          </cell>
          <cell r="C2857" t="str">
            <v>Tunbridge , Tresna</v>
          </cell>
        </row>
        <row r="2858">
          <cell r="B2858" t="str">
            <v>Lead Matter Partner</v>
          </cell>
          <cell r="C2858" t="str">
            <v>Turek , Dariusz</v>
          </cell>
        </row>
        <row r="2859">
          <cell r="B2859" t="str">
            <v>Lead Matter Partner</v>
          </cell>
          <cell r="C2859" t="str">
            <v>Tyler , Dick</v>
          </cell>
        </row>
        <row r="2860">
          <cell r="B2860" t="str">
            <v>Lead Matter Partner</v>
          </cell>
          <cell r="C2860" t="str">
            <v>Uberman, Dominika</v>
          </cell>
        </row>
        <row r="2861">
          <cell r="B2861" t="str">
            <v>Lead Matter Partner</v>
          </cell>
          <cell r="C2861" t="str">
            <v>Ueltzhoeffer , Andreas</v>
          </cell>
        </row>
        <row r="2862">
          <cell r="B2862" t="str">
            <v>Lead Matter Partner</v>
          </cell>
          <cell r="C2862" t="str">
            <v>Unknown</v>
          </cell>
        </row>
        <row r="2863">
          <cell r="B2863" t="str">
            <v>Lead Matter Partner</v>
          </cell>
          <cell r="C2863" t="str">
            <v>Urbanska , Malgorzata</v>
          </cell>
        </row>
        <row r="2864">
          <cell r="B2864" t="str">
            <v>Lead Matter Partner</v>
          </cell>
          <cell r="C2864" t="str">
            <v xml:space="preserve">Valert , Peter </v>
          </cell>
        </row>
        <row r="2865">
          <cell r="B2865" t="str">
            <v>Lead Matter Partner</v>
          </cell>
          <cell r="C2865" t="str">
            <v>Valert , Petr</v>
          </cell>
        </row>
        <row r="2866">
          <cell r="B2866" t="str">
            <v>Lead Matter Partner</v>
          </cell>
          <cell r="C2866" t="str">
            <v>Valiev , Timur</v>
          </cell>
        </row>
        <row r="2867">
          <cell r="B2867" t="str">
            <v>Lead Matter Partner</v>
          </cell>
          <cell r="C2867" t="str">
            <v>Vere - Nicoll , Simon</v>
          </cell>
        </row>
        <row r="2868">
          <cell r="B2868" t="str">
            <v>Lead Matter Partner</v>
          </cell>
          <cell r="C2868" t="str">
            <v>Vere Nicoll , Simon</v>
          </cell>
        </row>
        <row r="2869">
          <cell r="B2869" t="str">
            <v>Lead Matter Partner</v>
          </cell>
          <cell r="C2869" t="str">
            <v>Voevodin , Yevgeny</v>
          </cell>
        </row>
        <row r="2870">
          <cell r="B2870" t="str">
            <v>Lead Matter Partner</v>
          </cell>
          <cell r="C2870" t="str">
            <v>Vojtova , Kveta</v>
          </cell>
        </row>
        <row r="2871">
          <cell r="B2871" t="str">
            <v>Lead Matter Partner</v>
          </cell>
          <cell r="C2871" t="str">
            <v>Waddell , Charles</v>
          </cell>
        </row>
        <row r="2872">
          <cell r="B2872" t="str">
            <v>Lead Matter Partner</v>
          </cell>
          <cell r="C2872" t="str">
            <v>Wadolowski , Wojciech</v>
          </cell>
        </row>
        <row r="2873">
          <cell r="B2873" t="str">
            <v>Lead Matter Partner</v>
          </cell>
          <cell r="C2873" t="str">
            <v>Wajda , Stanislaw</v>
          </cell>
        </row>
        <row r="2874">
          <cell r="B2874" t="str">
            <v>Lead Matter Partner</v>
          </cell>
          <cell r="C2874" t="str">
            <v>Walker , Andrew</v>
          </cell>
        </row>
        <row r="2875">
          <cell r="B2875" t="str">
            <v>Lead Matter Partner</v>
          </cell>
          <cell r="C2875" t="str">
            <v>Wallace , Louise</v>
          </cell>
        </row>
        <row r="2876">
          <cell r="B2876" t="str">
            <v>Lead Matter Partner</v>
          </cell>
          <cell r="C2876" t="str">
            <v>Warne , Penelope</v>
          </cell>
        </row>
        <row r="2877">
          <cell r="B2877" t="str">
            <v>Lead Matter Partner</v>
          </cell>
          <cell r="C2877" t="str">
            <v>Watson , Alistair</v>
          </cell>
        </row>
        <row r="2878">
          <cell r="B2878" t="str">
            <v>Lead Matter Partner</v>
          </cell>
          <cell r="C2878" t="str">
            <v>Watson , Chris</v>
          </cell>
        </row>
        <row r="2879">
          <cell r="B2879" t="str">
            <v>Lead Matter Partner</v>
          </cell>
          <cell r="C2879" t="str">
            <v>Watson , Sean</v>
          </cell>
        </row>
        <row r="2880">
          <cell r="B2880" t="str">
            <v>Lead Matter Partner</v>
          </cell>
          <cell r="C2880" t="str">
            <v>Watt , Jennifer</v>
          </cell>
        </row>
        <row r="2881">
          <cell r="B2881" t="str">
            <v>Lead Matter Partner</v>
          </cell>
          <cell r="C2881" t="str">
            <v>Webster , Keith</v>
          </cell>
        </row>
        <row r="2882">
          <cell r="B2882" t="str">
            <v>Lead Matter Partner</v>
          </cell>
          <cell r="C2882" t="str">
            <v>Weselik , Nikolaus</v>
          </cell>
        </row>
        <row r="2883">
          <cell r="B2883" t="str">
            <v>Lead Matter Partner</v>
          </cell>
          <cell r="C2883" t="str">
            <v>Weston , Duncan</v>
          </cell>
        </row>
        <row r="2884">
          <cell r="B2884" t="str">
            <v>Lead Matter Partner</v>
          </cell>
          <cell r="C2884" t="str">
            <v>Wevill , John</v>
          </cell>
        </row>
        <row r="2885">
          <cell r="B2885" t="str">
            <v>Lead Matter Partner</v>
          </cell>
          <cell r="C2885" t="str">
            <v>Wheatley , Vere</v>
          </cell>
        </row>
        <row r="2886">
          <cell r="B2886" t="str">
            <v>Lead Matter Partner</v>
          </cell>
          <cell r="C2886" t="str">
            <v>Wheeler joanne</v>
          </cell>
        </row>
        <row r="2887">
          <cell r="B2887" t="str">
            <v>Lead Matter Partner</v>
          </cell>
          <cell r="C2887" t="str">
            <v>Williams , Chris</v>
          </cell>
        </row>
        <row r="2888">
          <cell r="B2888" t="str">
            <v>Lead Matter Partner</v>
          </cell>
          <cell r="C2888" t="str">
            <v>Williams , Grant</v>
          </cell>
        </row>
        <row r="2889">
          <cell r="B2889" t="str">
            <v>Lead Matter Partner</v>
          </cell>
          <cell r="C2889" t="str">
            <v>Williams , Greg</v>
          </cell>
        </row>
        <row r="2890">
          <cell r="B2890" t="str">
            <v>Lead Matter Partner</v>
          </cell>
          <cell r="C2890" t="str">
            <v>Wilson , Rob</v>
          </cell>
        </row>
        <row r="2891">
          <cell r="B2891" t="str">
            <v>Lead Matter Partner</v>
          </cell>
          <cell r="C2891" t="str">
            <v>Wilson jeremy</v>
          </cell>
        </row>
        <row r="2892">
          <cell r="B2892" t="str">
            <v>Lead Matter Partner</v>
          </cell>
          <cell r="C2892" t="str">
            <v>Wiltshire , Peter</v>
          </cell>
        </row>
        <row r="2893">
          <cell r="B2893" t="str">
            <v>Lead Matter Partner</v>
          </cell>
          <cell r="C2893" t="str">
            <v>Winterfeldt daniel</v>
          </cell>
        </row>
        <row r="2894">
          <cell r="B2894" t="str">
            <v>Lead Matter Partner</v>
          </cell>
          <cell r="C2894" t="str">
            <v>Wisely , Norman</v>
          </cell>
        </row>
        <row r="2895">
          <cell r="B2895" t="str">
            <v>Lead Matter Partner</v>
          </cell>
          <cell r="C2895" t="str">
            <v>Woo , Esther</v>
          </cell>
        </row>
        <row r="2896">
          <cell r="B2896" t="str">
            <v>Lead Matter Partner</v>
          </cell>
          <cell r="C2896" t="str">
            <v>Woodfield , Philip</v>
          </cell>
        </row>
        <row r="2897">
          <cell r="B2897" t="str">
            <v>Lead Matter Partner</v>
          </cell>
          <cell r="C2897" t="str">
            <v>Woods , Alison</v>
          </cell>
        </row>
        <row r="2898">
          <cell r="B2898" t="str">
            <v>Lead Matter Partner</v>
          </cell>
          <cell r="C2898" t="str">
            <v>Woolf , Fiona</v>
          </cell>
        </row>
        <row r="2899">
          <cell r="B2899" t="str">
            <v>Lead Matter Partner</v>
          </cell>
          <cell r="C2899" t="str">
            <v>Wright , Adrian</v>
          </cell>
        </row>
        <row r="2900">
          <cell r="B2900" t="str">
            <v>Lead Matter Partner</v>
          </cell>
          <cell r="C2900" t="str">
            <v>Young , Karen</v>
          </cell>
        </row>
        <row r="2901">
          <cell r="B2901" t="str">
            <v>Lead Matter Partner</v>
          </cell>
          <cell r="C2901" t="str">
            <v>Yuriev ,  Sergei</v>
          </cell>
        </row>
        <row r="2902">
          <cell r="B2902" t="str">
            <v>Lead Matter Partner</v>
          </cell>
          <cell r="C2902" t="str">
            <v>Zemmel , Jason</v>
          </cell>
        </row>
        <row r="2903">
          <cell r="B2903" t="str">
            <v>Lead Matter Partner</v>
          </cell>
          <cell r="C2903" t="str">
            <v>Zervos , Nicholas</v>
          </cell>
        </row>
        <row r="2904">
          <cell r="B2904" t="str">
            <v>Lead Matter Partner</v>
          </cell>
          <cell r="C2904" t="str">
            <v>Zervos , Nick</v>
          </cell>
        </row>
        <row r="2905">
          <cell r="B2905" t="str">
            <v>Lead Matter Partner</v>
          </cell>
          <cell r="C2905" t="str">
            <v>Zhigaeva , Elena</v>
          </cell>
        </row>
        <row r="2906">
          <cell r="B2906" t="str">
            <v>Lead Matter Partner</v>
          </cell>
          <cell r="C2906" t="str">
            <v>Zieniewski , Michal</v>
          </cell>
        </row>
        <row r="2907">
          <cell r="B2907" t="str">
            <v>Lead Matter Partner</v>
          </cell>
          <cell r="C2907" t="str">
            <v>Zipp , Joel</v>
          </cell>
        </row>
        <row r="2908">
          <cell r="B2908" t="str">
            <v>Lead Matter Partner</v>
          </cell>
          <cell r="C2908" t="str">
            <v>Zolotyuk , Vasily</v>
          </cell>
        </row>
        <row r="2909">
          <cell r="B2909" t="str">
            <v>Lead Matter Partner</v>
          </cell>
          <cell r="C2909" t="str">
            <v>Zubarev , Leonid</v>
          </cell>
        </row>
        <row r="2910">
          <cell r="B2910" t="str">
            <v>Other Matter Executive</v>
          </cell>
          <cell r="C2910" t="str">
            <v>Abel , David</v>
          </cell>
        </row>
        <row r="2911">
          <cell r="B2911" t="str">
            <v>Other Matter Executive</v>
          </cell>
          <cell r="C2911" t="str">
            <v>Abiola , Abolade</v>
          </cell>
        </row>
        <row r="2912">
          <cell r="B2912" t="str">
            <v>Other Matter Executive</v>
          </cell>
          <cell r="C2912" t="str">
            <v>Ade , Paula</v>
          </cell>
        </row>
        <row r="2913">
          <cell r="B2913" t="str">
            <v>Other Matter Executive</v>
          </cell>
          <cell r="C2913" t="str">
            <v>Admin , Ppless</v>
          </cell>
        </row>
        <row r="2914">
          <cell r="B2914" t="str">
            <v>Other Matter Executive</v>
          </cell>
          <cell r="C2914" t="str">
            <v>Akhmadeev , Ilgiz</v>
          </cell>
        </row>
        <row r="2915">
          <cell r="B2915" t="str">
            <v>Other Matter Executive</v>
          </cell>
          <cell r="C2915" t="str">
            <v>Akhtar , Fozia</v>
          </cell>
        </row>
        <row r="2916">
          <cell r="B2916" t="str">
            <v>Other Matter Executive</v>
          </cell>
          <cell r="C2916" t="str">
            <v>Albrecht , Kutahya</v>
          </cell>
        </row>
        <row r="2917">
          <cell r="B2917" t="str">
            <v>Other Matter Executive</v>
          </cell>
          <cell r="C2917" t="str">
            <v>Allan , Jenny</v>
          </cell>
        </row>
        <row r="2918">
          <cell r="B2918" t="str">
            <v>Other Matter Executive</v>
          </cell>
          <cell r="C2918" t="str">
            <v>Allan , Valerie</v>
          </cell>
        </row>
        <row r="2919">
          <cell r="B2919" t="str">
            <v>Other Matter Executive</v>
          </cell>
          <cell r="C2919" t="str">
            <v>Allen , Tom</v>
          </cell>
        </row>
        <row r="2920">
          <cell r="B2920" t="str">
            <v>Other Matter Executive</v>
          </cell>
          <cell r="C2920" t="str">
            <v>Allonby , Sarah</v>
          </cell>
        </row>
        <row r="2921">
          <cell r="B2921" t="str">
            <v>Other Matter Executive</v>
          </cell>
          <cell r="C2921" t="str">
            <v>Allott , Katie</v>
          </cell>
        </row>
        <row r="2922">
          <cell r="B2922" t="str">
            <v>Other Matter Executive</v>
          </cell>
          <cell r="C2922" t="str">
            <v>Alpass , Elizabeth</v>
          </cell>
        </row>
        <row r="2923">
          <cell r="B2923" t="str">
            <v>Other Matter Executive</v>
          </cell>
          <cell r="C2923" t="str">
            <v>Amza , Raluca</v>
          </cell>
        </row>
        <row r="2924">
          <cell r="B2924" t="str">
            <v>Other Matter Executive</v>
          </cell>
          <cell r="C2924" t="str">
            <v>Anderson , Charlie</v>
          </cell>
        </row>
        <row r="2925">
          <cell r="B2925" t="str">
            <v>Other Matter Executive</v>
          </cell>
          <cell r="C2925" t="str">
            <v>Andrei , Elena</v>
          </cell>
        </row>
        <row r="2926">
          <cell r="B2926" t="str">
            <v>Other Matter Executive</v>
          </cell>
          <cell r="C2926" t="str">
            <v>Andrian , Despina</v>
          </cell>
        </row>
        <row r="2927">
          <cell r="B2927" t="str">
            <v>Other Matter Executive</v>
          </cell>
          <cell r="C2927" t="str">
            <v>Andruszkiewicz , Michal</v>
          </cell>
        </row>
        <row r="2928">
          <cell r="B2928" t="str">
            <v>Other Matter Executive</v>
          </cell>
          <cell r="C2928" t="str">
            <v>Andrzejewski , Maciej</v>
          </cell>
        </row>
        <row r="2929">
          <cell r="B2929" t="str">
            <v>Other Matter Executive</v>
          </cell>
          <cell r="C2929" t="str">
            <v>Antaloczy , Adrienn</v>
          </cell>
        </row>
        <row r="2930">
          <cell r="B2930" t="str">
            <v>Other Matter Executive</v>
          </cell>
          <cell r="C2930" t="str">
            <v>Antipova , Inna</v>
          </cell>
        </row>
        <row r="2931">
          <cell r="B2931" t="str">
            <v>Other Matter Executive</v>
          </cell>
          <cell r="C2931" t="str">
            <v>Archdale , Sarah - Jane</v>
          </cell>
        </row>
        <row r="2932">
          <cell r="B2932" t="str">
            <v>Other Matter Executive</v>
          </cell>
          <cell r="C2932" t="str">
            <v>Archive , Auto</v>
          </cell>
        </row>
        <row r="2933">
          <cell r="B2933" t="str">
            <v>Other Matter Executive</v>
          </cell>
          <cell r="C2933" t="str">
            <v>Arnott , Victoria</v>
          </cell>
        </row>
        <row r="2934">
          <cell r="B2934" t="str">
            <v>Other Matter Executive</v>
          </cell>
          <cell r="C2934" t="str">
            <v>Ashley , Phillip</v>
          </cell>
        </row>
        <row r="2935">
          <cell r="B2935" t="str">
            <v>Other Matter Executive</v>
          </cell>
          <cell r="C2935" t="str">
            <v>Atubra , Jay</v>
          </cell>
        </row>
        <row r="2936">
          <cell r="B2936" t="str">
            <v>Other Matter Executive</v>
          </cell>
          <cell r="C2936" t="str">
            <v>Atwell , Andrew</v>
          </cell>
        </row>
        <row r="2937">
          <cell r="B2937" t="str">
            <v>Other Matter Executive</v>
          </cell>
          <cell r="C2937" t="str">
            <v>Aurel , Adina</v>
          </cell>
        </row>
        <row r="2938">
          <cell r="B2938" t="str">
            <v>Other Matter Executive</v>
          </cell>
          <cell r="C2938" t="str">
            <v>Axtell , Jennifer</v>
          </cell>
        </row>
        <row r="2939">
          <cell r="B2939" t="str">
            <v>Other Matter Executive</v>
          </cell>
          <cell r="C2939" t="str">
            <v>Bagerman , Katy</v>
          </cell>
        </row>
        <row r="2940">
          <cell r="B2940" t="str">
            <v>Other Matter Executive</v>
          </cell>
          <cell r="C2940" t="str">
            <v>Bailey , Julian</v>
          </cell>
        </row>
        <row r="2941">
          <cell r="B2941" t="str">
            <v>Other Matter Executive</v>
          </cell>
          <cell r="C2941" t="str">
            <v>Bailey , Rebecca</v>
          </cell>
        </row>
        <row r="2942">
          <cell r="B2942" t="str">
            <v>Other Matter Executive</v>
          </cell>
          <cell r="C2942" t="str">
            <v>Bailey , Suzanne</v>
          </cell>
        </row>
        <row r="2943">
          <cell r="B2943" t="str">
            <v>Other Matter Executive</v>
          </cell>
          <cell r="C2943" t="str">
            <v>Bakalova , Mariya</v>
          </cell>
        </row>
        <row r="2944">
          <cell r="B2944" t="str">
            <v>Other Matter Executive</v>
          </cell>
          <cell r="C2944" t="str">
            <v>Ball , Natalie</v>
          </cell>
        </row>
        <row r="2945">
          <cell r="B2945" t="str">
            <v>Other Matter Executive</v>
          </cell>
          <cell r="C2945" t="str">
            <v>Ballinger , Rhiannon</v>
          </cell>
        </row>
        <row r="2946">
          <cell r="B2946" t="str">
            <v>Other Matter Executive</v>
          </cell>
          <cell r="C2946" t="str">
            <v>Ban , Peter</v>
          </cell>
        </row>
        <row r="2947">
          <cell r="B2947" t="str">
            <v>Other Matter Executive</v>
          </cell>
          <cell r="C2947" t="str">
            <v>Bangachev , Angel</v>
          </cell>
        </row>
        <row r="2948">
          <cell r="B2948" t="str">
            <v>Other Matter Executive</v>
          </cell>
          <cell r="C2948" t="str">
            <v>Banks , Victoria</v>
          </cell>
        </row>
        <row r="2949">
          <cell r="B2949" t="str">
            <v>Other Matter Executive</v>
          </cell>
          <cell r="C2949" t="str">
            <v>Banton , Catherine</v>
          </cell>
        </row>
        <row r="2950">
          <cell r="B2950" t="str">
            <v>Other Matter Executive</v>
          </cell>
          <cell r="C2950" t="str">
            <v>Baracsi , Anita</v>
          </cell>
        </row>
        <row r="2951">
          <cell r="B2951" t="str">
            <v>Other Matter Executive</v>
          </cell>
          <cell r="C2951" t="str">
            <v>Baranova , Iva</v>
          </cell>
        </row>
        <row r="2952">
          <cell r="B2952" t="str">
            <v>Other Matter Executive</v>
          </cell>
          <cell r="C2952" t="str">
            <v>Barker , Rachel</v>
          </cell>
        </row>
        <row r="2953">
          <cell r="B2953" t="str">
            <v>Other Matter Executive</v>
          </cell>
          <cell r="C2953" t="str">
            <v>Barwicka , Edyta</v>
          </cell>
        </row>
        <row r="2954">
          <cell r="B2954" t="str">
            <v>Other Matter Executive</v>
          </cell>
          <cell r="C2954" t="str">
            <v>Basanska , Olena</v>
          </cell>
        </row>
        <row r="2955">
          <cell r="B2955" t="str">
            <v>Other Matter Executive</v>
          </cell>
          <cell r="C2955" t="str">
            <v>Bateman , Peter</v>
          </cell>
        </row>
        <row r="2956">
          <cell r="B2956" t="str">
            <v>Other Matter Executive</v>
          </cell>
          <cell r="C2956" t="str">
            <v>Bednar , Veronika</v>
          </cell>
        </row>
        <row r="2957">
          <cell r="B2957" t="str">
            <v>Other Matter Executive</v>
          </cell>
          <cell r="C2957" t="str">
            <v>Beighton , Neil</v>
          </cell>
        </row>
        <row r="2958">
          <cell r="B2958" t="str">
            <v>Other Matter Executive</v>
          </cell>
          <cell r="C2958" t="str">
            <v>Bell , Adrian</v>
          </cell>
        </row>
        <row r="2959">
          <cell r="B2959" t="str">
            <v>Other Matter Executive</v>
          </cell>
          <cell r="C2959" t="str">
            <v>Bellfort , Nick</v>
          </cell>
        </row>
        <row r="2960">
          <cell r="B2960" t="str">
            <v>Other Matter Executive</v>
          </cell>
          <cell r="C2960" t="str">
            <v>Benefield , Julian</v>
          </cell>
        </row>
        <row r="2961">
          <cell r="B2961" t="str">
            <v>Other Matter Executive</v>
          </cell>
          <cell r="C2961" t="str">
            <v>Beneturski , Adam</v>
          </cell>
        </row>
        <row r="2962">
          <cell r="B2962" t="str">
            <v>Other Matter Executive</v>
          </cell>
          <cell r="C2962" t="str">
            <v>Bernath , Eszter</v>
          </cell>
        </row>
        <row r="2963">
          <cell r="B2963" t="str">
            <v>Other Matter Executive</v>
          </cell>
          <cell r="C2963" t="str">
            <v>Berry , Tabitha</v>
          </cell>
        </row>
        <row r="2964">
          <cell r="B2964" t="str">
            <v>Other Matter Executive</v>
          </cell>
          <cell r="C2964" t="str">
            <v>Besiekierska , Agnieszka</v>
          </cell>
        </row>
        <row r="2965">
          <cell r="B2965" t="str">
            <v>Other Matter Executive</v>
          </cell>
          <cell r="C2965" t="str">
            <v>Besley , James</v>
          </cell>
        </row>
        <row r="2966">
          <cell r="B2966" t="str">
            <v>Other Matter Executive</v>
          </cell>
          <cell r="C2966" t="str">
            <v>Bicker , Lucy</v>
          </cell>
        </row>
        <row r="2967">
          <cell r="B2967" t="str">
            <v>Other Matter Executive</v>
          </cell>
          <cell r="C2967" t="str">
            <v>Biggs , Jonathan</v>
          </cell>
        </row>
        <row r="2968">
          <cell r="B2968" t="str">
            <v>Other Matter Executive</v>
          </cell>
          <cell r="C2968" t="str">
            <v>Billback validation , NULL</v>
          </cell>
        </row>
        <row r="2969">
          <cell r="B2969" t="str">
            <v>Other Matter Executive</v>
          </cell>
          <cell r="C2969" t="str">
            <v>Binek , Beata</v>
          </cell>
        </row>
        <row r="2970">
          <cell r="B2970" t="str">
            <v>Other Matter Executive</v>
          </cell>
          <cell r="C2970" t="str">
            <v>Bines , Mark</v>
          </cell>
        </row>
        <row r="2971">
          <cell r="B2971" t="str">
            <v>Other Matter Executive</v>
          </cell>
          <cell r="C2971" t="str">
            <v>Bingham , Billie</v>
          </cell>
        </row>
        <row r="2972">
          <cell r="B2972" t="str">
            <v>Other Matter Executive</v>
          </cell>
          <cell r="C2972" t="str">
            <v>Bird , Amy</v>
          </cell>
        </row>
        <row r="2973">
          <cell r="B2973" t="str">
            <v>Other Matter Executive</v>
          </cell>
          <cell r="C2973" t="str">
            <v>Blaszczyk , Joanna</v>
          </cell>
        </row>
        <row r="2974">
          <cell r="B2974" t="str">
            <v>Other Matter Executive</v>
          </cell>
          <cell r="C2974" t="str">
            <v>Bolton , Henry</v>
          </cell>
        </row>
        <row r="2975">
          <cell r="B2975" t="str">
            <v>Other Matter Executive</v>
          </cell>
          <cell r="C2975" t="str">
            <v>Bork , Michal</v>
          </cell>
        </row>
        <row r="2976">
          <cell r="B2976" t="str">
            <v>Other Matter Executive</v>
          </cell>
          <cell r="C2976" t="str">
            <v>Bornico , Lucas</v>
          </cell>
        </row>
        <row r="2977">
          <cell r="B2977" t="str">
            <v>Other Matter Executive</v>
          </cell>
          <cell r="C2977" t="str">
            <v>Boswell , Louise</v>
          </cell>
        </row>
        <row r="2978">
          <cell r="B2978" t="str">
            <v>Other Matter Executive</v>
          </cell>
          <cell r="C2978" t="str">
            <v>Bowtell , Alex</v>
          </cell>
        </row>
        <row r="2979">
          <cell r="B2979" t="str">
            <v>Other Matter Executive</v>
          </cell>
          <cell r="C2979" t="str">
            <v>Bradley , Edward</v>
          </cell>
        </row>
        <row r="2980">
          <cell r="B2980" t="str">
            <v>Other Matter Executive</v>
          </cell>
          <cell r="C2980" t="str">
            <v>Bradshaw , Chris</v>
          </cell>
        </row>
        <row r="2981">
          <cell r="B2981" t="str">
            <v>Other Matter Executive</v>
          </cell>
          <cell r="C2981" t="str">
            <v>Bramich , Lorna</v>
          </cell>
        </row>
        <row r="2982">
          <cell r="B2982" t="str">
            <v>Other Matter Executive</v>
          </cell>
          <cell r="C2982" t="str">
            <v>Bridge , David</v>
          </cell>
        </row>
        <row r="2983">
          <cell r="B2983" t="str">
            <v>Other Matter Executive</v>
          </cell>
          <cell r="C2983" t="str">
            <v>Bridge , Sarah</v>
          </cell>
        </row>
        <row r="2984">
          <cell r="B2984" t="str">
            <v>Other Matter Executive</v>
          </cell>
          <cell r="C2984" t="str">
            <v>Brown , Lisa</v>
          </cell>
        </row>
        <row r="2985">
          <cell r="B2985" t="str">
            <v>Other Matter Executive</v>
          </cell>
          <cell r="C2985" t="str">
            <v>Brown , Toni</v>
          </cell>
        </row>
        <row r="2986">
          <cell r="B2986" t="str">
            <v>Other Matter Executive</v>
          </cell>
          <cell r="C2986" t="str">
            <v>Browne , Katherine</v>
          </cell>
        </row>
        <row r="2987">
          <cell r="B2987" t="str">
            <v>Other Matter Executive</v>
          </cell>
          <cell r="C2987" t="str">
            <v>Brzoza - Ostrowska , Anna</v>
          </cell>
        </row>
        <row r="2988">
          <cell r="B2988" t="str">
            <v>Other Matter Executive</v>
          </cell>
          <cell r="C2988" t="str">
            <v>Brzozowska - Bielska , Magdalena</v>
          </cell>
        </row>
        <row r="2989">
          <cell r="B2989" t="str">
            <v>Other Matter Executive</v>
          </cell>
          <cell r="C2989" t="str">
            <v>Budnicka , Aleksandra</v>
          </cell>
        </row>
        <row r="2990">
          <cell r="B2990" t="str">
            <v>Other Matter Executive</v>
          </cell>
          <cell r="C2990" t="str">
            <v>Budway , Christopher</v>
          </cell>
        </row>
        <row r="2991">
          <cell r="B2991" t="str">
            <v>Other Matter Executive</v>
          </cell>
          <cell r="C2991" t="str">
            <v>Burbidge , Simon</v>
          </cell>
        </row>
        <row r="2992">
          <cell r="B2992" t="str">
            <v>Other Matter Executive</v>
          </cell>
          <cell r="C2992" t="str">
            <v>Burchner , Anna</v>
          </cell>
        </row>
        <row r="2993">
          <cell r="B2993" t="str">
            <v>Other Matter Executive</v>
          </cell>
          <cell r="C2993" t="str">
            <v>Burghelea , Daniel</v>
          </cell>
        </row>
        <row r="2994">
          <cell r="B2994" t="str">
            <v>Other Matter Executive</v>
          </cell>
          <cell r="C2994" t="str">
            <v>Burrow , Melanie</v>
          </cell>
        </row>
        <row r="2995">
          <cell r="B2995" t="str">
            <v>Other Matter Executive</v>
          </cell>
          <cell r="C2995" t="str">
            <v>Buzhor , Andriy</v>
          </cell>
        </row>
        <row r="2996">
          <cell r="B2996" t="str">
            <v>Other Matter Executive</v>
          </cell>
          <cell r="C2996" t="str">
            <v>Byng nelson , Kristin</v>
          </cell>
        </row>
        <row r="2997">
          <cell r="B2997" t="str">
            <v>Other Matter Executive</v>
          </cell>
          <cell r="C2997" t="str">
            <v>Bystrek , Magdalena</v>
          </cell>
        </row>
        <row r="2998">
          <cell r="B2998" t="str">
            <v>Other Matter Executive</v>
          </cell>
          <cell r="C2998" t="str">
            <v>Campbell , Elizabeth</v>
          </cell>
        </row>
        <row r="2999">
          <cell r="B2999" t="str">
            <v>Other Matter Executive</v>
          </cell>
          <cell r="C2999" t="str">
            <v>Carson , Jenny</v>
          </cell>
        </row>
        <row r="3000">
          <cell r="B3000" t="str">
            <v>Other Matter Executive</v>
          </cell>
          <cell r="C3000" t="str">
            <v>Cashian , Sarah</v>
          </cell>
        </row>
        <row r="3001">
          <cell r="B3001" t="str">
            <v>Other Matter Executive</v>
          </cell>
          <cell r="C3001" t="str">
            <v>Chapman , Ruth</v>
          </cell>
        </row>
        <row r="3002">
          <cell r="B3002" t="str">
            <v>Other Matter Executive</v>
          </cell>
          <cell r="C3002" t="str">
            <v>Charnock , Stephen</v>
          </cell>
        </row>
        <row r="3003">
          <cell r="B3003" t="str">
            <v>Other Matter Executive</v>
          </cell>
          <cell r="C3003" t="str">
            <v>Chatha , Harpreet</v>
          </cell>
        </row>
        <row r="3004">
          <cell r="B3004" t="str">
            <v>Other Matter Executive</v>
          </cell>
          <cell r="C3004" t="str">
            <v>Chechulina , Kateryna</v>
          </cell>
        </row>
        <row r="3005">
          <cell r="B3005" t="str">
            <v>Other Matter Executive</v>
          </cell>
          <cell r="C3005" t="str">
            <v>Chhatralia , Dhruv</v>
          </cell>
        </row>
        <row r="3006">
          <cell r="B3006" t="str">
            <v>Other Matter Executive</v>
          </cell>
          <cell r="C3006" t="str">
            <v>Ciobanu , Dan</v>
          </cell>
        </row>
        <row r="3007">
          <cell r="B3007" t="str">
            <v>Other Matter Executive</v>
          </cell>
          <cell r="C3007" t="str">
            <v>Ciocarlea , Mircea</v>
          </cell>
        </row>
        <row r="3008">
          <cell r="B3008" t="str">
            <v>Other Matter Executive</v>
          </cell>
          <cell r="C3008" t="str">
            <v>Ciolkowski , Piotr</v>
          </cell>
        </row>
        <row r="3009">
          <cell r="B3009" t="str">
            <v>Other Matter Executive</v>
          </cell>
          <cell r="C3009" t="str">
            <v>Clark , Chris</v>
          </cell>
        </row>
        <row r="3010">
          <cell r="B3010" t="str">
            <v>Other Matter Executive</v>
          </cell>
          <cell r="C3010" t="str">
            <v>Clark , Matthew</v>
          </cell>
        </row>
        <row r="3011">
          <cell r="B3011" t="str">
            <v>Other Matter Executive</v>
          </cell>
          <cell r="C3011" t="str">
            <v>Clarke , David</v>
          </cell>
        </row>
        <row r="3012">
          <cell r="B3012" t="str">
            <v>Other Matter Executive</v>
          </cell>
          <cell r="C3012" t="str">
            <v>Clarke , Johanna</v>
          </cell>
        </row>
        <row r="3013">
          <cell r="B3013" t="str">
            <v>Other Matter Executive</v>
          </cell>
          <cell r="C3013" t="str">
            <v>Clarke , Laura</v>
          </cell>
        </row>
        <row r="3014">
          <cell r="B3014" t="str">
            <v>Other Matter Executive</v>
          </cell>
          <cell r="C3014" t="str">
            <v>Clements , Anna</v>
          </cell>
        </row>
        <row r="3015">
          <cell r="B3015" t="str">
            <v>Other Matter Executive</v>
          </cell>
          <cell r="C3015" t="str">
            <v>Cloke , Tom</v>
          </cell>
        </row>
        <row r="3016">
          <cell r="B3016" t="str">
            <v>Other Matter Executive</v>
          </cell>
          <cell r="C3016" t="str">
            <v>Clubley , Graeme</v>
          </cell>
        </row>
        <row r="3017">
          <cell r="B3017" t="str">
            <v>Other Matter Executive</v>
          </cell>
          <cell r="C3017" t="str">
            <v>Clump , Angela</v>
          </cell>
        </row>
        <row r="3018">
          <cell r="B3018" t="str">
            <v>Other Matter Executive</v>
          </cell>
          <cell r="C3018" t="str">
            <v>Coey , Dana</v>
          </cell>
        </row>
        <row r="3019">
          <cell r="B3019" t="str">
            <v>Other Matter Executive</v>
          </cell>
          <cell r="C3019" t="str">
            <v>Cole , Sarah</v>
          </cell>
        </row>
        <row r="3020">
          <cell r="B3020" t="str">
            <v>Other Matter Executive</v>
          </cell>
          <cell r="C3020" t="str">
            <v>Cole - Hamilton , Sara</v>
          </cell>
        </row>
        <row r="3021">
          <cell r="B3021" t="str">
            <v>Other Matter Executive</v>
          </cell>
          <cell r="C3021" t="str">
            <v>Coleman , Danielle</v>
          </cell>
        </row>
        <row r="3022">
          <cell r="B3022" t="str">
            <v>Other Matter Executive</v>
          </cell>
          <cell r="C3022" t="str">
            <v>Concannon , Lindsay</v>
          </cell>
        </row>
        <row r="3023">
          <cell r="B3023" t="str">
            <v>Other Matter Executive</v>
          </cell>
          <cell r="C3023" t="str">
            <v>Connolly , James</v>
          </cell>
        </row>
        <row r="3024">
          <cell r="B3024" t="str">
            <v>Other Matter Executive</v>
          </cell>
          <cell r="C3024" t="str">
            <v>Cook , Andrew</v>
          </cell>
        </row>
        <row r="3025">
          <cell r="B3025" t="str">
            <v>Other Matter Executive</v>
          </cell>
          <cell r="C3025" t="str">
            <v>Corey , Eleanor</v>
          </cell>
        </row>
        <row r="3026">
          <cell r="B3026" t="str">
            <v>Other Matter Executive</v>
          </cell>
          <cell r="C3026" t="str">
            <v>Costello , Siobhan</v>
          </cell>
        </row>
        <row r="3027">
          <cell r="B3027" t="str">
            <v>Other Matter Executive</v>
          </cell>
          <cell r="C3027" t="str">
            <v>Cowan , Nicola</v>
          </cell>
        </row>
        <row r="3028">
          <cell r="B3028" t="str">
            <v>Other Matter Executive</v>
          </cell>
          <cell r="C3028" t="str">
            <v>Cowie , Aileen</v>
          </cell>
        </row>
        <row r="3029">
          <cell r="B3029" t="str">
            <v>Other Matter Executive</v>
          </cell>
          <cell r="C3029" t="str">
            <v>Craiciu , Iuliana</v>
          </cell>
        </row>
        <row r="3030">
          <cell r="B3030" t="str">
            <v>Other Matter Executive</v>
          </cell>
          <cell r="C3030" t="str">
            <v>Cramphorn , Chloe</v>
          </cell>
        </row>
        <row r="3031">
          <cell r="B3031" t="str">
            <v>Other Matter Executive</v>
          </cell>
          <cell r="C3031" t="str">
            <v>Crawford , Lindsay</v>
          </cell>
        </row>
        <row r="3032">
          <cell r="B3032" t="str">
            <v>Other Matter Executive</v>
          </cell>
          <cell r="C3032" t="str">
            <v>Crew , Anna</v>
          </cell>
        </row>
        <row r="3033">
          <cell r="B3033" t="str">
            <v>Other Matter Executive</v>
          </cell>
          <cell r="C3033" t="str">
            <v>Cristescu , Andrei</v>
          </cell>
        </row>
        <row r="3034">
          <cell r="B3034" t="str">
            <v>Other Matter Executive</v>
          </cell>
          <cell r="C3034" t="str">
            <v>Crossley , Miranda</v>
          </cell>
        </row>
        <row r="3035">
          <cell r="B3035" t="str">
            <v>Other Matter Executive</v>
          </cell>
          <cell r="C3035" t="str">
            <v>Csapo , Eszter</v>
          </cell>
        </row>
        <row r="3036">
          <cell r="B3036" t="str">
            <v>Other Matter Executive</v>
          </cell>
          <cell r="C3036" t="str">
            <v>Cunningham , Amy</v>
          </cell>
        </row>
        <row r="3037">
          <cell r="B3037" t="str">
            <v>Other Matter Executive</v>
          </cell>
          <cell r="C3037" t="str">
            <v>Curtis , Hannah</v>
          </cell>
        </row>
        <row r="3038">
          <cell r="B3038" t="str">
            <v>Other Matter Executive</v>
          </cell>
          <cell r="C3038" t="str">
            <v>Curtis , Richard</v>
          </cell>
        </row>
        <row r="3039">
          <cell r="B3039" t="str">
            <v>Other Matter Executive</v>
          </cell>
          <cell r="C3039" t="str">
            <v>Czuchaj , Dariusz</v>
          </cell>
        </row>
        <row r="3040">
          <cell r="B3040" t="str">
            <v>Other Matter Executive</v>
          </cell>
          <cell r="C3040" t="str">
            <v>Dalton , Louise</v>
          </cell>
        </row>
        <row r="3041">
          <cell r="B3041" t="str">
            <v>Other Matter Executive</v>
          </cell>
          <cell r="C3041" t="str">
            <v>Daly , Nikkie</v>
          </cell>
        </row>
        <row r="3042">
          <cell r="B3042" t="str">
            <v>Other Matter Executive</v>
          </cell>
          <cell r="C3042" t="str">
            <v>Davies , James</v>
          </cell>
        </row>
        <row r="3043">
          <cell r="B3043" t="str">
            <v>Other Matter Executive</v>
          </cell>
          <cell r="C3043" t="str">
            <v>Davies , Lindsey</v>
          </cell>
        </row>
        <row r="3044">
          <cell r="B3044" t="str">
            <v>Other Matter Executive</v>
          </cell>
          <cell r="C3044" t="str">
            <v>Davis , Martin</v>
          </cell>
        </row>
        <row r="3045">
          <cell r="B3045" t="str">
            <v>Other Matter Executive</v>
          </cell>
          <cell r="C3045" t="str">
            <v>Davis , Stephen</v>
          </cell>
        </row>
        <row r="3046">
          <cell r="B3046" t="str">
            <v>Other Matter Executive</v>
          </cell>
          <cell r="C3046" t="str">
            <v>De latour , Lucy</v>
          </cell>
        </row>
        <row r="3047">
          <cell r="B3047" t="str">
            <v>Other Matter Executive</v>
          </cell>
          <cell r="C3047" t="str">
            <v>Deja , Philip</v>
          </cell>
        </row>
        <row r="3048">
          <cell r="B3048" t="str">
            <v>Other Matter Executive</v>
          </cell>
          <cell r="C3048" t="str">
            <v>Deol , Harvinder</v>
          </cell>
        </row>
        <row r="3049">
          <cell r="B3049" t="str">
            <v>Other Matter Executive</v>
          </cell>
          <cell r="C3049" t="str">
            <v>Derdak , Michal</v>
          </cell>
        </row>
        <row r="3050">
          <cell r="B3050" t="str">
            <v>Other Matter Executive</v>
          </cell>
          <cell r="C3050" t="str">
            <v>Derkacz - Smolna , Ewa</v>
          </cell>
        </row>
        <row r="3051">
          <cell r="B3051" t="str">
            <v>Other Matter Executive</v>
          </cell>
          <cell r="C3051" t="str">
            <v>Dimitrova , Angelika</v>
          </cell>
        </row>
        <row r="3052">
          <cell r="B3052" t="str">
            <v>Other Matter Executive</v>
          </cell>
          <cell r="C3052" t="str">
            <v>Dmochowska , Monika</v>
          </cell>
        </row>
        <row r="3053">
          <cell r="B3053" t="str">
            <v>Other Matter Executive</v>
          </cell>
          <cell r="C3053" t="str">
            <v>Domokos , Marton</v>
          </cell>
        </row>
        <row r="3054">
          <cell r="B3054" t="str">
            <v>Other Matter Executive</v>
          </cell>
          <cell r="C3054" t="str">
            <v>Donegan , Katie</v>
          </cell>
        </row>
        <row r="3055">
          <cell r="B3055" t="str">
            <v>Other Matter Executive</v>
          </cell>
          <cell r="C3055" t="str">
            <v>Donowska , Karolina</v>
          </cell>
        </row>
        <row r="3056">
          <cell r="B3056" t="str">
            <v>Other Matter Executive</v>
          </cell>
          <cell r="C3056" t="str">
            <v>Draghici , Horia</v>
          </cell>
        </row>
        <row r="3057">
          <cell r="B3057" t="str">
            <v>Other Matter Executive</v>
          </cell>
          <cell r="C3057" t="str">
            <v>Dubanska , Barbora</v>
          </cell>
        </row>
        <row r="3058">
          <cell r="B3058" t="str">
            <v>Other Matter Executive</v>
          </cell>
          <cell r="C3058" t="str">
            <v>Duda , Bogdan</v>
          </cell>
        </row>
        <row r="3059">
          <cell r="B3059" t="str">
            <v>Other Matter Executive</v>
          </cell>
          <cell r="C3059" t="str">
            <v>Dudevska , Denitsa</v>
          </cell>
        </row>
        <row r="3060">
          <cell r="B3060" t="str">
            <v>Other Matter Executive</v>
          </cell>
          <cell r="C3060" t="str">
            <v>Duffield , Katherine</v>
          </cell>
        </row>
        <row r="3061">
          <cell r="B3061" t="str">
            <v>Other Matter Executive</v>
          </cell>
          <cell r="C3061" t="str">
            <v>Duffield , Philip</v>
          </cell>
        </row>
        <row r="3062">
          <cell r="B3062" t="str">
            <v>Other Matter Executive</v>
          </cell>
          <cell r="C3062" t="str">
            <v>Dumitrescu , Alexandru</v>
          </cell>
        </row>
        <row r="3063">
          <cell r="B3063" t="str">
            <v>Other Matter Executive</v>
          </cell>
          <cell r="C3063" t="str">
            <v>Duncan , Emese</v>
          </cell>
        </row>
        <row r="3064">
          <cell r="B3064" t="str">
            <v>Other Matter Executive</v>
          </cell>
          <cell r="C3064" t="str">
            <v>Duxbury , Estelle</v>
          </cell>
        </row>
        <row r="3065">
          <cell r="B3065" t="str">
            <v>Other Matter Executive</v>
          </cell>
          <cell r="C3065" t="str">
            <v>Dynysiuk , Lukasz</v>
          </cell>
        </row>
        <row r="3066">
          <cell r="B3066" t="str">
            <v>Other Matter Executive</v>
          </cell>
          <cell r="C3066" t="str">
            <v>Enkin , Carly</v>
          </cell>
        </row>
        <row r="3067">
          <cell r="B3067" t="str">
            <v>Other Matter Executive</v>
          </cell>
          <cell r="C3067" t="str">
            <v>Enoch , John</v>
          </cell>
        </row>
        <row r="3068">
          <cell r="B3068" t="str">
            <v>Other Matter Executive</v>
          </cell>
          <cell r="C3068" t="str">
            <v>Evans , Tim</v>
          </cell>
        </row>
        <row r="3069">
          <cell r="B3069" t="str">
            <v>Other Matter Executive</v>
          </cell>
          <cell r="C3069" t="str">
            <v>Faderski , Michal</v>
          </cell>
        </row>
        <row r="3070">
          <cell r="B3070" t="str">
            <v>Other Matter Executive</v>
          </cell>
          <cell r="C3070" t="str">
            <v>Fairbairn , Scott</v>
          </cell>
        </row>
        <row r="3071">
          <cell r="B3071" t="str">
            <v>Other Matter Executive</v>
          </cell>
          <cell r="C3071" t="str">
            <v>Fairbrother , Kate</v>
          </cell>
        </row>
        <row r="3072">
          <cell r="B3072" t="str">
            <v>Other Matter Executive</v>
          </cell>
          <cell r="C3072" t="str">
            <v>Fakoya , Feyi</v>
          </cell>
        </row>
        <row r="3073">
          <cell r="B3073" t="str">
            <v>Other Matter Executive</v>
          </cell>
          <cell r="C3073" t="str">
            <v>Fara , Ivana</v>
          </cell>
        </row>
        <row r="3074">
          <cell r="B3074" t="str">
            <v>Other Matter Executive</v>
          </cell>
          <cell r="C3074" t="str">
            <v>Feher , Tamas</v>
          </cell>
        </row>
        <row r="3075">
          <cell r="B3075" t="str">
            <v>Other Matter Executive</v>
          </cell>
          <cell r="C3075" t="str">
            <v>Felger , Sarah</v>
          </cell>
        </row>
        <row r="3076">
          <cell r="B3076" t="str">
            <v>Other Matter Executive</v>
          </cell>
          <cell r="C3076" t="str">
            <v>Filova , Zvezdelina</v>
          </cell>
        </row>
        <row r="3077">
          <cell r="B3077" t="str">
            <v>Other Matter Executive</v>
          </cell>
          <cell r="C3077" t="str">
            <v>Fletcher , Hannah</v>
          </cell>
        </row>
        <row r="3078">
          <cell r="B3078" t="str">
            <v>Other Matter Executive</v>
          </cell>
          <cell r="C3078" t="str">
            <v>Flynn , Cathal</v>
          </cell>
        </row>
        <row r="3079">
          <cell r="B3079" t="str">
            <v>Other Matter Executive</v>
          </cell>
          <cell r="C3079" t="str">
            <v>Flynn , Stephanie</v>
          </cell>
        </row>
        <row r="3080">
          <cell r="B3080" t="str">
            <v>Other Matter Executive</v>
          </cell>
          <cell r="C3080" t="str">
            <v>Foster , Nicholas</v>
          </cell>
        </row>
        <row r="3081">
          <cell r="B3081" t="str">
            <v>Other Matter Executive</v>
          </cell>
          <cell r="C3081" t="str">
            <v>Fowler , Liz</v>
          </cell>
        </row>
        <row r="3082">
          <cell r="B3082" t="str">
            <v>Other Matter Executive</v>
          </cell>
          <cell r="C3082" t="str">
            <v>Fox , Lisa</v>
          </cell>
        </row>
        <row r="3083">
          <cell r="B3083" t="str">
            <v>Other Matter Executive</v>
          </cell>
          <cell r="C3083" t="str">
            <v>Frampton , Keeley</v>
          </cell>
        </row>
        <row r="3084">
          <cell r="B3084" t="str">
            <v>Other Matter Executive</v>
          </cell>
          <cell r="C3084" t="str">
            <v>Frazer , Elizabeth</v>
          </cell>
        </row>
        <row r="3085">
          <cell r="B3085" t="str">
            <v>Other Matter Executive</v>
          </cell>
          <cell r="C3085" t="str">
            <v>Freeman , Andrew</v>
          </cell>
        </row>
        <row r="3086">
          <cell r="B3086" t="str">
            <v>Other Matter Executive</v>
          </cell>
          <cell r="C3086" t="str">
            <v>Freeman , Kate</v>
          </cell>
        </row>
        <row r="3087">
          <cell r="B3087" t="str">
            <v>Other Matter Executive</v>
          </cell>
          <cell r="C3087" t="str">
            <v>Froud , James</v>
          </cell>
        </row>
        <row r="3088">
          <cell r="B3088" t="str">
            <v>Other Matter Executive</v>
          </cell>
          <cell r="C3088" t="str">
            <v>Furjes , Zoltan</v>
          </cell>
        </row>
        <row r="3089">
          <cell r="B3089" t="str">
            <v>Other Matter Executive</v>
          </cell>
          <cell r="C3089" t="str">
            <v>Galvin , Sean</v>
          </cell>
        </row>
        <row r="3090">
          <cell r="B3090" t="str">
            <v>Other Matter Executive</v>
          </cell>
          <cell r="C3090" t="str">
            <v>Gandhi , Kushal</v>
          </cell>
        </row>
        <row r="3091">
          <cell r="B3091" t="str">
            <v>Other Matter Executive</v>
          </cell>
          <cell r="C3091" t="str">
            <v>Garnett , Paula</v>
          </cell>
        </row>
        <row r="3092">
          <cell r="B3092" t="str">
            <v>Other Matter Executive</v>
          </cell>
          <cell r="C3092" t="str">
            <v>Gavat , Argentina</v>
          </cell>
        </row>
        <row r="3093">
          <cell r="B3093" t="str">
            <v>Other Matter Executive</v>
          </cell>
          <cell r="C3093" t="str">
            <v>Gebal , Izabela</v>
          </cell>
        </row>
        <row r="3094">
          <cell r="B3094" t="str">
            <v>Other Matter Executive</v>
          </cell>
          <cell r="C3094" t="str">
            <v>Geddes , John</v>
          </cell>
        </row>
        <row r="3095">
          <cell r="B3095" t="str">
            <v>Other Matter Executive</v>
          </cell>
          <cell r="C3095" t="str">
            <v>Gelencser , Gabor</v>
          </cell>
        </row>
        <row r="3096">
          <cell r="B3096" t="str">
            <v>Other Matter Executive</v>
          </cell>
          <cell r="C3096" t="str">
            <v>Gemmell , Mary</v>
          </cell>
        </row>
        <row r="3097">
          <cell r="B3097" t="str">
            <v>Other Matter Executive</v>
          </cell>
          <cell r="C3097" t="str">
            <v>Genciova , Alexandra</v>
          </cell>
        </row>
        <row r="3098">
          <cell r="B3098" t="str">
            <v>Other Matter Executive</v>
          </cell>
          <cell r="C3098" t="str">
            <v>Georgescu , Ruxandra</v>
          </cell>
        </row>
        <row r="3099">
          <cell r="B3099" t="str">
            <v>Other Matter Executive</v>
          </cell>
          <cell r="C3099" t="str">
            <v>Georgiev , Assen</v>
          </cell>
        </row>
        <row r="3100">
          <cell r="B3100" t="str">
            <v>Other Matter Executive</v>
          </cell>
          <cell r="C3100" t="str">
            <v>Georgieva , Zornitsa</v>
          </cell>
        </row>
        <row r="3101">
          <cell r="B3101" t="str">
            <v>Other Matter Executive</v>
          </cell>
          <cell r="C3101" t="str">
            <v>Gerrard , Frances</v>
          </cell>
        </row>
        <row r="3102">
          <cell r="B3102" t="str">
            <v>Other Matter Executive</v>
          </cell>
          <cell r="C3102" t="str">
            <v>Gibson , Rachel</v>
          </cell>
        </row>
        <row r="3103">
          <cell r="B3103" t="str">
            <v>Other Matter Executive</v>
          </cell>
          <cell r="C3103" t="str">
            <v>Gilbert , Melanie</v>
          </cell>
        </row>
        <row r="3104">
          <cell r="B3104" t="str">
            <v>Other Matter Executive</v>
          </cell>
          <cell r="C3104" t="str">
            <v>Gildau , Catalina</v>
          </cell>
        </row>
        <row r="3105">
          <cell r="B3105" t="str">
            <v>Other Matter Executive</v>
          </cell>
          <cell r="C3105" t="str">
            <v>Giurgea , Florentin</v>
          </cell>
        </row>
        <row r="3106">
          <cell r="B3106" t="str">
            <v>Other Matter Executive</v>
          </cell>
          <cell r="C3106" t="str">
            <v>Gliddon , James</v>
          </cell>
        </row>
        <row r="3107">
          <cell r="B3107" t="str">
            <v>Other Matter Executive</v>
          </cell>
          <cell r="C3107" t="str">
            <v>Glinister , Ruth</v>
          </cell>
        </row>
        <row r="3108">
          <cell r="B3108" t="str">
            <v>Other Matter Executive</v>
          </cell>
          <cell r="C3108" t="str">
            <v>Glover , Olivia</v>
          </cell>
        </row>
        <row r="3109">
          <cell r="B3109" t="str">
            <v>Other Matter Executive</v>
          </cell>
          <cell r="C3109" t="str">
            <v>Gogova , Milena</v>
          </cell>
        </row>
        <row r="3110">
          <cell r="B3110" t="str">
            <v>Other Matter Executive</v>
          </cell>
          <cell r="C3110" t="str">
            <v>Gorski , Jedrzej</v>
          </cell>
        </row>
        <row r="3111">
          <cell r="B3111" t="str">
            <v>Other Matter Executive</v>
          </cell>
          <cell r="C3111" t="str">
            <v>Gorzelnik , Jakub</v>
          </cell>
        </row>
        <row r="3112">
          <cell r="B3112" t="str">
            <v>Other Matter Executive</v>
          </cell>
          <cell r="C3112" t="str">
            <v>Graham , Julia</v>
          </cell>
        </row>
        <row r="3113">
          <cell r="B3113" t="str">
            <v>Other Matter Executive</v>
          </cell>
          <cell r="C3113" t="str">
            <v>Grech , Joanna</v>
          </cell>
        </row>
        <row r="3114">
          <cell r="B3114" t="str">
            <v>Other Matter Executive</v>
          </cell>
          <cell r="C3114" t="str">
            <v>Green , Alexandra</v>
          </cell>
        </row>
        <row r="3115">
          <cell r="B3115" t="str">
            <v>Other Matter Executive</v>
          </cell>
          <cell r="C3115" t="str">
            <v>Greening , Ruth</v>
          </cell>
        </row>
        <row r="3116">
          <cell r="B3116" t="str">
            <v>Other Matter Executive</v>
          </cell>
          <cell r="C3116" t="str">
            <v>Greenleaves , Anna</v>
          </cell>
        </row>
        <row r="3117">
          <cell r="B3117" t="str">
            <v>Other Matter Executive</v>
          </cell>
          <cell r="C3117" t="str">
            <v>Grieve , Pamela</v>
          </cell>
        </row>
        <row r="3118">
          <cell r="B3118" t="str">
            <v>Other Matter Executive</v>
          </cell>
          <cell r="C3118" t="str">
            <v>Grieves , John</v>
          </cell>
        </row>
        <row r="3119">
          <cell r="B3119" t="str">
            <v>Other Matter Executive</v>
          </cell>
          <cell r="C3119" t="str">
            <v>Grudzinski , Andrew</v>
          </cell>
        </row>
        <row r="3120">
          <cell r="B3120" t="str">
            <v>Other Matter Executive</v>
          </cell>
          <cell r="C3120" t="str">
            <v>Gryshko , Sergiy</v>
          </cell>
        </row>
        <row r="3121">
          <cell r="B3121" t="str">
            <v>Other Matter Executive</v>
          </cell>
          <cell r="C3121" t="str">
            <v>Grzesiak , Filip</v>
          </cell>
        </row>
        <row r="3122">
          <cell r="B3122" t="str">
            <v>Other Matter Executive</v>
          </cell>
          <cell r="C3122" t="str">
            <v>Gudko , Oleksandr</v>
          </cell>
        </row>
        <row r="3123">
          <cell r="B3123" t="str">
            <v>Other Matter Executive</v>
          </cell>
          <cell r="C3123" t="str">
            <v>Gupta , Abira</v>
          </cell>
        </row>
        <row r="3124">
          <cell r="B3124" t="str">
            <v>Other Matter Executive</v>
          </cell>
          <cell r="C3124" t="str">
            <v>Guy , Tom</v>
          </cell>
        </row>
        <row r="3125">
          <cell r="B3125" t="str">
            <v>Other Matter Executive</v>
          </cell>
          <cell r="C3125" t="str">
            <v>Hailichova , Helena</v>
          </cell>
        </row>
        <row r="3126">
          <cell r="B3126" t="str">
            <v>Other Matter Executive</v>
          </cell>
          <cell r="C3126" t="str">
            <v>Hall , Caroline</v>
          </cell>
        </row>
        <row r="3127">
          <cell r="B3127" t="str">
            <v>Other Matter Executive</v>
          </cell>
          <cell r="C3127" t="str">
            <v>Hawkins , Natasha</v>
          </cell>
        </row>
        <row r="3128">
          <cell r="B3128" t="str">
            <v>Other Matter Executive</v>
          </cell>
          <cell r="C3128" t="str">
            <v>Hayes , Simon</v>
          </cell>
        </row>
        <row r="3129">
          <cell r="B3129" t="str">
            <v>Other Matter Executive</v>
          </cell>
          <cell r="C3129" t="str">
            <v>Hearnden , Josie</v>
          </cell>
        </row>
        <row r="3130">
          <cell r="B3130" t="str">
            <v>Other Matter Executive</v>
          </cell>
          <cell r="C3130" t="str">
            <v>Heath , Danielle</v>
          </cell>
        </row>
        <row r="3131">
          <cell r="B3131" t="str">
            <v>Other Matter Executive</v>
          </cell>
          <cell r="C3131" t="str">
            <v>Hejduk , Lukas</v>
          </cell>
        </row>
        <row r="3132">
          <cell r="B3132" t="str">
            <v>Other Matter Executive</v>
          </cell>
          <cell r="C3132" t="str">
            <v>Helmer , Stuart</v>
          </cell>
        </row>
        <row r="3133">
          <cell r="B3133" t="str">
            <v>Other Matter Executive</v>
          </cell>
          <cell r="C3133" t="str">
            <v>Herd , Thomas</v>
          </cell>
        </row>
        <row r="3134">
          <cell r="B3134" t="str">
            <v>Other Matter Executive</v>
          </cell>
          <cell r="C3134" t="str">
            <v>Heritage , Sarah</v>
          </cell>
        </row>
        <row r="3135">
          <cell r="B3135" t="str">
            <v>Other Matter Executive</v>
          </cell>
          <cell r="C3135" t="str">
            <v>Higgs , Rowley</v>
          </cell>
        </row>
        <row r="3136">
          <cell r="B3136" t="str">
            <v>Other Matter Executive</v>
          </cell>
          <cell r="C3136" t="str">
            <v>Hitchen , Emma</v>
          </cell>
        </row>
        <row r="3137">
          <cell r="B3137" t="str">
            <v>Other Matter Executive</v>
          </cell>
          <cell r="C3137" t="str">
            <v>Hodgkins , Stephen</v>
          </cell>
        </row>
        <row r="3138">
          <cell r="B3138" t="str">
            <v>Other Matter Executive</v>
          </cell>
          <cell r="C3138" t="str">
            <v>Hoffman , Daniel</v>
          </cell>
        </row>
        <row r="3139">
          <cell r="B3139" t="str">
            <v>Other Matter Executive</v>
          </cell>
          <cell r="C3139" t="str">
            <v>Hohnen , Stuart</v>
          </cell>
        </row>
        <row r="3140">
          <cell r="B3140" t="str">
            <v>Other Matter Executive</v>
          </cell>
          <cell r="C3140" t="str">
            <v>Homoki , Peter</v>
          </cell>
        </row>
        <row r="3141">
          <cell r="B3141" t="str">
            <v>Other Matter Executive</v>
          </cell>
          <cell r="C3141" t="str">
            <v>Hook , Joanna</v>
          </cell>
        </row>
        <row r="3142">
          <cell r="B3142" t="str">
            <v>Other Matter Executive</v>
          </cell>
          <cell r="C3142" t="str">
            <v>Hopkinson , Matthew</v>
          </cell>
        </row>
        <row r="3143">
          <cell r="B3143" t="str">
            <v>Other Matter Executive</v>
          </cell>
          <cell r="C3143" t="str">
            <v>Horn , Ewan</v>
          </cell>
        </row>
        <row r="3144">
          <cell r="B3144" t="str">
            <v>Other Matter Executive</v>
          </cell>
          <cell r="C3144" t="str">
            <v>Horton , Ben</v>
          </cell>
        </row>
        <row r="3145">
          <cell r="B3145" t="str">
            <v>Other Matter Executive</v>
          </cell>
          <cell r="C3145" t="str">
            <v>Houghton , Andrew</v>
          </cell>
        </row>
        <row r="3146">
          <cell r="B3146" t="str">
            <v>Other Matter Executive</v>
          </cell>
          <cell r="C3146" t="str">
            <v>Houston , Katie</v>
          </cell>
        </row>
        <row r="3147">
          <cell r="B3147" t="str">
            <v>Other Matter Executive</v>
          </cell>
          <cell r="C3147" t="str">
            <v>Howley , Simon</v>
          </cell>
        </row>
        <row r="3148">
          <cell r="B3148" t="str">
            <v>Other Matter Executive</v>
          </cell>
          <cell r="C3148" t="str">
            <v>Hoyland , Laura</v>
          </cell>
        </row>
        <row r="3149">
          <cell r="B3149" t="str">
            <v>Other Matter Executive</v>
          </cell>
          <cell r="C3149" t="str">
            <v>Hristov , Pavel</v>
          </cell>
        </row>
        <row r="3150">
          <cell r="B3150" t="str">
            <v>Other Matter Executive</v>
          </cell>
          <cell r="C3150" t="str">
            <v>Huang , Thomas</v>
          </cell>
        </row>
        <row r="3151">
          <cell r="B3151" t="str">
            <v>Other Matter Executive</v>
          </cell>
          <cell r="C3151" t="str">
            <v>Hughes , Thomas</v>
          </cell>
        </row>
        <row r="3152">
          <cell r="B3152" t="str">
            <v>Other Matter Executive</v>
          </cell>
          <cell r="C3152" t="str">
            <v>Hugkulstone , John</v>
          </cell>
        </row>
        <row r="3153">
          <cell r="B3153" t="str">
            <v>Other Matter Executive</v>
          </cell>
          <cell r="C3153" t="str">
            <v>Hurley , Nathalie</v>
          </cell>
        </row>
        <row r="3154">
          <cell r="B3154" t="str">
            <v>Other Matter Executive</v>
          </cell>
          <cell r="C3154" t="str">
            <v>Hussain , Tair</v>
          </cell>
        </row>
        <row r="3155">
          <cell r="B3155" t="str">
            <v>Other Matter Executive</v>
          </cell>
          <cell r="C3155" t="str">
            <v>Hyde , Sarah</v>
          </cell>
        </row>
        <row r="3156">
          <cell r="B3156" t="str">
            <v>Other Matter Executive</v>
          </cell>
          <cell r="C3156" t="str">
            <v>Ionescu , Raluca</v>
          </cell>
        </row>
        <row r="3157">
          <cell r="B3157" t="str">
            <v>Other Matter Executive</v>
          </cell>
          <cell r="C3157" t="str">
            <v>Istvan , Orsolya</v>
          </cell>
        </row>
        <row r="3158">
          <cell r="B3158" t="str">
            <v>Other Matter Executive</v>
          </cell>
          <cell r="C3158" t="str">
            <v>Ivanova , Elitsa</v>
          </cell>
        </row>
        <row r="3159">
          <cell r="B3159" t="str">
            <v>Other Matter Executive</v>
          </cell>
          <cell r="C3159" t="str">
            <v>Jackson , Andrew</v>
          </cell>
        </row>
        <row r="3160">
          <cell r="B3160" t="str">
            <v>Other Matter Executive</v>
          </cell>
          <cell r="C3160" t="str">
            <v>Jackson , Helen</v>
          </cell>
        </row>
        <row r="3161">
          <cell r="B3161" t="str">
            <v>Other Matter Executive</v>
          </cell>
          <cell r="C3161" t="str">
            <v>Jackson , Tamsin</v>
          </cell>
        </row>
        <row r="3162">
          <cell r="B3162" t="str">
            <v>Other Matter Executive</v>
          </cell>
          <cell r="C3162" t="str">
            <v>James , Andrew</v>
          </cell>
        </row>
        <row r="3163">
          <cell r="B3163" t="str">
            <v>Other Matter Executive</v>
          </cell>
          <cell r="C3163" t="str">
            <v>James , Kairi</v>
          </cell>
        </row>
        <row r="3164">
          <cell r="B3164" t="str">
            <v>Other Matter Executive</v>
          </cell>
          <cell r="C3164" t="str">
            <v>Jamieson , Laura</v>
          </cell>
        </row>
        <row r="3165">
          <cell r="B3165" t="str">
            <v>Other Matter Executive</v>
          </cell>
          <cell r="C3165" t="str">
            <v>Janicek , Lukas</v>
          </cell>
        </row>
        <row r="3166">
          <cell r="B3166" t="str">
            <v>Other Matter Executive</v>
          </cell>
          <cell r="C3166" t="str">
            <v>Jekkel , Nora</v>
          </cell>
        </row>
        <row r="3167">
          <cell r="B3167" t="str">
            <v>Other Matter Executive</v>
          </cell>
          <cell r="C3167" t="str">
            <v>Jelea , Claudia</v>
          </cell>
        </row>
        <row r="3168">
          <cell r="B3168" t="str">
            <v>Other Matter Executive</v>
          </cell>
          <cell r="C3168" t="str">
            <v>Jelen , Anna</v>
          </cell>
        </row>
        <row r="3169">
          <cell r="B3169" t="str">
            <v>Other Matter Executive</v>
          </cell>
          <cell r="C3169" t="str">
            <v>Jenkins , Mark</v>
          </cell>
        </row>
        <row r="3170">
          <cell r="B3170" t="str">
            <v>Other Matter Executive</v>
          </cell>
          <cell r="C3170" t="str">
            <v>Jerry , Diane</v>
          </cell>
        </row>
        <row r="3171">
          <cell r="B3171" t="str">
            <v>Other Matter Executive</v>
          </cell>
          <cell r="C3171" t="str">
            <v>Jesson , Colin</v>
          </cell>
        </row>
        <row r="3172">
          <cell r="B3172" t="str">
            <v>Other Matter Executive</v>
          </cell>
          <cell r="C3172" t="str">
            <v>Jodkowski , Adam</v>
          </cell>
        </row>
        <row r="3173">
          <cell r="B3173" t="str">
            <v>Other Matter Executive</v>
          </cell>
          <cell r="C3173" t="str">
            <v>Johnston , Matthew</v>
          </cell>
        </row>
        <row r="3174">
          <cell r="B3174" t="str">
            <v>Other Matter Executive</v>
          </cell>
          <cell r="C3174" t="str">
            <v>Jones , Karen</v>
          </cell>
        </row>
        <row r="3175">
          <cell r="B3175" t="str">
            <v>Other Matter Executive</v>
          </cell>
          <cell r="C3175" t="str">
            <v>Jones , Kate</v>
          </cell>
        </row>
        <row r="3176">
          <cell r="B3176" t="str">
            <v>Other Matter Executive</v>
          </cell>
          <cell r="C3176" t="str">
            <v>Jozepczuk , Katarzyna</v>
          </cell>
        </row>
        <row r="3177">
          <cell r="B3177" t="str">
            <v>Other Matter Executive</v>
          </cell>
          <cell r="C3177" t="str">
            <v>Jugpal , Narinder</v>
          </cell>
        </row>
        <row r="3178">
          <cell r="B3178" t="str">
            <v>Other Matter Executive</v>
          </cell>
          <cell r="C3178" t="str">
            <v>Jurga , Zuzanna</v>
          </cell>
        </row>
        <row r="3179">
          <cell r="B3179" t="str">
            <v>Other Matter Executive</v>
          </cell>
          <cell r="C3179" t="str">
            <v>Kabacs , Szilvia</v>
          </cell>
        </row>
        <row r="3180">
          <cell r="B3180" t="str">
            <v>Other Matter Executive</v>
          </cell>
          <cell r="C3180" t="str">
            <v>Kalinowski , Maciej</v>
          </cell>
        </row>
        <row r="3181">
          <cell r="B3181" t="str">
            <v>Other Matter Executive</v>
          </cell>
          <cell r="C3181" t="str">
            <v>Kalman , Eszter</v>
          </cell>
        </row>
        <row r="3182">
          <cell r="B3182" t="str">
            <v>Other Matter Executive</v>
          </cell>
          <cell r="C3182" t="str">
            <v>Kasatkina , Anya</v>
          </cell>
        </row>
        <row r="3183">
          <cell r="B3183" t="str">
            <v>Other Matter Executive</v>
          </cell>
          <cell r="C3183" t="str">
            <v>Kedziora , Adam</v>
          </cell>
        </row>
        <row r="3184">
          <cell r="B3184" t="str">
            <v>Other Matter Executive</v>
          </cell>
          <cell r="C3184" t="str">
            <v>Kelk , Julia</v>
          </cell>
        </row>
        <row r="3185">
          <cell r="B3185" t="str">
            <v>Other Matter Executive</v>
          </cell>
          <cell r="C3185" t="str">
            <v>Kelly , Liz</v>
          </cell>
        </row>
        <row r="3186">
          <cell r="B3186" t="str">
            <v>Other Matter Executive</v>
          </cell>
          <cell r="C3186" t="str">
            <v>Kempa , Adam</v>
          </cell>
        </row>
        <row r="3187">
          <cell r="B3187" t="str">
            <v>Other Matter Executive</v>
          </cell>
          <cell r="C3187" t="str">
            <v>Kennedy , Philip</v>
          </cell>
        </row>
        <row r="3188">
          <cell r="B3188" t="str">
            <v>Other Matter Executive</v>
          </cell>
          <cell r="C3188" t="str">
            <v>Kent , Claire</v>
          </cell>
        </row>
        <row r="3189">
          <cell r="B3189" t="str">
            <v>Other Matter Executive</v>
          </cell>
          <cell r="C3189" t="str">
            <v>Kerr , Liam</v>
          </cell>
        </row>
        <row r="3190">
          <cell r="B3190" t="str">
            <v>Other Matter Executive</v>
          </cell>
          <cell r="C3190" t="str">
            <v>Kertesz , Bence</v>
          </cell>
        </row>
        <row r="3191">
          <cell r="B3191" t="str">
            <v>Other Matter Executive</v>
          </cell>
          <cell r="C3191" t="str">
            <v>Keska , Katarzyna</v>
          </cell>
        </row>
        <row r="3192">
          <cell r="B3192" t="str">
            <v>Other Matter Executive</v>
          </cell>
          <cell r="C3192" t="str">
            <v>Keville , Heidi</v>
          </cell>
        </row>
        <row r="3193">
          <cell r="B3193" t="str">
            <v>Other Matter Executive</v>
          </cell>
          <cell r="C3193" t="str">
            <v>Keys , Valentina</v>
          </cell>
        </row>
        <row r="3194">
          <cell r="B3194" t="str">
            <v>Other Matter Executive</v>
          </cell>
          <cell r="C3194" t="str">
            <v>Khalid , Shehzad</v>
          </cell>
        </row>
        <row r="3195">
          <cell r="B3195" t="str">
            <v>Other Matter Executive</v>
          </cell>
          <cell r="C3195" t="str">
            <v>Kidd , Richard</v>
          </cell>
        </row>
        <row r="3196">
          <cell r="B3196" t="str">
            <v>Other Matter Executive</v>
          </cell>
          <cell r="C3196" t="str">
            <v>Kilgore , Carol</v>
          </cell>
        </row>
        <row r="3197">
          <cell r="B3197" t="str">
            <v>Other Matter Executive</v>
          </cell>
          <cell r="C3197" t="str">
            <v>Killiard , Shelley</v>
          </cell>
        </row>
        <row r="3198">
          <cell r="B3198" t="str">
            <v>Other Matter Executive</v>
          </cell>
          <cell r="C3198" t="str">
            <v>Kilner , Stephen</v>
          </cell>
        </row>
        <row r="3199">
          <cell r="B3199" t="str">
            <v>Other Matter Executive</v>
          </cell>
          <cell r="C3199" t="str">
            <v>Kilshaw , Lucy</v>
          </cell>
        </row>
        <row r="3200">
          <cell r="B3200" t="str">
            <v>Other Matter Executive</v>
          </cell>
          <cell r="C3200" t="str">
            <v>Kilshaw , Stephen</v>
          </cell>
        </row>
        <row r="3201">
          <cell r="B3201" t="str">
            <v>Other Matter Executive</v>
          </cell>
          <cell r="C3201" t="str">
            <v>King , Charlotte</v>
          </cell>
        </row>
        <row r="3202">
          <cell r="B3202" t="str">
            <v>Other Matter Executive</v>
          </cell>
          <cell r="C3202" t="str">
            <v>King , Sarah</v>
          </cell>
        </row>
        <row r="3203">
          <cell r="B3203" t="str">
            <v>Other Matter Executive</v>
          </cell>
          <cell r="C3203" t="str">
            <v>Kirin , Mills</v>
          </cell>
        </row>
        <row r="3204">
          <cell r="B3204" t="str">
            <v>Other Matter Executive</v>
          </cell>
          <cell r="C3204" t="str">
            <v>Kiryushin , Slava</v>
          </cell>
        </row>
        <row r="3205">
          <cell r="B3205" t="str">
            <v>Other Matter Executive</v>
          </cell>
          <cell r="C3205" t="str">
            <v>Kislerova , Lucie</v>
          </cell>
        </row>
        <row r="3206">
          <cell r="B3206" t="str">
            <v>Other Matter Executive</v>
          </cell>
          <cell r="C3206" t="str">
            <v>Klaczynska , Katarzyna</v>
          </cell>
        </row>
        <row r="3207">
          <cell r="B3207" t="str">
            <v>Other Matter Executive</v>
          </cell>
          <cell r="C3207" t="str">
            <v>Kleniewska , Anna</v>
          </cell>
        </row>
        <row r="3208">
          <cell r="B3208" t="str">
            <v>Other Matter Executive</v>
          </cell>
          <cell r="C3208" t="str">
            <v>Kloc , Katarzyna</v>
          </cell>
        </row>
        <row r="3209">
          <cell r="B3209" t="str">
            <v>Other Matter Executive</v>
          </cell>
          <cell r="C3209" t="str">
            <v>Klupacs , Andras</v>
          </cell>
        </row>
        <row r="3210">
          <cell r="B3210" t="str">
            <v>Other Matter Executive</v>
          </cell>
          <cell r="C3210" t="str">
            <v>Kluziak , Rafal</v>
          </cell>
        </row>
        <row r="3211">
          <cell r="B3211" t="str">
            <v>Other Matter Executive</v>
          </cell>
          <cell r="C3211" t="str">
            <v>Knight , Mary</v>
          </cell>
        </row>
        <row r="3212">
          <cell r="B3212" t="str">
            <v>Other Matter Executive</v>
          </cell>
          <cell r="C3212" t="str">
            <v>Kokeny , Balazs</v>
          </cell>
        </row>
        <row r="3213">
          <cell r="B3213" t="str">
            <v>Other Matter Executive</v>
          </cell>
          <cell r="C3213" t="str">
            <v>Kolvakh , Volodymyr</v>
          </cell>
        </row>
        <row r="3214">
          <cell r="B3214" t="str">
            <v>Other Matter Executive</v>
          </cell>
          <cell r="C3214" t="str">
            <v>Komorowska , Ida</v>
          </cell>
        </row>
        <row r="3215">
          <cell r="B3215" t="str">
            <v>Other Matter Executive</v>
          </cell>
          <cell r="C3215" t="str">
            <v>Kondorosi , Nora</v>
          </cell>
        </row>
        <row r="3216">
          <cell r="B3216" t="str">
            <v>Other Matter Executive</v>
          </cell>
          <cell r="C3216" t="str">
            <v>Kopczynski , Maciej</v>
          </cell>
        </row>
        <row r="3217">
          <cell r="B3217" t="str">
            <v>Other Matter Executive</v>
          </cell>
          <cell r="C3217" t="str">
            <v>Kothari , Swita</v>
          </cell>
        </row>
        <row r="3218">
          <cell r="B3218" t="str">
            <v>Other Matter Executive</v>
          </cell>
          <cell r="C3218" t="str">
            <v>Kotlaba , Radim</v>
          </cell>
        </row>
        <row r="3219">
          <cell r="B3219" t="str">
            <v>Other Matter Executive</v>
          </cell>
          <cell r="C3219" t="str">
            <v>Kovacs , Csaba</v>
          </cell>
        </row>
        <row r="3220">
          <cell r="B3220" t="str">
            <v>Other Matter Executive</v>
          </cell>
          <cell r="C3220" t="str">
            <v>Kovar , Miroslav</v>
          </cell>
        </row>
        <row r="3221">
          <cell r="B3221" t="str">
            <v>Other Matter Executive</v>
          </cell>
          <cell r="C3221" t="str">
            <v>Kowalik , Mark</v>
          </cell>
        </row>
        <row r="3222">
          <cell r="B3222" t="str">
            <v>Other Matter Executive</v>
          </cell>
          <cell r="C3222" t="str">
            <v>Kozlova , Anna</v>
          </cell>
        </row>
        <row r="3223">
          <cell r="B3223" t="str">
            <v>Other Matter Executive</v>
          </cell>
          <cell r="C3223" t="str">
            <v>Kozlowski , Zbigniew</v>
          </cell>
        </row>
        <row r="3224">
          <cell r="B3224" t="str">
            <v>Other Matter Executive</v>
          </cell>
          <cell r="C3224" t="str">
            <v>Kucharczyk , Katarzyna</v>
          </cell>
        </row>
        <row r="3225">
          <cell r="B3225" t="str">
            <v>Other Matter Executive</v>
          </cell>
          <cell r="C3225" t="str">
            <v>Kucharski , Przemyslaw</v>
          </cell>
        </row>
        <row r="3226">
          <cell r="B3226" t="str">
            <v>Other Matter Executive</v>
          </cell>
          <cell r="C3226" t="str">
            <v>Kurecova , Vladena</v>
          </cell>
        </row>
        <row r="3227">
          <cell r="B3227" t="str">
            <v>Other Matter Executive</v>
          </cell>
          <cell r="C3227" t="str">
            <v>Kuria , Nick</v>
          </cell>
        </row>
        <row r="3228">
          <cell r="B3228" t="str">
            <v>Other Matter Executive</v>
          </cell>
          <cell r="C3228" t="str">
            <v>Kushniruk , Natalia</v>
          </cell>
        </row>
        <row r="3229">
          <cell r="B3229" t="str">
            <v>Other Matter Executive</v>
          </cell>
          <cell r="C3229" t="str">
            <v>Kuzma , Agnieszka</v>
          </cell>
        </row>
        <row r="3230">
          <cell r="B3230" t="str">
            <v>Other Matter Executive</v>
          </cell>
          <cell r="C3230" t="str">
            <v>Lahm , Lesley</v>
          </cell>
        </row>
        <row r="3231">
          <cell r="B3231" t="str">
            <v>Other Matter Executive</v>
          </cell>
          <cell r="C3231" t="str">
            <v>Lampitt , Peter</v>
          </cell>
        </row>
        <row r="3232">
          <cell r="B3232" t="str">
            <v>Other Matter Executive</v>
          </cell>
          <cell r="C3232" t="str">
            <v>Larkin , Debbie</v>
          </cell>
        </row>
        <row r="3233">
          <cell r="B3233" t="str">
            <v>Other Matter Executive</v>
          </cell>
          <cell r="C3233" t="str">
            <v>Lasocka - Wysoczanska , Paulina</v>
          </cell>
        </row>
        <row r="3234">
          <cell r="B3234" t="str">
            <v>Other Matter Executive</v>
          </cell>
          <cell r="C3234" t="str">
            <v>Lehwark , Agnieszka</v>
          </cell>
        </row>
        <row r="3235">
          <cell r="B3235" t="str">
            <v>Other Matter Executive</v>
          </cell>
          <cell r="C3235" t="str">
            <v>Lerner , Jakub</v>
          </cell>
        </row>
        <row r="3236">
          <cell r="B3236" t="str">
            <v>Other Matter Executive</v>
          </cell>
          <cell r="C3236" t="str">
            <v>Leslie , Paula</v>
          </cell>
        </row>
        <row r="3237">
          <cell r="B3237" t="str">
            <v>Other Matter Executive</v>
          </cell>
          <cell r="C3237" t="str">
            <v>Lewoszewski , Marcin</v>
          </cell>
        </row>
        <row r="3238">
          <cell r="B3238" t="str">
            <v>Other Matter Executive</v>
          </cell>
          <cell r="C3238" t="str">
            <v>Lewy , Matt</v>
          </cell>
        </row>
        <row r="3239">
          <cell r="B3239" t="str">
            <v>Other Matter Executive</v>
          </cell>
          <cell r="C3239" t="str">
            <v>Linford , Jennifer</v>
          </cell>
        </row>
        <row r="3240">
          <cell r="B3240" t="str">
            <v>Other Matter Executive</v>
          </cell>
          <cell r="C3240" t="str">
            <v>Liput , Jacek</v>
          </cell>
        </row>
        <row r="3241">
          <cell r="B3241" t="str">
            <v>Other Matter Executive</v>
          </cell>
          <cell r="C3241" t="str">
            <v>Lis , Iga</v>
          </cell>
        </row>
        <row r="3242">
          <cell r="B3242" t="str">
            <v>Other Matter Executive</v>
          </cell>
          <cell r="C3242" t="str">
            <v>Lisawa , Michal</v>
          </cell>
        </row>
        <row r="3243">
          <cell r="B3243" t="str">
            <v>Other Matter Executive</v>
          </cell>
          <cell r="C3243" t="str">
            <v>Liszek , Agnieszka</v>
          </cell>
        </row>
        <row r="3244">
          <cell r="B3244" t="str">
            <v>Other Matter Executive</v>
          </cell>
          <cell r="C3244" t="str">
            <v>Little , Rebecca</v>
          </cell>
        </row>
        <row r="3245">
          <cell r="B3245" t="str">
            <v>Other Matter Executive</v>
          </cell>
          <cell r="C3245" t="str">
            <v>Lou , Helen</v>
          </cell>
        </row>
        <row r="3246">
          <cell r="B3246" t="str">
            <v>Other Matter Executive</v>
          </cell>
          <cell r="C3246" t="str">
            <v>Lowe , Gokce</v>
          </cell>
        </row>
        <row r="3247">
          <cell r="B3247" t="str">
            <v>Other Matter Executive</v>
          </cell>
          <cell r="C3247" t="str">
            <v>Lowery , William</v>
          </cell>
        </row>
        <row r="3248">
          <cell r="B3248" t="str">
            <v>Other Matter Executive</v>
          </cell>
          <cell r="C3248" t="str">
            <v>Lucy , Laura</v>
          </cell>
        </row>
        <row r="3249">
          <cell r="B3249" t="str">
            <v>Other Matter Executive</v>
          </cell>
          <cell r="C3249" t="str">
            <v>Lynch , Sinead</v>
          </cell>
        </row>
        <row r="3250">
          <cell r="B3250" t="str">
            <v>Other Matter Executive</v>
          </cell>
          <cell r="C3250" t="str">
            <v>Lyons , Suzie</v>
          </cell>
        </row>
        <row r="3251">
          <cell r="B3251" t="str">
            <v>Other Matter Executive</v>
          </cell>
          <cell r="C3251" t="str">
            <v>MacDonald , Kirsty</v>
          </cell>
        </row>
        <row r="3252">
          <cell r="B3252" t="str">
            <v>Other Matter Executive</v>
          </cell>
          <cell r="C3252" t="str">
            <v>Mackenzie , Stephanie</v>
          </cell>
        </row>
        <row r="3253">
          <cell r="B3253" t="str">
            <v>Other Matter Executive</v>
          </cell>
          <cell r="C3253" t="str">
            <v>Majumder - Russell , Dalia</v>
          </cell>
        </row>
        <row r="3254">
          <cell r="B3254" t="str">
            <v>Other Matter Executive</v>
          </cell>
          <cell r="C3254" t="str">
            <v>Mallalieu , Tom</v>
          </cell>
        </row>
        <row r="3255">
          <cell r="B3255" t="str">
            <v>Other Matter Executive</v>
          </cell>
          <cell r="C3255" t="str">
            <v>Manea , Rodica</v>
          </cell>
        </row>
        <row r="3256">
          <cell r="B3256" t="str">
            <v>Other Matter Executive</v>
          </cell>
          <cell r="C3256" t="str">
            <v>Manolova , Iveta</v>
          </cell>
        </row>
        <row r="3257">
          <cell r="B3257" t="str">
            <v>Other Matter Executive</v>
          </cell>
          <cell r="C3257" t="str">
            <v>Marcinkowski , Jakub</v>
          </cell>
        </row>
        <row r="3258">
          <cell r="B3258" t="str">
            <v>Other Matter Executive</v>
          </cell>
          <cell r="C3258" t="str">
            <v>Marin , Simona</v>
          </cell>
        </row>
        <row r="3259">
          <cell r="B3259" t="str">
            <v>Other Matter Executive</v>
          </cell>
          <cell r="C3259" t="str">
            <v>Markham , John</v>
          </cell>
        </row>
        <row r="3260">
          <cell r="B3260" t="str">
            <v>Other Matter Executive</v>
          </cell>
          <cell r="C3260" t="str">
            <v>Marron , James</v>
          </cell>
        </row>
        <row r="3261">
          <cell r="B3261" t="str">
            <v>Other Matter Executive</v>
          </cell>
          <cell r="C3261" t="str">
            <v>Marston , Mike</v>
          </cell>
        </row>
        <row r="3262">
          <cell r="B3262" t="str">
            <v>Other Matter Executive</v>
          </cell>
          <cell r="C3262" t="str">
            <v>Mason , Shuna</v>
          </cell>
        </row>
        <row r="3263">
          <cell r="B3263" t="str">
            <v>Other Matter Executive</v>
          </cell>
          <cell r="C3263" t="str">
            <v>Matuszewska , Karolina</v>
          </cell>
        </row>
        <row r="3264">
          <cell r="B3264" t="str">
            <v>Other Matter Executive</v>
          </cell>
          <cell r="C3264" t="str">
            <v>McGladrigan , Rebecca</v>
          </cell>
        </row>
        <row r="3265">
          <cell r="B3265" t="str">
            <v>Other Matter Executive</v>
          </cell>
          <cell r="C3265" t="str">
            <v>McIntosh , David</v>
          </cell>
        </row>
        <row r="3266">
          <cell r="B3266" t="str">
            <v>Other Matter Executive</v>
          </cell>
          <cell r="C3266" t="str">
            <v>McKenna , Maria</v>
          </cell>
        </row>
        <row r="3267">
          <cell r="B3267" t="str">
            <v>Other Matter Executive</v>
          </cell>
          <cell r="C3267" t="str">
            <v>McKinnon , Hamish</v>
          </cell>
        </row>
        <row r="3268">
          <cell r="B3268" t="str">
            <v>Other Matter Executive</v>
          </cell>
          <cell r="C3268" t="str">
            <v>McMillan , Rebecca</v>
          </cell>
        </row>
        <row r="3269">
          <cell r="B3269" t="str">
            <v>Other Matter Executive</v>
          </cell>
          <cell r="C3269" t="str">
            <v>Meany , Fiona</v>
          </cell>
        </row>
        <row r="3270">
          <cell r="B3270" t="str">
            <v>Other Matter Executive</v>
          </cell>
          <cell r="C3270" t="str">
            <v>Mehandzhiyska , Adelina</v>
          </cell>
        </row>
        <row r="3271">
          <cell r="B3271" t="str">
            <v>Other Matter Executive</v>
          </cell>
          <cell r="C3271" t="str">
            <v>Meredith , Julie</v>
          </cell>
        </row>
        <row r="3272">
          <cell r="B3272" t="str">
            <v>Other Matter Executive</v>
          </cell>
          <cell r="C3272" t="str">
            <v>Mich , Felicia</v>
          </cell>
        </row>
        <row r="3273">
          <cell r="B3273" t="str">
            <v>Other Matter Executive</v>
          </cell>
          <cell r="C3273" t="str">
            <v>Michalski , Bartosz</v>
          </cell>
        </row>
        <row r="3274">
          <cell r="B3274" t="str">
            <v>Other Matter Executive</v>
          </cell>
          <cell r="C3274" t="str">
            <v>Mihailescu , Loredana</v>
          </cell>
        </row>
        <row r="3275">
          <cell r="B3275" t="str">
            <v>Other Matter Executive</v>
          </cell>
          <cell r="C3275" t="str">
            <v>Mihailescu , Sergiu</v>
          </cell>
        </row>
        <row r="3276">
          <cell r="B3276" t="str">
            <v>Other Matter Executive</v>
          </cell>
          <cell r="C3276" t="str">
            <v>Mills , Christopher</v>
          </cell>
        </row>
        <row r="3277">
          <cell r="B3277" t="str">
            <v>Other Matter Executive</v>
          </cell>
          <cell r="C3277" t="str">
            <v>Mitchelhill , Steve</v>
          </cell>
        </row>
        <row r="3278">
          <cell r="B3278" t="str">
            <v>Other Matter Executive</v>
          </cell>
          <cell r="C3278" t="str">
            <v>Mittak , Peter</v>
          </cell>
        </row>
        <row r="3279">
          <cell r="B3279" t="str">
            <v>Other Matter Executive</v>
          </cell>
          <cell r="C3279" t="str">
            <v>Monks , Jonathan</v>
          </cell>
        </row>
        <row r="3280">
          <cell r="B3280" t="str">
            <v>Other Matter Executive</v>
          </cell>
          <cell r="C3280" t="str">
            <v>Montgomerie , Sarah</v>
          </cell>
        </row>
        <row r="3281">
          <cell r="B3281" t="str">
            <v>Other Matter Executive</v>
          </cell>
          <cell r="C3281" t="str">
            <v>Moore , Nicholas</v>
          </cell>
        </row>
        <row r="3282">
          <cell r="B3282" t="str">
            <v>Other Matter Executive</v>
          </cell>
          <cell r="C3282" t="str">
            <v>Morgan , Rosalind</v>
          </cell>
        </row>
        <row r="3283">
          <cell r="B3283" t="str">
            <v>Other Matter Executive</v>
          </cell>
          <cell r="C3283" t="str">
            <v>Morris , Adeline</v>
          </cell>
        </row>
        <row r="3284">
          <cell r="B3284" t="str">
            <v>Other Matter Executive</v>
          </cell>
          <cell r="C3284" t="str">
            <v>Mudd , Marianne</v>
          </cell>
        </row>
        <row r="3285">
          <cell r="B3285" t="str">
            <v>Other Matter Executive</v>
          </cell>
          <cell r="C3285" t="str">
            <v>Murphy , Bridget</v>
          </cell>
        </row>
        <row r="3286">
          <cell r="B3286" t="str">
            <v>Other Matter Executive</v>
          </cell>
          <cell r="C3286" t="str">
            <v>Murphy , Kate</v>
          </cell>
        </row>
        <row r="3287">
          <cell r="B3287" t="str">
            <v>Other Matter Executive</v>
          </cell>
          <cell r="C3287" t="str">
            <v>Musat , Anela</v>
          </cell>
        </row>
        <row r="3288">
          <cell r="B3288" t="str">
            <v>Other Matter Executive</v>
          </cell>
          <cell r="C3288" t="str">
            <v>Nagra , Sati</v>
          </cell>
        </row>
        <row r="3289">
          <cell r="B3289" t="str">
            <v>Other Matter Executive</v>
          </cell>
          <cell r="C3289" t="str">
            <v>Nakonechna , Natalia</v>
          </cell>
        </row>
        <row r="3290">
          <cell r="B3290" t="str">
            <v>Other Matter Executive</v>
          </cell>
          <cell r="C3290" t="str">
            <v>Naylor , Alice</v>
          </cell>
        </row>
        <row r="3291">
          <cell r="B3291" t="str">
            <v>Other Matter Executive</v>
          </cell>
          <cell r="C3291" t="str">
            <v>Nayyar , Vishal</v>
          </cell>
        </row>
        <row r="3292">
          <cell r="B3292" t="str">
            <v>Other Matter Executive</v>
          </cell>
          <cell r="C3292" t="str">
            <v>Needleman , Jules</v>
          </cell>
        </row>
        <row r="3293">
          <cell r="B3293" t="str">
            <v>Other Matter Executive</v>
          </cell>
          <cell r="C3293" t="str">
            <v>Neilson , Christopher</v>
          </cell>
        </row>
        <row r="3294">
          <cell r="B3294" t="str">
            <v>Other Matter Executive</v>
          </cell>
          <cell r="C3294" t="str">
            <v>Nelson , Henrietta</v>
          </cell>
        </row>
        <row r="3295">
          <cell r="B3295" t="str">
            <v>Other Matter Executive</v>
          </cell>
          <cell r="C3295" t="str">
            <v>Nistor , Anna - Maria</v>
          </cell>
        </row>
        <row r="3296">
          <cell r="B3296" t="str">
            <v>Other Matter Executive</v>
          </cell>
          <cell r="C3296" t="str">
            <v>Nowicki , Piotr</v>
          </cell>
        </row>
        <row r="3297">
          <cell r="B3297" t="str">
            <v>Other Matter Executive</v>
          </cell>
          <cell r="C3297" t="str">
            <v>Nyunt , Nisha</v>
          </cell>
        </row>
        <row r="3298">
          <cell r="B3298" t="str">
            <v>Other Matter Executive</v>
          </cell>
          <cell r="C3298" t="str">
            <v>O'Brien , Eve</v>
          </cell>
        </row>
        <row r="3299">
          <cell r="B3299" t="str">
            <v>Other Matter Executive</v>
          </cell>
          <cell r="C3299" t="str">
            <v>O'Connell , Elizabeth</v>
          </cell>
        </row>
        <row r="3300">
          <cell r="B3300" t="str">
            <v>Other Matter Executive</v>
          </cell>
          <cell r="C3300" t="str">
            <v>O'Connell , Sarah</v>
          </cell>
        </row>
        <row r="3301">
          <cell r="B3301" t="str">
            <v>Other Matter Executive</v>
          </cell>
          <cell r="C3301" t="str">
            <v>O'Connor , John</v>
          </cell>
        </row>
        <row r="3302">
          <cell r="B3302" t="str">
            <v>Other Matter Executive</v>
          </cell>
          <cell r="C3302" t="str">
            <v>O'Connor , William</v>
          </cell>
        </row>
        <row r="3303">
          <cell r="B3303" t="str">
            <v>Other Matter Executive</v>
          </cell>
          <cell r="C3303" t="str">
            <v>Obara , Aleksandra</v>
          </cell>
        </row>
        <row r="3304">
          <cell r="B3304" t="str">
            <v>Other Matter Executive</v>
          </cell>
          <cell r="C3304" t="str">
            <v>Oglaza , Janusz</v>
          </cell>
        </row>
        <row r="3305">
          <cell r="B3305" t="str">
            <v>Other Matter Executive</v>
          </cell>
          <cell r="C3305" t="str">
            <v>Okanyi , Zsolt</v>
          </cell>
        </row>
        <row r="3306">
          <cell r="B3306" t="str">
            <v>Other Matter Executive</v>
          </cell>
          <cell r="C3306" t="str">
            <v>Olejnik , Maciej</v>
          </cell>
        </row>
        <row r="3307">
          <cell r="B3307" t="str">
            <v>Other Matter Executive</v>
          </cell>
          <cell r="C3307" t="str">
            <v>Oliver , Mark</v>
          </cell>
        </row>
        <row r="3308">
          <cell r="B3308" t="str">
            <v>Other Matter Executive</v>
          </cell>
          <cell r="C3308" t="str">
            <v>Oliver , Sarah</v>
          </cell>
        </row>
        <row r="3309">
          <cell r="B3309" t="str">
            <v>Other Matter Executive</v>
          </cell>
          <cell r="C3309" t="str">
            <v>Olszewska , Marta</v>
          </cell>
        </row>
        <row r="3310">
          <cell r="B3310" t="str">
            <v>Other Matter Executive</v>
          </cell>
          <cell r="C3310" t="str">
            <v>Olszowka , Jaroslaw</v>
          </cell>
        </row>
        <row r="3311">
          <cell r="B3311" t="str">
            <v>Other Matter Executive</v>
          </cell>
          <cell r="C3311" t="str">
            <v>Orlans , Odette</v>
          </cell>
        </row>
        <row r="3312">
          <cell r="B3312" t="str">
            <v>Other Matter Executive</v>
          </cell>
          <cell r="C3312" t="str">
            <v>Ormsby , Rachel</v>
          </cell>
        </row>
        <row r="3313">
          <cell r="B3313" t="str">
            <v>Other Matter Executive</v>
          </cell>
          <cell r="C3313" t="str">
            <v>Ostapenko , Ruslan</v>
          </cell>
        </row>
        <row r="3314">
          <cell r="B3314" t="str">
            <v>Other Matter Executive</v>
          </cell>
          <cell r="C3314" t="str">
            <v>Oszczak , Marcin</v>
          </cell>
        </row>
        <row r="3315">
          <cell r="B3315" t="str">
            <v>Other Matter Executive</v>
          </cell>
          <cell r="C3315" t="str">
            <v>Ouzounov , Nikolay</v>
          </cell>
        </row>
        <row r="3316">
          <cell r="B3316" t="str">
            <v>Other Matter Executive</v>
          </cell>
          <cell r="C3316" t="str">
            <v>Overton , Christopher</v>
          </cell>
        </row>
        <row r="3317">
          <cell r="B3317" t="str">
            <v>Other Matter Executive</v>
          </cell>
          <cell r="C3317" t="str">
            <v>Owens , Joanna</v>
          </cell>
        </row>
        <row r="3318">
          <cell r="B3318" t="str">
            <v>Other Matter Executive</v>
          </cell>
          <cell r="C3318" t="str">
            <v>Pacht , Roni</v>
          </cell>
        </row>
        <row r="3319">
          <cell r="B3319" t="str">
            <v>Other Matter Executive</v>
          </cell>
          <cell r="C3319" t="str">
            <v>Parvu , Valentina</v>
          </cell>
        </row>
        <row r="3320">
          <cell r="B3320" t="str">
            <v>Other Matter Executive</v>
          </cell>
          <cell r="C3320" t="str">
            <v>Pasinska , Patrycja</v>
          </cell>
        </row>
        <row r="3321">
          <cell r="B3321" t="str">
            <v>Other Matter Executive</v>
          </cell>
          <cell r="C3321" t="str">
            <v>Patel , Jai</v>
          </cell>
        </row>
        <row r="3322">
          <cell r="B3322" t="str">
            <v>Other Matter Executive</v>
          </cell>
          <cell r="C3322" t="str">
            <v>Patterson , Robert</v>
          </cell>
        </row>
        <row r="3323">
          <cell r="B3323" t="str">
            <v>Other Matter Executive</v>
          </cell>
          <cell r="C3323" t="str">
            <v>Paul , Katherine</v>
          </cell>
        </row>
        <row r="3324">
          <cell r="B3324" t="str">
            <v>Other Matter Executive</v>
          </cell>
          <cell r="C3324" t="str">
            <v>Payne , Allan</v>
          </cell>
        </row>
        <row r="3325">
          <cell r="B3325" t="str">
            <v>Other Matter Executive</v>
          </cell>
          <cell r="C3325" t="str">
            <v>Payne , Emily</v>
          </cell>
        </row>
        <row r="3326">
          <cell r="B3326" t="str">
            <v>Other Matter Executive</v>
          </cell>
          <cell r="C3326" t="str">
            <v>Pearson , Zoe</v>
          </cell>
        </row>
        <row r="3327">
          <cell r="B3327" t="str">
            <v>Other Matter Executive</v>
          </cell>
          <cell r="C3327" t="str">
            <v>Pelzig , Jack</v>
          </cell>
        </row>
        <row r="3328">
          <cell r="B3328" t="str">
            <v>Other Matter Executive</v>
          </cell>
          <cell r="C3328" t="str">
            <v>Perrin , Alana</v>
          </cell>
        </row>
        <row r="3329">
          <cell r="B3329" t="str">
            <v>Other Matter Executive</v>
          </cell>
          <cell r="C3329" t="str">
            <v>Petersen , Amy</v>
          </cell>
        </row>
        <row r="3330">
          <cell r="B3330" t="str">
            <v>Other Matter Executive</v>
          </cell>
          <cell r="C3330" t="str">
            <v>Peterson , Marcia</v>
          </cell>
        </row>
        <row r="3331">
          <cell r="B3331" t="str">
            <v>Other Matter Executive</v>
          </cell>
          <cell r="C3331" t="str">
            <v>Petre , Roxana</v>
          </cell>
        </row>
        <row r="3332">
          <cell r="B3332" t="str">
            <v>Other Matter Executive</v>
          </cell>
          <cell r="C3332" t="str">
            <v>Petroiu , Marius</v>
          </cell>
        </row>
        <row r="3333">
          <cell r="B3333" t="str">
            <v>Other Matter Executive</v>
          </cell>
          <cell r="C3333" t="str">
            <v>Petrou , Panayiota</v>
          </cell>
        </row>
        <row r="3334">
          <cell r="B3334" t="str">
            <v>Other Matter Executive</v>
          </cell>
          <cell r="C3334" t="str">
            <v>Petrov , Iliyan</v>
          </cell>
        </row>
        <row r="3335">
          <cell r="B3335" t="str">
            <v>Other Matter Executive</v>
          </cell>
          <cell r="C3335" t="str">
            <v>Phillips , Cara</v>
          </cell>
        </row>
        <row r="3336">
          <cell r="B3336" t="str">
            <v>Other Matter Executive</v>
          </cell>
          <cell r="C3336" t="str">
            <v>Piaskowski , Mikolaj</v>
          </cell>
        </row>
        <row r="3337">
          <cell r="B3337" t="str">
            <v>Other Matter Executive</v>
          </cell>
          <cell r="C3337" t="str">
            <v>Pinto , Rachel</v>
          </cell>
        </row>
        <row r="3338">
          <cell r="B3338" t="str">
            <v>Other Matter Executive</v>
          </cell>
          <cell r="C3338" t="str">
            <v>Pokrass , Borislava</v>
          </cell>
        </row>
        <row r="3339">
          <cell r="B3339" t="str">
            <v>Other Matter Executive</v>
          </cell>
          <cell r="C3339" t="str">
            <v>Pooley , Isabel</v>
          </cell>
        </row>
        <row r="3340">
          <cell r="B3340" t="str">
            <v>Other Matter Executive</v>
          </cell>
          <cell r="C3340" t="str">
            <v>Poronyi , Zoltan</v>
          </cell>
        </row>
        <row r="3341">
          <cell r="B3341" t="str">
            <v>Other Matter Executive</v>
          </cell>
          <cell r="C3341" t="str">
            <v>Posniak , Andrzej</v>
          </cell>
        </row>
        <row r="3342">
          <cell r="B3342" t="str">
            <v>Other Matter Executive</v>
          </cell>
          <cell r="C3342" t="str">
            <v>Price , Huw</v>
          </cell>
        </row>
        <row r="3343">
          <cell r="B3343" t="str">
            <v>Other Matter Executive</v>
          </cell>
          <cell r="C3343" t="str">
            <v>Przybylski , Piotr</v>
          </cell>
        </row>
        <row r="3344">
          <cell r="B3344" t="str">
            <v>Other Matter Executive</v>
          </cell>
          <cell r="C3344" t="str">
            <v>Przyhoda , Patrik</v>
          </cell>
        </row>
        <row r="3345">
          <cell r="B3345" t="str">
            <v>Other Matter Executive</v>
          </cell>
          <cell r="C3345" t="str">
            <v>Przywara , Michal</v>
          </cell>
        </row>
        <row r="3346">
          <cell r="B3346" t="str">
            <v>Other Matter Executive</v>
          </cell>
          <cell r="C3346" t="str">
            <v>Pyrkowski , Tomasz</v>
          </cell>
        </row>
        <row r="3347">
          <cell r="B3347" t="str">
            <v>Other Matter Executive</v>
          </cell>
          <cell r="C3347" t="str">
            <v>Pywell , Lucy</v>
          </cell>
        </row>
        <row r="3348">
          <cell r="B3348" t="str">
            <v>Other Matter Executive</v>
          </cell>
          <cell r="C3348" t="str">
            <v>Rachwol , Jakub</v>
          </cell>
        </row>
        <row r="3349">
          <cell r="B3349" t="str">
            <v>Other Matter Executive</v>
          </cell>
          <cell r="C3349" t="str">
            <v>Radchenko , Vitaliy</v>
          </cell>
        </row>
        <row r="3350">
          <cell r="B3350" t="str">
            <v>Other Matter Executive</v>
          </cell>
          <cell r="C3350" t="str">
            <v>Radcliffe , Michelle</v>
          </cell>
        </row>
        <row r="3351">
          <cell r="B3351" t="str">
            <v>Other Matter Executive</v>
          </cell>
          <cell r="C3351" t="str">
            <v>Radcliffe , Simon</v>
          </cell>
        </row>
        <row r="3352">
          <cell r="B3352" t="str">
            <v>Other Matter Executive</v>
          </cell>
          <cell r="C3352" t="str">
            <v>Radlova , Nevena</v>
          </cell>
        </row>
        <row r="3353">
          <cell r="B3353" t="str">
            <v>Other Matter Executive</v>
          </cell>
          <cell r="C3353" t="str">
            <v>Raja , Bushra</v>
          </cell>
        </row>
        <row r="3354">
          <cell r="B3354" t="str">
            <v>Other Matter Executive</v>
          </cell>
          <cell r="C3354" t="str">
            <v>Rathore , Robin</v>
          </cell>
        </row>
        <row r="3355">
          <cell r="B3355" t="str">
            <v>Other Matter Executive</v>
          </cell>
          <cell r="C3355" t="str">
            <v>Rawle , Leilah</v>
          </cell>
        </row>
        <row r="3356">
          <cell r="B3356" t="str">
            <v>Other Matter Executive</v>
          </cell>
          <cell r="C3356" t="str">
            <v>Reid , Tom</v>
          </cell>
        </row>
        <row r="3357">
          <cell r="B3357" t="str">
            <v>Other Matter Executive</v>
          </cell>
          <cell r="C3357" t="str">
            <v>Reidy , Rebecca</v>
          </cell>
        </row>
        <row r="3358">
          <cell r="B3358" t="str">
            <v>Other Matter Executive</v>
          </cell>
          <cell r="C3358" t="str">
            <v>Reilly , Frances</v>
          </cell>
        </row>
        <row r="3359">
          <cell r="B3359" t="str">
            <v>Other Matter Executive</v>
          </cell>
          <cell r="C3359" t="str">
            <v>Rheims , Eric</v>
          </cell>
        </row>
        <row r="3360">
          <cell r="B3360" t="str">
            <v>Other Matter Executive</v>
          </cell>
          <cell r="C3360" t="str">
            <v>Richards , Glyn</v>
          </cell>
        </row>
        <row r="3361">
          <cell r="B3361" t="str">
            <v>Other Matter Executive</v>
          </cell>
          <cell r="C3361" t="str">
            <v>Riddle , Emma</v>
          </cell>
        </row>
        <row r="3362">
          <cell r="B3362" t="str">
            <v>Other Matter Executive</v>
          </cell>
          <cell r="C3362" t="str">
            <v>Robertson , Wai - Man shek</v>
          </cell>
        </row>
        <row r="3363">
          <cell r="B3363" t="str">
            <v>Other Matter Executive</v>
          </cell>
          <cell r="C3363" t="str">
            <v>Robertson , William</v>
          </cell>
        </row>
        <row r="3364">
          <cell r="B3364" t="str">
            <v>Other Matter Executive</v>
          </cell>
          <cell r="C3364" t="str">
            <v>Rodia , Maria</v>
          </cell>
        </row>
        <row r="3365">
          <cell r="B3365" t="str">
            <v>Other Matter Executive</v>
          </cell>
          <cell r="C3365" t="str">
            <v>Rogers , Lorna</v>
          </cell>
        </row>
        <row r="3366">
          <cell r="B3366" t="str">
            <v>Other Matter Executive</v>
          </cell>
          <cell r="C3366" t="str">
            <v>Ross , Gavin</v>
          </cell>
        </row>
        <row r="3367">
          <cell r="B3367" t="str">
            <v>Other Matter Executive</v>
          </cell>
          <cell r="C3367" t="str">
            <v>Roth , Richard</v>
          </cell>
        </row>
        <row r="3368">
          <cell r="B3368" t="str">
            <v>Other Matter Executive</v>
          </cell>
          <cell r="C3368" t="str">
            <v>Rowe , Julia</v>
          </cell>
        </row>
        <row r="3369">
          <cell r="B3369" t="str">
            <v>Other Matter Executive</v>
          </cell>
          <cell r="C3369" t="str">
            <v>Rowe , Juliet</v>
          </cell>
        </row>
        <row r="3370">
          <cell r="B3370" t="str">
            <v>Other Matter Executive</v>
          </cell>
          <cell r="C3370" t="str">
            <v>Rusanova , Jenia</v>
          </cell>
        </row>
        <row r="3371">
          <cell r="B3371" t="str">
            <v>Other Matter Executive</v>
          </cell>
          <cell r="C3371" t="str">
            <v>Russell , Claudia</v>
          </cell>
        </row>
        <row r="3372">
          <cell r="B3372" t="str">
            <v>Other Matter Executive</v>
          </cell>
          <cell r="C3372" t="str">
            <v>Russell , Lucy</v>
          </cell>
        </row>
        <row r="3373">
          <cell r="B3373" t="str">
            <v>Other Matter Executive</v>
          </cell>
          <cell r="C3373" t="str">
            <v>Rutherford , David</v>
          </cell>
        </row>
        <row r="3374">
          <cell r="B3374" t="str">
            <v>Other Matter Executive</v>
          </cell>
          <cell r="C3374" t="str">
            <v>Ryan , Tom</v>
          </cell>
        </row>
        <row r="3375">
          <cell r="B3375" t="str">
            <v>Other Matter Executive</v>
          </cell>
          <cell r="C3375" t="str">
            <v>Saffer , Claire</v>
          </cell>
        </row>
        <row r="3376">
          <cell r="B3376" t="str">
            <v>Other Matter Executive</v>
          </cell>
          <cell r="C3376" t="str">
            <v>Sainsbury , Gemma</v>
          </cell>
        </row>
        <row r="3377">
          <cell r="B3377" t="str">
            <v>Other Matter Executive</v>
          </cell>
          <cell r="C3377" t="str">
            <v>Salwan , Natasha</v>
          </cell>
        </row>
        <row r="3378">
          <cell r="B3378" t="str">
            <v>Other Matter Executive</v>
          </cell>
          <cell r="C3378" t="str">
            <v>Samdup , Karma</v>
          </cell>
        </row>
        <row r="3379">
          <cell r="B3379" t="str">
            <v>Other Matter Executive</v>
          </cell>
          <cell r="C3379" t="str">
            <v>Sancewicz , Tomasz</v>
          </cell>
        </row>
        <row r="3380">
          <cell r="B3380" t="str">
            <v>Other Matter Executive</v>
          </cell>
          <cell r="C3380" t="str">
            <v>Santilale , Dipesh</v>
          </cell>
        </row>
        <row r="3381">
          <cell r="B3381" t="str">
            <v>Other Matter Executive</v>
          </cell>
          <cell r="C3381" t="str">
            <v>Savov , Veliko</v>
          </cell>
        </row>
        <row r="3382">
          <cell r="B3382" t="str">
            <v>Other Matter Executive</v>
          </cell>
          <cell r="C3382" t="str">
            <v>Sawford , Elliott</v>
          </cell>
        </row>
        <row r="3383">
          <cell r="B3383" t="str">
            <v>Other Matter Executive</v>
          </cell>
          <cell r="C3383" t="str">
            <v>Scott , Timothy</v>
          </cell>
        </row>
        <row r="3384">
          <cell r="B3384" t="str">
            <v>Other Matter Executive</v>
          </cell>
          <cell r="C3384" t="str">
            <v>Sedge , Sara</v>
          </cell>
        </row>
        <row r="3385">
          <cell r="B3385" t="str">
            <v>Other Matter Executive</v>
          </cell>
          <cell r="C3385" t="str">
            <v>Selby , Mary</v>
          </cell>
        </row>
        <row r="3386">
          <cell r="B3386" t="str">
            <v>Other Matter Executive</v>
          </cell>
          <cell r="C3386" t="str">
            <v>Shaw , Andrew</v>
          </cell>
        </row>
        <row r="3387">
          <cell r="B3387" t="str">
            <v>Other Matter Executive</v>
          </cell>
          <cell r="C3387" t="str">
            <v>Shaw , Anna</v>
          </cell>
        </row>
        <row r="3388">
          <cell r="B3388" t="str">
            <v>Other Matter Executive</v>
          </cell>
          <cell r="C3388" t="str">
            <v>Shaw , Daniel</v>
          </cell>
        </row>
        <row r="3389">
          <cell r="B3389" t="str">
            <v>Other Matter Executive</v>
          </cell>
          <cell r="C3389" t="str">
            <v>Shepheard , Chris</v>
          </cell>
        </row>
        <row r="3390">
          <cell r="B3390" t="str">
            <v>Other Matter Executive</v>
          </cell>
          <cell r="C3390" t="str">
            <v>Sherratt , Rachel</v>
          </cell>
        </row>
        <row r="3391">
          <cell r="B3391" t="str">
            <v>Other Matter Executive</v>
          </cell>
          <cell r="C3391" t="str">
            <v>Shutt , Kelly</v>
          </cell>
        </row>
        <row r="3392">
          <cell r="B3392" t="str">
            <v>Other Matter Executive</v>
          </cell>
          <cell r="C3392" t="str">
            <v>Sibley , Claire</v>
          </cell>
        </row>
        <row r="3393">
          <cell r="B3393" t="str">
            <v>Other Matter Executive</v>
          </cell>
          <cell r="C3393" t="str">
            <v>Sieff , Steven</v>
          </cell>
        </row>
        <row r="3394">
          <cell r="B3394" t="str">
            <v>Other Matter Executive</v>
          </cell>
          <cell r="C3394" t="str">
            <v>Siggers , Thomas</v>
          </cell>
        </row>
        <row r="3395">
          <cell r="B3395" t="str">
            <v>Other Matter Executive</v>
          </cell>
          <cell r="C3395" t="str">
            <v>Sinclair , Richard</v>
          </cell>
        </row>
        <row r="3396">
          <cell r="B3396" t="str">
            <v>Other Matter Executive</v>
          </cell>
          <cell r="C3396" t="str">
            <v>Skrzesinska , Aneta</v>
          </cell>
        </row>
        <row r="3397">
          <cell r="B3397" t="str">
            <v>Other Matter Executive</v>
          </cell>
          <cell r="C3397" t="str">
            <v>Skuza , Anna</v>
          </cell>
        </row>
        <row r="3398">
          <cell r="B3398" t="str">
            <v>Other Matter Executive</v>
          </cell>
          <cell r="C3398" t="str">
            <v>Slawatyniec , Lukasz</v>
          </cell>
        </row>
        <row r="3399">
          <cell r="B3399" t="str">
            <v>Other Matter Executive</v>
          </cell>
          <cell r="C3399" t="str">
            <v>Smart , Amy</v>
          </cell>
        </row>
        <row r="3400">
          <cell r="B3400" t="str">
            <v>Other Matter Executive</v>
          </cell>
          <cell r="C3400" t="str">
            <v>Smiglak , Maria</v>
          </cell>
        </row>
        <row r="3401">
          <cell r="B3401" t="str">
            <v>Other Matter Executive</v>
          </cell>
          <cell r="C3401" t="str">
            <v>Smith , Jennifer</v>
          </cell>
        </row>
        <row r="3402">
          <cell r="B3402" t="str">
            <v>Other Matter Executive</v>
          </cell>
          <cell r="C3402" t="str">
            <v>Soldat , Sanja</v>
          </cell>
        </row>
        <row r="3403">
          <cell r="B3403" t="str">
            <v>Other Matter Executive</v>
          </cell>
          <cell r="C3403" t="str">
            <v>Soltesz , Kinga</v>
          </cell>
        </row>
        <row r="3404">
          <cell r="B3404" t="str">
            <v>Other Matter Executive</v>
          </cell>
          <cell r="C3404" t="str">
            <v>Solyom , Agnes</v>
          </cell>
        </row>
        <row r="3405">
          <cell r="B3405" t="str">
            <v>Other Matter Executive</v>
          </cell>
          <cell r="C3405" t="str">
            <v>Sorba , Electra</v>
          </cell>
        </row>
        <row r="3406">
          <cell r="B3406" t="str">
            <v>Other Matter Executive</v>
          </cell>
          <cell r="C3406" t="str">
            <v>Soroka , Svetlana</v>
          </cell>
        </row>
        <row r="3407">
          <cell r="B3407" t="str">
            <v>Other Matter Executive</v>
          </cell>
          <cell r="C3407" t="str">
            <v>Sosnowska , Katarzyna</v>
          </cell>
        </row>
        <row r="3408">
          <cell r="B3408" t="str">
            <v>Other Matter Executive</v>
          </cell>
          <cell r="C3408" t="str">
            <v>Spells , Suzanne</v>
          </cell>
        </row>
        <row r="3409">
          <cell r="B3409" t="str">
            <v>Other Matter Executive</v>
          </cell>
          <cell r="C3409" t="str">
            <v>Spendlove , Sarah</v>
          </cell>
        </row>
        <row r="3410">
          <cell r="B3410" t="str">
            <v>Other Matter Executive</v>
          </cell>
          <cell r="C3410" t="str">
            <v>Sroga , Marcin</v>
          </cell>
        </row>
        <row r="3411">
          <cell r="B3411" t="str">
            <v>Other Matter Executive</v>
          </cell>
          <cell r="C3411" t="str">
            <v>Stachowicz , Tomasz</v>
          </cell>
        </row>
        <row r="3412">
          <cell r="B3412" t="str">
            <v>Other Matter Executive</v>
          </cell>
          <cell r="C3412" t="str">
            <v>Starzynska , Agnieszka</v>
          </cell>
        </row>
        <row r="3413">
          <cell r="B3413" t="str">
            <v>Other Matter Executive</v>
          </cell>
          <cell r="C3413" t="str">
            <v>Stasiv , Taras</v>
          </cell>
        </row>
        <row r="3414">
          <cell r="B3414" t="str">
            <v>Other Matter Executive</v>
          </cell>
          <cell r="C3414" t="str">
            <v>Steensma , Aidan</v>
          </cell>
        </row>
        <row r="3415">
          <cell r="B3415" t="str">
            <v>Other Matter Executive</v>
          </cell>
          <cell r="C3415" t="str">
            <v>Stefanov , Alexander</v>
          </cell>
        </row>
        <row r="3416">
          <cell r="B3416" t="str">
            <v>Other Matter Executive</v>
          </cell>
          <cell r="C3416" t="str">
            <v>Stephen , Matthew</v>
          </cell>
        </row>
        <row r="3417">
          <cell r="B3417" t="str">
            <v>Other Matter Executive</v>
          </cell>
          <cell r="C3417" t="str">
            <v>Stephenson , Jane</v>
          </cell>
        </row>
        <row r="3418">
          <cell r="B3418" t="str">
            <v>Other Matter Executive</v>
          </cell>
          <cell r="C3418" t="str">
            <v>Stephenson , Jennifer</v>
          </cell>
        </row>
        <row r="3419">
          <cell r="B3419" t="str">
            <v>Other Matter Executive</v>
          </cell>
          <cell r="C3419" t="str">
            <v>Stevenson , Hayley</v>
          </cell>
        </row>
        <row r="3420">
          <cell r="B3420" t="str">
            <v>Other Matter Executive</v>
          </cell>
          <cell r="C3420" t="str">
            <v>Stimson , Victoria</v>
          </cell>
        </row>
        <row r="3421">
          <cell r="B3421" t="str">
            <v>Other Matter Executive</v>
          </cell>
          <cell r="C3421" t="str">
            <v>Stobinski , Przemyslaw</v>
          </cell>
        </row>
        <row r="3422">
          <cell r="B3422" t="str">
            <v>Other Matter Executive</v>
          </cell>
          <cell r="C3422" t="str">
            <v>Stokhuyzen , Eloise</v>
          </cell>
        </row>
        <row r="3423">
          <cell r="B3423" t="str">
            <v>Other Matter Executive</v>
          </cell>
          <cell r="C3423" t="str">
            <v>Stoyanoff , Pavlin</v>
          </cell>
        </row>
        <row r="3424">
          <cell r="B3424" t="str">
            <v>Other Matter Executive</v>
          </cell>
          <cell r="C3424" t="str">
            <v>Stradling , Juliet</v>
          </cell>
        </row>
        <row r="3425">
          <cell r="B3425" t="str">
            <v>Other Matter Executive</v>
          </cell>
          <cell r="C3425" t="str">
            <v>Strudwick , Selena</v>
          </cell>
        </row>
        <row r="3426">
          <cell r="B3426" t="str">
            <v>Other Matter Executive</v>
          </cell>
          <cell r="C3426" t="str">
            <v>Stykowska , Ewa</v>
          </cell>
        </row>
        <row r="3427">
          <cell r="B3427" t="str">
            <v>Other Matter Executive</v>
          </cell>
          <cell r="C3427" t="str">
            <v>Stykowski , Pawel</v>
          </cell>
        </row>
        <row r="3428">
          <cell r="B3428" t="str">
            <v>Other Matter Executive</v>
          </cell>
          <cell r="C3428" t="str">
            <v>Suthren , Hanna</v>
          </cell>
        </row>
        <row r="3429">
          <cell r="B3429" t="str">
            <v>Other Matter Executive</v>
          </cell>
          <cell r="C3429" t="str">
            <v>Swiderska , Ewa</v>
          </cell>
        </row>
        <row r="3430">
          <cell r="B3430" t="str">
            <v>Other Matter Executive</v>
          </cell>
          <cell r="C3430" t="str">
            <v>Szilagyi , Orsolya</v>
          </cell>
        </row>
        <row r="3431">
          <cell r="B3431" t="str">
            <v>Other Matter Executive</v>
          </cell>
          <cell r="C3431" t="str">
            <v>Szilas , Peter</v>
          </cell>
        </row>
        <row r="3432">
          <cell r="B3432" t="str">
            <v>Other Matter Executive</v>
          </cell>
          <cell r="C3432" t="str">
            <v>Szmit , Karolina</v>
          </cell>
        </row>
        <row r="3433">
          <cell r="B3433" t="str">
            <v>Other Matter Executive</v>
          </cell>
          <cell r="C3433" t="str">
            <v>Takov , Peter</v>
          </cell>
        </row>
        <row r="3434">
          <cell r="B3434" t="str">
            <v>Other Matter Executive</v>
          </cell>
          <cell r="C3434" t="str">
            <v>Tan , Geoff</v>
          </cell>
        </row>
        <row r="3435">
          <cell r="B3435" t="str">
            <v>Other Matter Executive</v>
          </cell>
          <cell r="C3435" t="str">
            <v>Tanski , Hubert</v>
          </cell>
        </row>
        <row r="3436">
          <cell r="B3436" t="str">
            <v>Other Matter Executive</v>
          </cell>
          <cell r="C3436" t="str">
            <v>Tasker , Pippa</v>
          </cell>
        </row>
        <row r="3437">
          <cell r="B3437" t="str">
            <v>Other Matter Executive</v>
          </cell>
          <cell r="C3437" t="str">
            <v>Tatarova , Anelia</v>
          </cell>
        </row>
        <row r="3438">
          <cell r="B3438" t="str">
            <v>Other Matter Executive</v>
          </cell>
          <cell r="C3438" t="str">
            <v>Taylor , Edward</v>
          </cell>
        </row>
        <row r="3439">
          <cell r="B3439" t="str">
            <v>Other Matter Executive</v>
          </cell>
          <cell r="C3439" t="str">
            <v>Tenenblat , Tamsin</v>
          </cell>
        </row>
        <row r="3440">
          <cell r="B3440" t="str">
            <v>Other Matter Executive</v>
          </cell>
          <cell r="C3440" t="str">
            <v>Tetlow , Cara</v>
          </cell>
        </row>
        <row r="3441">
          <cell r="B3441" t="str">
            <v>Other Matter Executive</v>
          </cell>
          <cell r="C3441" t="str">
            <v>Thomas , James</v>
          </cell>
        </row>
        <row r="3442">
          <cell r="B3442" t="str">
            <v>Other Matter Executive</v>
          </cell>
          <cell r="C3442" t="str">
            <v>Thompson , Kirsten</v>
          </cell>
        </row>
        <row r="3443">
          <cell r="B3443" t="str">
            <v>Other Matter Executive</v>
          </cell>
          <cell r="C3443" t="str">
            <v>Tihan , Alina</v>
          </cell>
        </row>
        <row r="3444">
          <cell r="B3444" t="str">
            <v>Other Matter Executive</v>
          </cell>
          <cell r="C3444" t="str">
            <v>Tolhurst , Hanno</v>
          </cell>
        </row>
        <row r="3445">
          <cell r="B3445" t="str">
            <v>Other Matter Executive</v>
          </cell>
          <cell r="C3445" t="str">
            <v>Tomasik , Milosz</v>
          </cell>
        </row>
        <row r="3446">
          <cell r="B3446" t="str">
            <v>Other Matter Executive</v>
          </cell>
          <cell r="C3446" t="str">
            <v>Tomescu , Maria</v>
          </cell>
        </row>
        <row r="3447">
          <cell r="B3447" t="str">
            <v>Other Matter Executive</v>
          </cell>
          <cell r="C3447" t="str">
            <v>Tompa , Csongor</v>
          </cell>
        </row>
        <row r="3448">
          <cell r="B3448" t="str">
            <v>Other Matter Executive</v>
          </cell>
          <cell r="C3448" t="str">
            <v>Toth , Peter</v>
          </cell>
        </row>
        <row r="3449">
          <cell r="B3449" t="str">
            <v>Other Matter Executive</v>
          </cell>
          <cell r="C3449" t="str">
            <v>Tracy , Julia</v>
          </cell>
        </row>
        <row r="3450">
          <cell r="B3450" t="str">
            <v>Other Matter Executive</v>
          </cell>
          <cell r="C3450" t="str">
            <v>Traistaru , Adina</v>
          </cell>
        </row>
        <row r="3451">
          <cell r="B3451" t="str">
            <v>Other Matter Executive</v>
          </cell>
          <cell r="C3451" t="str">
            <v>Trayhurn , Venetia</v>
          </cell>
        </row>
        <row r="3452">
          <cell r="B3452" t="str">
            <v>Other Matter Executive</v>
          </cell>
          <cell r="C3452" t="str">
            <v>Treagus , Martin</v>
          </cell>
        </row>
        <row r="3453">
          <cell r="B3453" t="str">
            <v>Other Matter Executive</v>
          </cell>
          <cell r="C3453" t="str">
            <v>Trojnarski , Marek</v>
          </cell>
        </row>
        <row r="3454">
          <cell r="B3454" t="str">
            <v>Other Matter Executive</v>
          </cell>
          <cell r="C3454" t="str">
            <v>Tubbs , Jennifer</v>
          </cell>
        </row>
        <row r="3455">
          <cell r="B3455" t="str">
            <v>Other Matter Executive</v>
          </cell>
          <cell r="C3455" t="str">
            <v>Turner , Bruce</v>
          </cell>
        </row>
        <row r="3456">
          <cell r="B3456" t="str">
            <v>Other Matter Executive</v>
          </cell>
          <cell r="C3456" t="str">
            <v>Turner , William</v>
          </cell>
        </row>
        <row r="3457">
          <cell r="B3457" t="str">
            <v>Other Matter Executive</v>
          </cell>
          <cell r="C3457" t="str">
            <v>Turzo , Tamara</v>
          </cell>
        </row>
        <row r="3458">
          <cell r="B3458" t="str">
            <v>Other Matter Executive</v>
          </cell>
          <cell r="C3458" t="str">
            <v>Tyagi , Amit</v>
          </cell>
        </row>
        <row r="3459">
          <cell r="B3459" t="str">
            <v>Other Matter Executive</v>
          </cell>
          <cell r="C3459" t="str">
            <v>Varady , Jozsef</v>
          </cell>
        </row>
        <row r="3460">
          <cell r="B3460" t="str">
            <v>Other Matter Executive</v>
          </cell>
          <cell r="C3460" t="str">
            <v>Varszeghi , Balazs</v>
          </cell>
        </row>
        <row r="3461">
          <cell r="B3461" t="str">
            <v>Other Matter Executive</v>
          </cell>
          <cell r="C3461" t="str">
            <v>Vasileva , Desislava</v>
          </cell>
        </row>
        <row r="3462">
          <cell r="B3462" t="str">
            <v>Other Matter Executive</v>
          </cell>
          <cell r="C3462" t="str">
            <v>Veronika , Kovacs</v>
          </cell>
        </row>
        <row r="3463">
          <cell r="B3463" t="str">
            <v>Other Matter Executive</v>
          </cell>
          <cell r="C3463" t="str">
            <v>Verrinder , Louise</v>
          </cell>
        </row>
        <row r="3464">
          <cell r="B3464" t="str">
            <v>Other Matter Executive</v>
          </cell>
          <cell r="C3464" t="str">
            <v>Vetrici - Soimu , Bogdan</v>
          </cell>
        </row>
        <row r="3465">
          <cell r="B3465" t="str">
            <v>Other Matter Executive</v>
          </cell>
          <cell r="C3465" t="str">
            <v>Wadsworth , Alaina</v>
          </cell>
        </row>
        <row r="3466">
          <cell r="B3466" t="str">
            <v>Other Matter Executive</v>
          </cell>
          <cell r="C3466" t="str">
            <v>Wagiel , Ewelina</v>
          </cell>
        </row>
        <row r="3467">
          <cell r="B3467" t="str">
            <v>Other Matter Executive</v>
          </cell>
          <cell r="C3467" t="str">
            <v>Waligorski , Tomasz</v>
          </cell>
        </row>
        <row r="3468">
          <cell r="B3468" t="str">
            <v>Other Matter Executive</v>
          </cell>
          <cell r="C3468" t="str">
            <v>Walsh , James</v>
          </cell>
        </row>
        <row r="3469">
          <cell r="B3469" t="str">
            <v>Other Matter Executive</v>
          </cell>
          <cell r="C3469" t="str">
            <v>Warren , Alison</v>
          </cell>
        </row>
        <row r="3470">
          <cell r="B3470" t="str">
            <v>Other Matter Executive</v>
          </cell>
          <cell r="C3470" t="str">
            <v>Wass , Tim</v>
          </cell>
        </row>
        <row r="3471">
          <cell r="B3471" t="str">
            <v>Other Matter Executive</v>
          </cell>
          <cell r="C3471" t="str">
            <v>Waterhouse , Julia</v>
          </cell>
        </row>
        <row r="3472">
          <cell r="B3472" t="str">
            <v>Other Matter Executive</v>
          </cell>
          <cell r="C3472" t="str">
            <v>Watson , Ian</v>
          </cell>
        </row>
        <row r="3473">
          <cell r="B3473" t="str">
            <v>Other Matter Executive</v>
          </cell>
          <cell r="C3473" t="str">
            <v>Watt , Jennifer</v>
          </cell>
        </row>
        <row r="3474">
          <cell r="B3474" t="str">
            <v>Other Matter Executive</v>
          </cell>
          <cell r="C3474" t="str">
            <v>Wawrzynczak , Anna</v>
          </cell>
        </row>
        <row r="3475">
          <cell r="B3475" t="str">
            <v>Other Matter Executive</v>
          </cell>
          <cell r="C3475" t="str">
            <v>Werner , Konrad</v>
          </cell>
        </row>
        <row r="3476">
          <cell r="B3476" t="str">
            <v>Other Matter Executive</v>
          </cell>
          <cell r="C3476" t="str">
            <v>West , Scarlett</v>
          </cell>
        </row>
        <row r="3477">
          <cell r="B3477" t="str">
            <v>Other Matter Executive</v>
          </cell>
          <cell r="C3477" t="str">
            <v>Wheeler - Ozanne , Fritha</v>
          </cell>
        </row>
        <row r="3478">
          <cell r="B3478" t="str">
            <v>Other Matter Executive</v>
          </cell>
          <cell r="C3478" t="str">
            <v>White , Jennifer</v>
          </cell>
        </row>
        <row r="3479">
          <cell r="B3479" t="str">
            <v>Other Matter Executive</v>
          </cell>
          <cell r="C3479" t="str">
            <v>White , Paul</v>
          </cell>
        </row>
        <row r="3480">
          <cell r="B3480" t="str">
            <v>Other Matter Executive</v>
          </cell>
          <cell r="C3480" t="str">
            <v>White , Sophie</v>
          </cell>
        </row>
        <row r="3481">
          <cell r="B3481" t="str">
            <v>Other Matter Executive</v>
          </cell>
          <cell r="C3481" t="str">
            <v>Whitman , Vanessa</v>
          </cell>
        </row>
        <row r="3482">
          <cell r="B3482" t="str">
            <v>Other Matter Executive</v>
          </cell>
          <cell r="C3482" t="str">
            <v>Wieczorek , Urszula</v>
          </cell>
        </row>
        <row r="3483">
          <cell r="B3483" t="str">
            <v>Other Matter Executive</v>
          </cell>
          <cell r="C3483" t="str">
            <v>Wierzbicka , Agnieszka</v>
          </cell>
        </row>
        <row r="3484">
          <cell r="B3484" t="str">
            <v>Other Matter Executive</v>
          </cell>
          <cell r="C3484" t="str">
            <v>Williams , Jenny</v>
          </cell>
        </row>
        <row r="3485">
          <cell r="B3485" t="str">
            <v>Other Matter Executive</v>
          </cell>
          <cell r="C3485" t="str">
            <v>Willoughby , Matthew</v>
          </cell>
        </row>
        <row r="3486">
          <cell r="B3486" t="str">
            <v>Other Matter Executive</v>
          </cell>
          <cell r="C3486" t="str">
            <v>Wilson , Charlie</v>
          </cell>
        </row>
        <row r="3487">
          <cell r="B3487" t="str">
            <v>Other Matter Executive</v>
          </cell>
          <cell r="C3487" t="str">
            <v>Winnicki , Tomasz</v>
          </cell>
        </row>
        <row r="3488">
          <cell r="B3488" t="str">
            <v>Other Matter Executive</v>
          </cell>
          <cell r="C3488" t="str">
            <v>Winterbourne , Neil</v>
          </cell>
        </row>
        <row r="3489">
          <cell r="B3489" t="str">
            <v>Other Matter Executive</v>
          </cell>
          <cell r="C3489" t="str">
            <v>Wodraschke , Martin</v>
          </cell>
        </row>
        <row r="3490">
          <cell r="B3490" t="str">
            <v>Other Matter Executive</v>
          </cell>
          <cell r="C3490" t="str">
            <v>Wong , Michael</v>
          </cell>
        </row>
        <row r="3491">
          <cell r="B3491" t="str">
            <v>Other Matter Executive</v>
          </cell>
          <cell r="C3491" t="str">
            <v>Wood , Emily</v>
          </cell>
        </row>
        <row r="3492">
          <cell r="B3492" t="str">
            <v>Other Matter Executive</v>
          </cell>
          <cell r="C3492" t="str">
            <v>Wood , Henry</v>
          </cell>
        </row>
        <row r="3493">
          <cell r="B3493" t="str">
            <v>Other Matter Executive</v>
          </cell>
          <cell r="C3493" t="str">
            <v>Wood , Laura</v>
          </cell>
        </row>
        <row r="3494">
          <cell r="B3494" t="str">
            <v>Other Matter Executive</v>
          </cell>
          <cell r="C3494" t="str">
            <v>Woolford , Esther</v>
          </cell>
        </row>
        <row r="3495">
          <cell r="B3495" t="str">
            <v>Other Matter Executive</v>
          </cell>
          <cell r="C3495" t="str">
            <v>Wosiek , Mateusz</v>
          </cell>
        </row>
        <row r="3496">
          <cell r="B3496" t="str">
            <v>Other Matter Executive</v>
          </cell>
          <cell r="C3496" t="str">
            <v>Wray , Miranda</v>
          </cell>
        </row>
        <row r="3497">
          <cell r="B3497" t="str">
            <v>Other Matter Executive</v>
          </cell>
          <cell r="C3497" t="str">
            <v>Yajnik , Pranav</v>
          </cell>
        </row>
        <row r="3498">
          <cell r="B3498" t="str">
            <v>Other Matter Executive</v>
          </cell>
          <cell r="C3498" t="str">
            <v>Yang , Sam</v>
          </cell>
        </row>
        <row r="3499">
          <cell r="B3499" t="str">
            <v>Other Matter Executive</v>
          </cell>
          <cell r="C3499" t="str">
            <v>Yoncheva , Raya</v>
          </cell>
        </row>
        <row r="3500">
          <cell r="B3500" t="str">
            <v>Other Matter Executive</v>
          </cell>
          <cell r="C3500" t="str">
            <v>Yordanov , Kaloyan</v>
          </cell>
        </row>
        <row r="3501">
          <cell r="B3501" t="str">
            <v>Other Matter Executive</v>
          </cell>
          <cell r="C3501" t="str">
            <v>Yordanov , Yordan</v>
          </cell>
        </row>
        <row r="3502">
          <cell r="B3502" t="str">
            <v>Other Matter Executive</v>
          </cell>
          <cell r="C3502" t="str">
            <v>Yu , Dohn</v>
          </cell>
        </row>
        <row r="3503">
          <cell r="B3503" t="str">
            <v>Other Matter Executive</v>
          </cell>
          <cell r="C3503" t="str">
            <v>Zagorski , Blazej</v>
          </cell>
        </row>
        <row r="3504">
          <cell r="B3504" t="str">
            <v>Other Matter Executive</v>
          </cell>
          <cell r="C3504" t="str">
            <v>Zakrzewska , Zuzanna</v>
          </cell>
        </row>
        <row r="3505">
          <cell r="B3505" t="str">
            <v>Other Matter Executive</v>
          </cell>
          <cell r="C3505" t="str">
            <v>Zalewski , Pawel</v>
          </cell>
        </row>
        <row r="3506">
          <cell r="B3506" t="str">
            <v>Other Matter Executive</v>
          </cell>
          <cell r="C3506" t="str">
            <v>Zaplatinska , Olga</v>
          </cell>
        </row>
        <row r="3507">
          <cell r="B3507" t="str">
            <v>Other Matter Executive</v>
          </cell>
          <cell r="C3507" t="str">
            <v>Zbytniewski , Marcin</v>
          </cell>
        </row>
        <row r="3508">
          <cell r="B3508" t="str">
            <v>Other Matter Executive</v>
          </cell>
          <cell r="C3508" t="str">
            <v>Zemskova , Yulia</v>
          </cell>
        </row>
        <row r="3509">
          <cell r="B3509" t="str">
            <v>Other Matter Executive</v>
          </cell>
          <cell r="C3509" t="str">
            <v>Ziebinski , Bartlomiej</v>
          </cell>
        </row>
        <row r="3510">
          <cell r="B3510" t="str">
            <v>Other Matter Executive</v>
          </cell>
          <cell r="C3510" t="str">
            <v>Zimny , Marcin</v>
          </cell>
        </row>
        <row r="3511">
          <cell r="B3511" t="str">
            <v>Other Matter Executive</v>
          </cell>
          <cell r="C3511" t="str">
            <v>Ziolek , Agnieszka</v>
          </cell>
        </row>
        <row r="3512">
          <cell r="B3512" t="str">
            <v>Other Matter Executive</v>
          </cell>
          <cell r="C3512" t="str">
            <v>Ziolkowski , Maciej</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1029"/>
  <sheetViews>
    <sheetView tabSelected="1" topLeftCell="BH2" workbookViewId="0">
      <pane ySplit="5" topLeftCell="A14" activePane="bottomLeft" state="frozen"/>
      <selection activeCell="BG2" sqref="BG2"/>
      <selection pane="bottomLeft" activeCell="BM15" sqref="BM15"/>
    </sheetView>
  </sheetViews>
  <sheetFormatPr defaultColWidth="3.7109375" defaultRowHeight="12.75"/>
  <cols>
    <col min="1" max="1" width="29" style="1" customWidth="1"/>
    <col min="2" max="2" width="18.42578125" style="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ol min="221" max="221" width="3.7109375" style="2"/>
    <col min="222" max="249" width="3.7109375" style="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11.25" customHeight="1">
      <c r="A2" s="4" t="s">
        <v>96</v>
      </c>
      <c r="B2" s="5" t="s">
        <v>97</v>
      </c>
      <c r="C2" s="5" t="s">
        <v>97</v>
      </c>
      <c r="D2" s="5" t="s">
        <v>97</v>
      </c>
      <c r="E2" s="5" t="s">
        <v>97</v>
      </c>
      <c r="F2" s="5" t="s">
        <v>97</v>
      </c>
      <c r="G2" s="5" t="s">
        <v>97</v>
      </c>
      <c r="H2" s="5" t="s">
        <v>97</v>
      </c>
      <c r="I2" s="5" t="s">
        <v>97</v>
      </c>
      <c r="J2" s="5" t="s">
        <v>97</v>
      </c>
      <c r="K2" s="5" t="s">
        <v>97</v>
      </c>
      <c r="L2" s="5" t="s">
        <v>97</v>
      </c>
      <c r="M2" s="5" t="s">
        <v>97</v>
      </c>
      <c r="N2" s="5" t="s">
        <v>97</v>
      </c>
      <c r="O2" s="5" t="s">
        <v>97</v>
      </c>
      <c r="P2" s="5" t="s">
        <v>97</v>
      </c>
      <c r="Q2" s="5" t="s">
        <v>97</v>
      </c>
      <c r="R2" s="5" t="s">
        <v>97</v>
      </c>
      <c r="S2" s="5" t="s">
        <v>97</v>
      </c>
      <c r="T2" s="5" t="s">
        <v>97</v>
      </c>
      <c r="U2" s="5" t="s">
        <v>97</v>
      </c>
      <c r="V2" s="5" t="s">
        <v>97</v>
      </c>
      <c r="W2" s="5" t="s">
        <v>97</v>
      </c>
      <c r="X2" s="5" t="s">
        <v>97</v>
      </c>
      <c r="Y2" s="5" t="s">
        <v>97</v>
      </c>
      <c r="Z2" s="5" t="s">
        <v>97</v>
      </c>
      <c r="AA2" s="5" t="s">
        <v>97</v>
      </c>
      <c r="AB2" s="5" t="s">
        <v>97</v>
      </c>
      <c r="AC2" s="5" t="s">
        <v>97</v>
      </c>
      <c r="AD2" s="5" t="s">
        <v>97</v>
      </c>
      <c r="AE2" s="5" t="s">
        <v>97</v>
      </c>
      <c r="AF2" s="5" t="s">
        <v>97</v>
      </c>
      <c r="AG2" s="5" t="s">
        <v>97</v>
      </c>
      <c r="AH2" s="5" t="s">
        <v>97</v>
      </c>
      <c r="AI2" s="5" t="s">
        <v>97</v>
      </c>
      <c r="AJ2" s="5" t="s">
        <v>97</v>
      </c>
      <c r="AK2" s="5" t="s">
        <v>97</v>
      </c>
      <c r="AL2" s="5" t="s">
        <v>97</v>
      </c>
      <c r="AM2" s="5" t="s">
        <v>97</v>
      </c>
      <c r="AN2" s="5" t="s">
        <v>97</v>
      </c>
      <c r="AO2" s="5" t="s">
        <v>97</v>
      </c>
      <c r="AP2" s="5" t="s">
        <v>97</v>
      </c>
      <c r="AQ2" s="5" t="s">
        <v>97</v>
      </c>
      <c r="AR2" s="5" t="s">
        <v>97</v>
      </c>
      <c r="AS2" s="5" t="s">
        <v>97</v>
      </c>
      <c r="AT2" s="5" t="s">
        <v>97</v>
      </c>
      <c r="AU2" s="5" t="s">
        <v>97</v>
      </c>
      <c r="AV2" s="5" t="s">
        <v>97</v>
      </c>
      <c r="AW2" s="5" t="s">
        <v>97</v>
      </c>
      <c r="AX2" s="5" t="s">
        <v>97</v>
      </c>
      <c r="AY2" s="5" t="s">
        <v>97</v>
      </c>
      <c r="AZ2" s="5" t="s">
        <v>97</v>
      </c>
      <c r="BA2" s="5" t="s">
        <v>97</v>
      </c>
      <c r="BB2" s="5" t="s">
        <v>97</v>
      </c>
      <c r="BC2" s="5" t="s">
        <v>97</v>
      </c>
      <c r="BD2" s="5" t="s">
        <v>97</v>
      </c>
      <c r="BE2" s="5" t="s">
        <v>97</v>
      </c>
      <c r="BF2" s="5" t="s">
        <v>97</v>
      </c>
      <c r="BG2" s="5" t="s">
        <v>97</v>
      </c>
      <c r="BH2" s="5" t="s">
        <v>97</v>
      </c>
      <c r="BI2" s="5" t="s">
        <v>97</v>
      </c>
      <c r="BJ2" s="5" t="s">
        <v>97</v>
      </c>
      <c r="BK2" s="5" t="s">
        <v>97</v>
      </c>
      <c r="BL2" s="5" t="s">
        <v>97</v>
      </c>
      <c r="BM2" s="5" t="s">
        <v>97</v>
      </c>
      <c r="BN2" s="5" t="s">
        <v>97</v>
      </c>
      <c r="BO2" s="5" t="s">
        <v>97</v>
      </c>
      <c r="BP2" s="5" t="s">
        <v>97</v>
      </c>
      <c r="BQ2" s="5" t="s">
        <v>97</v>
      </c>
      <c r="BR2" s="5" t="s">
        <v>97</v>
      </c>
      <c r="BS2" s="5" t="s">
        <v>97</v>
      </c>
      <c r="BT2" s="5" t="s">
        <v>97</v>
      </c>
      <c r="BU2" s="5" t="s">
        <v>97</v>
      </c>
      <c r="BV2" s="5" t="s">
        <v>97</v>
      </c>
      <c r="BW2" s="5" t="s">
        <v>97</v>
      </c>
      <c r="BX2" s="5" t="s">
        <v>97</v>
      </c>
      <c r="BY2" s="5" t="s">
        <v>97</v>
      </c>
      <c r="BZ2" s="5" t="s">
        <v>97</v>
      </c>
      <c r="CA2" s="5" t="s">
        <v>97</v>
      </c>
      <c r="CB2" s="5" t="s">
        <v>97</v>
      </c>
      <c r="CC2" s="5" t="s">
        <v>97</v>
      </c>
      <c r="CD2" s="5" t="s">
        <v>97</v>
      </c>
      <c r="CE2" s="5" t="s">
        <v>97</v>
      </c>
      <c r="CF2" s="5" t="s">
        <v>97</v>
      </c>
      <c r="CG2" s="5" t="s">
        <v>97</v>
      </c>
      <c r="CH2" s="5" t="s">
        <v>97</v>
      </c>
      <c r="CI2" s="5" t="s">
        <v>97</v>
      </c>
      <c r="CJ2" s="5" t="s">
        <v>97</v>
      </c>
      <c r="CK2" s="5" t="s">
        <v>97</v>
      </c>
      <c r="CL2" s="5" t="s">
        <v>97</v>
      </c>
      <c r="CM2" s="5" t="s">
        <v>97</v>
      </c>
      <c r="CN2" s="5" t="s">
        <v>97</v>
      </c>
      <c r="CO2" s="5" t="s">
        <v>97</v>
      </c>
      <c r="CP2" s="5" t="s">
        <v>97</v>
      </c>
      <c r="CQ2" s="6" t="s">
        <v>98</v>
      </c>
      <c r="CR2" s="6" t="s">
        <v>98</v>
      </c>
      <c r="CS2" s="6" t="s">
        <v>98</v>
      </c>
      <c r="CT2" s="6" t="s">
        <v>98</v>
      </c>
      <c r="CU2" s="6" t="s">
        <v>98</v>
      </c>
      <c r="CV2" s="7" t="s">
        <v>99</v>
      </c>
      <c r="CW2" s="7" t="s">
        <v>99</v>
      </c>
      <c r="CX2" s="7" t="s">
        <v>99</v>
      </c>
      <c r="CY2" s="7" t="s">
        <v>99</v>
      </c>
      <c r="CZ2" s="7" t="s">
        <v>99</v>
      </c>
      <c r="DA2" s="7" t="s">
        <v>99</v>
      </c>
      <c r="DB2" s="7" t="s">
        <v>99</v>
      </c>
      <c r="DC2" s="8" t="s">
        <v>100</v>
      </c>
      <c r="DD2" s="8" t="s">
        <v>100</v>
      </c>
      <c r="DE2" s="8" t="s">
        <v>100</v>
      </c>
      <c r="DF2" s="8" t="s">
        <v>100</v>
      </c>
      <c r="DG2" s="8" t="s">
        <v>100</v>
      </c>
      <c r="DH2" s="8" t="s">
        <v>100</v>
      </c>
      <c r="DI2" s="8" t="s">
        <v>100</v>
      </c>
      <c r="DJ2" s="8" t="s">
        <v>100</v>
      </c>
      <c r="DK2" s="8" t="s">
        <v>100</v>
      </c>
      <c r="DL2" s="8" t="s">
        <v>100</v>
      </c>
      <c r="DM2" s="8" t="s">
        <v>100</v>
      </c>
      <c r="DN2" s="8" t="s">
        <v>100</v>
      </c>
      <c r="DO2" s="8" t="s">
        <v>100</v>
      </c>
      <c r="DP2" s="8" t="s">
        <v>100</v>
      </c>
      <c r="DQ2" s="8" t="s">
        <v>100</v>
      </c>
      <c r="DR2" s="8" t="s">
        <v>100</v>
      </c>
      <c r="DS2" s="8" t="s">
        <v>100</v>
      </c>
      <c r="DT2" s="8" t="s">
        <v>100</v>
      </c>
      <c r="DU2" s="8" t="s">
        <v>100</v>
      </c>
      <c r="DV2" s="8" t="s">
        <v>100</v>
      </c>
      <c r="DW2" s="8" t="s">
        <v>100</v>
      </c>
      <c r="DX2" s="8" t="s">
        <v>100</v>
      </c>
      <c r="DY2" s="8" t="s">
        <v>100</v>
      </c>
      <c r="DZ2" s="8" t="s">
        <v>100</v>
      </c>
      <c r="EA2" s="8" t="s">
        <v>100</v>
      </c>
      <c r="EB2" s="8" t="s">
        <v>100</v>
      </c>
      <c r="EC2" s="8" t="s">
        <v>100</v>
      </c>
      <c r="ED2" s="8" t="s">
        <v>100</v>
      </c>
      <c r="EE2" s="8" t="s">
        <v>100</v>
      </c>
      <c r="EF2" s="9" t="s">
        <v>101</v>
      </c>
      <c r="EG2" s="10" t="s">
        <v>102</v>
      </c>
      <c r="EH2" s="10" t="s">
        <v>102</v>
      </c>
      <c r="EI2" s="10" t="s">
        <v>102</v>
      </c>
      <c r="EJ2" s="10" t="s">
        <v>102</v>
      </c>
      <c r="EK2" s="10" t="s">
        <v>102</v>
      </c>
      <c r="EL2" s="10" t="s">
        <v>102</v>
      </c>
      <c r="EM2" s="10" t="s">
        <v>102</v>
      </c>
      <c r="EN2" s="10" t="s">
        <v>102</v>
      </c>
      <c r="EO2" s="10" t="s">
        <v>102</v>
      </c>
      <c r="EP2" s="10" t="s">
        <v>102</v>
      </c>
      <c r="EQ2" s="10" t="s">
        <v>102</v>
      </c>
      <c r="ER2" s="10" t="s">
        <v>102</v>
      </c>
      <c r="ES2" s="11" t="s">
        <v>103</v>
      </c>
      <c r="ET2" s="11" t="s">
        <v>103</v>
      </c>
      <c r="EU2" s="11" t="s">
        <v>103</v>
      </c>
      <c r="EV2" s="11" t="s">
        <v>103</v>
      </c>
      <c r="EW2" s="7" t="s">
        <v>104</v>
      </c>
      <c r="EX2" s="12" t="s">
        <v>105</v>
      </c>
      <c r="EY2" s="12" t="s">
        <v>105</v>
      </c>
      <c r="EZ2" s="12" t="s">
        <v>105</v>
      </c>
      <c r="FA2" s="12" t="s">
        <v>105</v>
      </c>
      <c r="FB2" s="12" t="s">
        <v>105</v>
      </c>
      <c r="FC2" s="12" t="s">
        <v>105</v>
      </c>
      <c r="FD2" s="12" t="s">
        <v>105</v>
      </c>
      <c r="FE2" s="13" t="s">
        <v>106</v>
      </c>
      <c r="FF2" s="13" t="s">
        <v>106</v>
      </c>
      <c r="FG2" s="13" t="s">
        <v>106</v>
      </c>
      <c r="FH2" s="13" t="s">
        <v>106</v>
      </c>
      <c r="FI2" s="13" t="s">
        <v>106</v>
      </c>
      <c r="FJ2" s="13" t="s">
        <v>106</v>
      </c>
      <c r="FK2" s="13" t="s">
        <v>106</v>
      </c>
      <c r="FL2" s="13" t="s">
        <v>106</v>
      </c>
      <c r="FM2" s="13" t="s">
        <v>106</v>
      </c>
      <c r="FO2" s="3"/>
      <c r="FP2" s="14"/>
      <c r="FQ2" s="14" t="s">
        <v>107</v>
      </c>
      <c r="FR2" s="14"/>
      <c r="FS2" s="3"/>
      <c r="FT2" s="3"/>
      <c r="FU2" s="14" t="s">
        <v>97</v>
      </c>
      <c r="FV2" s="14" t="s">
        <v>97</v>
      </c>
      <c r="FW2" s="14" t="s">
        <v>97</v>
      </c>
      <c r="FX2" s="14" t="s">
        <v>97</v>
      </c>
      <c r="FY2" s="14" t="s">
        <v>97</v>
      </c>
      <c r="FZ2" s="14" t="s">
        <v>97</v>
      </c>
      <c r="GA2" s="14" t="s">
        <v>97</v>
      </c>
      <c r="GB2" s="14" t="s">
        <v>97</v>
      </c>
      <c r="GC2" s="14" t="s">
        <v>97</v>
      </c>
      <c r="GD2" s="14" t="s">
        <v>97</v>
      </c>
      <c r="GE2" s="14" t="s">
        <v>97</v>
      </c>
      <c r="GF2" s="14" t="s">
        <v>97</v>
      </c>
      <c r="GG2" s="14" t="s">
        <v>97</v>
      </c>
      <c r="GH2" s="14" t="s">
        <v>97</v>
      </c>
      <c r="GI2" s="14" t="s">
        <v>97</v>
      </c>
      <c r="GJ2" s="14" t="s">
        <v>97</v>
      </c>
      <c r="GK2" s="14" t="s">
        <v>97</v>
      </c>
      <c r="GL2" s="14" t="s">
        <v>97</v>
      </c>
      <c r="GM2" s="14" t="s">
        <v>97</v>
      </c>
      <c r="GN2" s="14" t="s">
        <v>97</v>
      </c>
      <c r="GO2" s="14" t="s">
        <v>97</v>
      </c>
      <c r="GP2" s="14" t="s">
        <v>97</v>
      </c>
      <c r="GQ2" s="14" t="s">
        <v>97</v>
      </c>
      <c r="GR2" s="14" t="s">
        <v>97</v>
      </c>
      <c r="GS2" s="14" t="s">
        <v>97</v>
      </c>
      <c r="GT2" s="14" t="s">
        <v>97</v>
      </c>
      <c r="GU2" s="14" t="s">
        <v>97</v>
      </c>
      <c r="GV2" s="14" t="s">
        <v>97</v>
      </c>
      <c r="GW2" s="14" t="s">
        <v>97</v>
      </c>
      <c r="GX2" s="14" t="s">
        <v>97</v>
      </c>
      <c r="GY2" s="14" t="s">
        <v>97</v>
      </c>
      <c r="GZ2" s="14" t="s">
        <v>97</v>
      </c>
      <c r="HA2" s="14" t="s">
        <v>97</v>
      </c>
      <c r="HB2" s="14" t="s">
        <v>97</v>
      </c>
      <c r="HC2" s="14" t="s">
        <v>97</v>
      </c>
      <c r="HD2" s="14" t="s">
        <v>97</v>
      </c>
      <c r="HE2" s="14" t="s">
        <v>97</v>
      </c>
      <c r="HF2" s="14" t="s">
        <v>98</v>
      </c>
      <c r="HG2" s="14" t="s">
        <v>98</v>
      </c>
      <c r="HH2" s="14" t="s">
        <v>99</v>
      </c>
      <c r="HI2" s="14" t="s">
        <v>99</v>
      </c>
      <c r="HJ2" s="14" t="s">
        <v>99</v>
      </c>
      <c r="HK2" s="14" t="s">
        <v>100</v>
      </c>
      <c r="HL2" s="14" t="s">
        <v>100</v>
      </c>
      <c r="HM2" s="14" t="s">
        <v>100</v>
      </c>
      <c r="HN2" s="14" t="s">
        <v>100</v>
      </c>
      <c r="HO2" s="14" t="s">
        <v>100</v>
      </c>
      <c r="HP2" s="14" t="s">
        <v>100</v>
      </c>
      <c r="HQ2" s="14" t="s">
        <v>100</v>
      </c>
      <c r="HR2" s="14" t="s">
        <v>100</v>
      </c>
      <c r="HS2" s="14" t="s">
        <v>100</v>
      </c>
      <c r="HT2" s="14" t="s">
        <v>100</v>
      </c>
      <c r="HU2" s="14" t="s">
        <v>100</v>
      </c>
      <c r="HV2" s="14" t="s">
        <v>100</v>
      </c>
      <c r="HW2" s="14" t="s">
        <v>100</v>
      </c>
      <c r="HX2" s="14" t="s">
        <v>100</v>
      </c>
      <c r="HY2" s="14" t="s">
        <v>100</v>
      </c>
      <c r="HZ2" s="14" t="s">
        <v>100</v>
      </c>
      <c r="IA2" s="14" t="s">
        <v>100</v>
      </c>
      <c r="IB2" s="14" t="s">
        <v>108</v>
      </c>
      <c r="IC2" s="14" t="s">
        <v>102</v>
      </c>
      <c r="ID2" s="14" t="s">
        <v>102</v>
      </c>
      <c r="IE2" s="14" t="s">
        <v>102</v>
      </c>
      <c r="IF2" s="14" t="s">
        <v>102</v>
      </c>
      <c r="IG2" s="14" t="s">
        <v>102</v>
      </c>
      <c r="IH2" s="14" t="s">
        <v>103</v>
      </c>
      <c r="II2" s="14" t="s">
        <v>103</v>
      </c>
      <c r="IJ2" s="14" t="s">
        <v>104</v>
      </c>
      <c r="IK2" s="14" t="s">
        <v>109</v>
      </c>
      <c r="IL2" s="14" t="s">
        <v>109</v>
      </c>
      <c r="IM2" s="14" t="s">
        <v>110</v>
      </c>
      <c r="IN2" s="14" t="s">
        <v>110</v>
      </c>
      <c r="IO2" s="15" t="s">
        <v>110</v>
      </c>
      <c r="IP2" s="15" t="s">
        <v>111</v>
      </c>
      <c r="IS2" s="14"/>
      <c r="IT2" s="14"/>
      <c r="IU2" s="14"/>
    </row>
    <row r="3" spans="1:255" hidden="1">
      <c r="FO3" s="14"/>
      <c r="FP3" s="14"/>
      <c r="FQ3" s="14"/>
      <c r="FR3" s="14"/>
      <c r="FS3" s="3"/>
      <c r="FT3" s="3"/>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N3" s="14"/>
      <c r="IO3" s="15"/>
      <c r="IS3" s="14"/>
      <c r="IT3" s="14"/>
      <c r="IU3" s="14"/>
    </row>
    <row r="4" spans="1:255" hidden="1">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f t="shared" si="2"/>
        <v>134</v>
      </c>
      <c r="EG4" s="1">
        <f t="shared" si="2"/>
        <v>135</v>
      </c>
      <c r="EH4" s="1">
        <f t="shared" si="2"/>
        <v>136</v>
      </c>
      <c r="EI4" s="1">
        <f t="shared" si="2"/>
        <v>137</v>
      </c>
      <c r="EJ4" s="1">
        <f t="shared" si="2"/>
        <v>138</v>
      </c>
      <c r="EK4" s="1">
        <f t="shared" si="2"/>
        <v>139</v>
      </c>
      <c r="EL4" s="1">
        <f t="shared" si="2"/>
        <v>140</v>
      </c>
      <c r="EM4" s="1">
        <f t="shared" si="2"/>
        <v>141</v>
      </c>
      <c r="EN4" s="1">
        <f t="shared" si="2"/>
        <v>142</v>
      </c>
      <c r="EO4" s="1">
        <f t="shared" si="2"/>
        <v>143</v>
      </c>
      <c r="EP4" s="1">
        <f t="shared" si="2"/>
        <v>144</v>
      </c>
      <c r="EQ4" s="1">
        <f t="shared" si="2"/>
        <v>145</v>
      </c>
      <c r="ER4" s="1">
        <f t="shared" si="2"/>
        <v>146</v>
      </c>
      <c r="ES4" s="1">
        <f t="shared" si="2"/>
        <v>147</v>
      </c>
      <c r="ET4" s="1">
        <f t="shared" si="2"/>
        <v>148</v>
      </c>
      <c r="EU4" s="1">
        <f t="shared" si="2"/>
        <v>149</v>
      </c>
      <c r="EV4" s="1">
        <f t="shared" si="2"/>
        <v>150</v>
      </c>
      <c r="EW4" s="1">
        <f t="shared" si="2"/>
        <v>151</v>
      </c>
      <c r="EX4" s="1">
        <f t="shared" si="2"/>
        <v>152</v>
      </c>
      <c r="EY4" s="1">
        <f t="shared" si="2"/>
        <v>153</v>
      </c>
      <c r="EZ4" s="1">
        <f t="shared" si="2"/>
        <v>154</v>
      </c>
      <c r="FA4" s="1">
        <f t="shared" si="2"/>
        <v>155</v>
      </c>
      <c r="FB4" s="1">
        <f t="shared" si="2"/>
        <v>156</v>
      </c>
      <c r="FC4" s="1">
        <f t="shared" si="2"/>
        <v>157</v>
      </c>
      <c r="FD4" s="1">
        <f t="shared" si="2"/>
        <v>158</v>
      </c>
      <c r="FE4" s="1">
        <f t="shared" si="2"/>
        <v>159</v>
      </c>
      <c r="FF4" s="1">
        <f t="shared" si="2"/>
        <v>160</v>
      </c>
      <c r="FG4" s="1">
        <f t="shared" si="2"/>
        <v>161</v>
      </c>
      <c r="FH4" s="1">
        <f t="shared" si="2"/>
        <v>162</v>
      </c>
      <c r="FI4" s="1">
        <f t="shared" si="2"/>
        <v>163</v>
      </c>
      <c r="FJ4" s="1">
        <f t="shared" si="2"/>
        <v>164</v>
      </c>
      <c r="FK4" s="1">
        <f t="shared" si="2"/>
        <v>165</v>
      </c>
      <c r="FL4" s="1">
        <f t="shared" si="2"/>
        <v>166</v>
      </c>
      <c r="FM4" s="1">
        <f t="shared" si="2"/>
        <v>167</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6"/>
    </row>
    <row r="5" spans="1:255" hidden="1">
      <c r="S5" s="1" t="b">
        <f>ISNUMBER(#REF!)</f>
        <v>0</v>
      </c>
      <c r="T5" s="1" t="b">
        <f>ISNUMBER(#REF!)</f>
        <v>0</v>
      </c>
      <c r="U5" s="1" t="b">
        <f>ISBLANK(#REF!)</f>
        <v>0</v>
      </c>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4" t="s">
        <v>96</v>
      </c>
      <c r="B6" s="17" t="s">
        <v>112</v>
      </c>
      <c r="C6" s="17" t="s">
        <v>113</v>
      </c>
      <c r="D6" s="17" t="s">
        <v>2</v>
      </c>
      <c r="E6" s="17" t="s">
        <v>114</v>
      </c>
      <c r="F6" s="17" t="s">
        <v>115</v>
      </c>
      <c r="G6" s="17" t="s">
        <v>115</v>
      </c>
      <c r="H6" s="17" t="s">
        <v>115</v>
      </c>
      <c r="I6" s="17" t="s">
        <v>116</v>
      </c>
      <c r="J6" s="17" t="s">
        <v>116</v>
      </c>
      <c r="K6" s="17" t="s">
        <v>116</v>
      </c>
      <c r="L6" s="17" t="s">
        <v>117</v>
      </c>
      <c r="M6" s="17" t="s">
        <v>117</v>
      </c>
      <c r="N6" s="17" t="s">
        <v>117</v>
      </c>
      <c r="O6" s="17" t="s">
        <v>118</v>
      </c>
      <c r="P6" s="17" t="s">
        <v>118</v>
      </c>
      <c r="Q6" s="17" t="s">
        <v>118</v>
      </c>
      <c r="R6" s="17" t="s">
        <v>119</v>
      </c>
      <c r="S6" s="17" t="s">
        <v>120</v>
      </c>
      <c r="T6" s="17" t="s">
        <v>121</v>
      </c>
      <c r="U6" s="17" t="s">
        <v>122</v>
      </c>
      <c r="V6" s="17" t="s">
        <v>122</v>
      </c>
      <c r="W6" s="17" t="s">
        <v>122</v>
      </c>
      <c r="X6" s="17" t="s">
        <v>123</v>
      </c>
      <c r="Y6" s="17" t="s">
        <v>123</v>
      </c>
      <c r="Z6" s="17" t="s">
        <v>123</v>
      </c>
      <c r="AA6" s="17" t="s">
        <v>124</v>
      </c>
      <c r="AB6" s="17" t="s">
        <v>125</v>
      </c>
      <c r="AC6" s="17" t="s">
        <v>15</v>
      </c>
      <c r="AD6" s="17" t="s">
        <v>126</v>
      </c>
      <c r="AE6" s="17" t="s">
        <v>127</v>
      </c>
      <c r="AF6" s="17" t="s">
        <v>128</v>
      </c>
      <c r="AG6" s="17" t="s">
        <v>129</v>
      </c>
      <c r="AH6" s="17" t="s">
        <v>130</v>
      </c>
      <c r="AI6" s="17" t="s">
        <v>131</v>
      </c>
      <c r="AJ6" s="17" t="s">
        <v>131</v>
      </c>
      <c r="AK6" s="17" t="s">
        <v>131</v>
      </c>
      <c r="AL6" s="17" t="s">
        <v>132</v>
      </c>
      <c r="AM6" s="17" t="s">
        <v>132</v>
      </c>
      <c r="AN6" s="17" t="s">
        <v>132</v>
      </c>
      <c r="AO6" s="17" t="s">
        <v>133</v>
      </c>
      <c r="AP6" s="17" t="s">
        <v>134</v>
      </c>
      <c r="AQ6" s="17" t="s">
        <v>135</v>
      </c>
      <c r="AR6" s="17" t="s">
        <v>135</v>
      </c>
      <c r="AS6" s="17" t="s">
        <v>135</v>
      </c>
      <c r="AT6" s="17" t="s">
        <v>136</v>
      </c>
      <c r="AU6" s="17" t="s">
        <v>136</v>
      </c>
      <c r="AV6" s="17" t="s">
        <v>136</v>
      </c>
      <c r="AW6" s="17" t="s">
        <v>137</v>
      </c>
      <c r="AX6" s="17" t="s">
        <v>137</v>
      </c>
      <c r="AY6" s="17" t="s">
        <v>137</v>
      </c>
      <c r="AZ6" s="17" t="s">
        <v>138</v>
      </c>
      <c r="BA6" s="17" t="s">
        <v>139</v>
      </c>
      <c r="BB6" s="17" t="s">
        <v>140</v>
      </c>
      <c r="BC6" s="17" t="s">
        <v>141</v>
      </c>
      <c r="BD6" s="17" t="s">
        <v>142</v>
      </c>
      <c r="BE6" s="17" t="s">
        <v>143</v>
      </c>
      <c r="BF6" s="17" t="s">
        <v>144</v>
      </c>
      <c r="BG6" s="17" t="s">
        <v>145</v>
      </c>
      <c r="BH6" s="17" t="s">
        <v>146</v>
      </c>
      <c r="BI6" s="17" t="s">
        <v>147</v>
      </c>
      <c r="BJ6" s="17" t="s">
        <v>147</v>
      </c>
      <c r="BK6" s="17" t="s">
        <v>147</v>
      </c>
      <c r="BL6" s="17" t="s">
        <v>148</v>
      </c>
      <c r="BM6" s="17" t="s">
        <v>148</v>
      </c>
      <c r="BN6" s="17" t="s">
        <v>148</v>
      </c>
      <c r="BO6" s="17" t="s">
        <v>149</v>
      </c>
      <c r="BP6" s="17" t="s">
        <v>150</v>
      </c>
      <c r="BQ6" s="17" t="s">
        <v>150</v>
      </c>
      <c r="BR6" s="17" t="s">
        <v>150</v>
      </c>
      <c r="BS6" s="17" t="s">
        <v>151</v>
      </c>
      <c r="BT6" s="17" t="s">
        <v>152</v>
      </c>
      <c r="BU6" s="17" t="s">
        <v>152</v>
      </c>
      <c r="BV6" s="17" t="s">
        <v>152</v>
      </c>
      <c r="BW6" s="17" t="s">
        <v>153</v>
      </c>
      <c r="BX6" s="17" t="s">
        <v>153</v>
      </c>
      <c r="BY6" s="17" t="s">
        <v>153</v>
      </c>
      <c r="BZ6" s="17" t="s">
        <v>154</v>
      </c>
      <c r="CA6" s="17" t="s">
        <v>155</v>
      </c>
      <c r="CB6" s="17" t="s">
        <v>155</v>
      </c>
      <c r="CC6" s="17" t="s">
        <v>155</v>
      </c>
      <c r="CD6" s="17" t="s">
        <v>156</v>
      </c>
      <c r="CE6" s="17" t="s">
        <v>157</v>
      </c>
      <c r="CF6" s="17" t="s">
        <v>158</v>
      </c>
      <c r="CG6" s="17" t="s">
        <v>159</v>
      </c>
      <c r="CH6" s="17" t="s">
        <v>160</v>
      </c>
      <c r="CI6" s="17" t="s">
        <v>160</v>
      </c>
      <c r="CJ6" s="17" t="s">
        <v>160</v>
      </c>
      <c r="CK6" s="17" t="s">
        <v>161</v>
      </c>
      <c r="CL6" s="17" t="s">
        <v>162</v>
      </c>
      <c r="CM6" s="17" t="s">
        <v>163</v>
      </c>
      <c r="CN6" s="17" t="s">
        <v>163</v>
      </c>
      <c r="CO6" s="17" t="s">
        <v>163</v>
      </c>
      <c r="CP6" s="17" t="s">
        <v>164</v>
      </c>
      <c r="CQ6" s="18" t="s">
        <v>165</v>
      </c>
      <c r="CR6" s="18" t="s">
        <v>166</v>
      </c>
      <c r="CS6" s="18" t="s">
        <v>167</v>
      </c>
      <c r="CT6" s="18" t="s">
        <v>167</v>
      </c>
      <c r="CU6" s="18" t="s">
        <v>167</v>
      </c>
      <c r="CV6" s="19" t="s">
        <v>165</v>
      </c>
      <c r="CW6" s="19" t="s">
        <v>167</v>
      </c>
      <c r="CX6" s="19" t="s">
        <v>167</v>
      </c>
      <c r="CY6" s="19" t="s">
        <v>167</v>
      </c>
      <c r="CZ6" s="19" t="s">
        <v>168</v>
      </c>
      <c r="DA6" s="19" t="s">
        <v>168</v>
      </c>
      <c r="DB6" s="19" t="s">
        <v>168</v>
      </c>
      <c r="DC6" s="9" t="s">
        <v>167</v>
      </c>
      <c r="DD6" s="9" t="s">
        <v>167</v>
      </c>
      <c r="DE6" s="9" t="s">
        <v>167</v>
      </c>
      <c r="DF6" s="9" t="s">
        <v>169</v>
      </c>
      <c r="DG6" s="9" t="s">
        <v>169</v>
      </c>
      <c r="DH6" s="9" t="s">
        <v>169</v>
      </c>
      <c r="DI6" s="9" t="s">
        <v>170</v>
      </c>
      <c r="DJ6" s="9" t="s">
        <v>170</v>
      </c>
      <c r="DK6" s="9" t="s">
        <v>170</v>
      </c>
      <c r="DL6" s="9" t="s">
        <v>171</v>
      </c>
      <c r="DM6" s="9" t="s">
        <v>171</v>
      </c>
      <c r="DN6" s="9" t="s">
        <v>171</v>
      </c>
      <c r="DO6" s="9" t="s">
        <v>172</v>
      </c>
      <c r="DP6" s="9" t="s">
        <v>173</v>
      </c>
      <c r="DQ6" s="9" t="s">
        <v>173</v>
      </c>
      <c r="DR6" s="9" t="s">
        <v>174</v>
      </c>
      <c r="DS6" s="9" t="s">
        <v>174</v>
      </c>
      <c r="DT6" s="9" t="s">
        <v>174</v>
      </c>
      <c r="DU6" s="9" t="s">
        <v>175</v>
      </c>
      <c r="DV6" s="9" t="s">
        <v>176</v>
      </c>
      <c r="DW6" s="9" t="s">
        <v>177</v>
      </c>
      <c r="DX6" s="9" t="s">
        <v>178</v>
      </c>
      <c r="DY6" s="9" t="s">
        <v>179</v>
      </c>
      <c r="DZ6" s="9" t="s">
        <v>180</v>
      </c>
      <c r="EA6" s="9" t="s">
        <v>181</v>
      </c>
      <c r="EB6" s="9" t="s">
        <v>182</v>
      </c>
      <c r="EC6" s="9" t="s">
        <v>183</v>
      </c>
      <c r="ED6" s="9" t="s">
        <v>184</v>
      </c>
      <c r="EE6" s="9" t="s">
        <v>185</v>
      </c>
      <c r="EF6" s="9" t="s">
        <v>186</v>
      </c>
      <c r="EG6" s="20" t="s">
        <v>167</v>
      </c>
      <c r="EH6" s="20" t="s">
        <v>167</v>
      </c>
      <c r="EI6" s="20" t="s">
        <v>167</v>
      </c>
      <c r="EJ6" s="20" t="s">
        <v>187</v>
      </c>
      <c r="EK6" s="20" t="s">
        <v>187</v>
      </c>
      <c r="EL6" s="20" t="s">
        <v>187</v>
      </c>
      <c r="EM6" s="20" t="s">
        <v>130</v>
      </c>
      <c r="EN6" s="20" t="s">
        <v>188</v>
      </c>
      <c r="EO6" s="20" t="s">
        <v>130</v>
      </c>
      <c r="EP6" s="20" t="s">
        <v>189</v>
      </c>
      <c r="EQ6" s="20" t="s">
        <v>130</v>
      </c>
      <c r="ER6" s="20" t="s">
        <v>190</v>
      </c>
      <c r="ES6" s="21" t="s">
        <v>186</v>
      </c>
      <c r="ET6" s="21" t="s">
        <v>186</v>
      </c>
      <c r="EU6" s="21" t="s">
        <v>186</v>
      </c>
      <c r="EV6" s="21" t="s">
        <v>191</v>
      </c>
      <c r="EW6" s="7" t="s">
        <v>165</v>
      </c>
      <c r="EX6" s="22" t="s">
        <v>186</v>
      </c>
      <c r="EY6" s="22" t="s">
        <v>186</v>
      </c>
      <c r="EZ6" s="22" t="s">
        <v>186</v>
      </c>
      <c r="FA6" s="22" t="s">
        <v>192</v>
      </c>
      <c r="FB6" s="22" t="s">
        <v>192</v>
      </c>
      <c r="FC6" s="22" t="s">
        <v>192</v>
      </c>
      <c r="FD6" s="22" t="s">
        <v>193</v>
      </c>
      <c r="FE6" s="23" t="s">
        <v>165</v>
      </c>
      <c r="FF6" s="23" t="s">
        <v>165</v>
      </c>
      <c r="FG6" s="23" t="s">
        <v>165</v>
      </c>
      <c r="FH6" s="23" t="s">
        <v>167</v>
      </c>
      <c r="FI6" s="23" t="s">
        <v>167</v>
      </c>
      <c r="FJ6" s="23" t="s">
        <v>167</v>
      </c>
      <c r="FK6" s="23" t="s">
        <v>192</v>
      </c>
      <c r="FL6" s="23" t="s">
        <v>192</v>
      </c>
      <c r="FM6" s="23" t="s">
        <v>192</v>
      </c>
      <c r="FO6" s="3"/>
      <c r="FP6" s="3"/>
      <c r="FQ6" s="24" t="s">
        <v>194</v>
      </c>
      <c r="FR6" s="24" t="s">
        <v>195</v>
      </c>
      <c r="FS6" s="25"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90">
      <c r="A7" s="34" t="s">
        <v>246</v>
      </c>
      <c r="B7" s="35" t="s">
        <v>247</v>
      </c>
      <c r="C7" s="1" t="s">
        <v>248</v>
      </c>
      <c r="F7" s="36" t="s">
        <v>249</v>
      </c>
      <c r="O7" s="37" t="s">
        <v>99</v>
      </c>
      <c r="P7" s="37" t="s">
        <v>100</v>
      </c>
      <c r="Q7" s="37" t="s">
        <v>103</v>
      </c>
      <c r="T7" s="38">
        <v>41182</v>
      </c>
      <c r="U7" s="36" t="s">
        <v>249</v>
      </c>
      <c r="AA7" s="36" t="s">
        <v>250</v>
      </c>
      <c r="AB7" s="36" t="s">
        <v>251</v>
      </c>
      <c r="AC7" s="36" t="s">
        <v>252</v>
      </c>
      <c r="AD7" s="1" t="s">
        <v>248</v>
      </c>
      <c r="AH7"/>
      <c r="AL7" s="36" t="s">
        <v>253</v>
      </c>
      <c r="AO7" s="39" t="s">
        <v>254</v>
      </c>
      <c r="BA7"/>
      <c r="BE7"/>
      <c r="BL7" s="40" t="s">
        <v>255</v>
      </c>
      <c r="BM7" s="40" t="s">
        <v>256</v>
      </c>
      <c r="BN7" s="40" t="s">
        <v>257</v>
      </c>
      <c r="BS7" s="36"/>
      <c r="BT7" s="40" t="s">
        <v>258</v>
      </c>
      <c r="BU7" s="40" t="s">
        <v>259</v>
      </c>
      <c r="BV7" s="40" t="s">
        <v>260</v>
      </c>
      <c r="CD7" s="1" t="s">
        <v>261</v>
      </c>
      <c r="CE7" s="1" t="s">
        <v>262</v>
      </c>
      <c r="CG7" s="1" t="s">
        <v>263</v>
      </c>
      <c r="CH7" s="1" t="s">
        <v>130</v>
      </c>
      <c r="CK7" s="1" t="s">
        <v>264</v>
      </c>
      <c r="CS7"/>
      <c r="CT7"/>
      <c r="CU7"/>
      <c r="CZ7"/>
      <c r="DA7"/>
      <c r="DB7"/>
      <c r="DC7" s="37" t="s">
        <v>265</v>
      </c>
      <c r="DD7"/>
      <c r="DE7"/>
      <c r="EJ7"/>
      <c r="EK7"/>
      <c r="EL7"/>
      <c r="FO7" s="3"/>
      <c r="FP7" s="3"/>
      <c r="FQ7" s="3" t="str">
        <f t="array" ref="FQ7">IF(SUM($FU7:$IP7)=74,"PASS","FAIL")</f>
        <v>FAIL</v>
      </c>
      <c r="FR7" s="3">
        <f t="shared" ref="FR7:FR48" si="5">74-COUNTIF(FU7:IP7,1)</f>
        <v>1</v>
      </c>
      <c r="FS7" s="3">
        <f t="shared" ref="FS7:FS48" si="6">IF(ISBLANK(B7),1,0) + IF(ISBLANK(AA7),1,0) + IF(ISBLANK(C7),1,0) + IF(C7="Yes",(IF(ISBLANK(D7),1,0)),0)   + IF(ISBLANK(CE7),1,0)</f>
        <v>0</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 t="shared" ref="GA7:GA48" si="7">IF(ISBLANK($S7),1,IF(ISNUMBER($S7),1,0))</f>
        <v>1</v>
      </c>
      <c r="GB7" s="3">
        <f t="shared" ref="GB7:GB48"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0</v>
      </c>
      <c r="HE7" s="3">
        <f t="array" ref="HE7">IF(LEN($CM7)=0,0.4,SUM(IF(([2]JOE_DATA!$C$2:$C$19999=$CM7)*([2]JOE_DATA!$B$2:$B$19999="Know how"),0.4,0)))
+
IF(LEN($CN7)=0,0.3,SUM(IF(([2]JOE_DATA!$C$2:$C$19999=$CN7)*([2]JOE_DATA!$B$2:$B$19999="Know how"),0.3,0)))
+
IF(LEN($CO7)=0,0.3,SUM(IF(([2]JOE_DATA!$C$2:$C$19999=$CO7)*([2]JOE_DATA!$B$2:$B$19999="Know how"),0.3,0)))</f>
        <v>1</v>
      </c>
      <c r="HF7" s="3">
        <v>1</v>
      </c>
      <c r="HG7" s="3">
        <v>1</v>
      </c>
      <c r="HH7" s="3">
        <v>1</v>
      </c>
      <c r="HI7" s="3">
        <v>1</v>
      </c>
      <c r="HJ7" s="3">
        <v>1</v>
      </c>
      <c r="HK7" s="3">
        <v>1</v>
      </c>
      <c r="HL7" s="3">
        <v>1</v>
      </c>
      <c r="HM7" s="3">
        <v>1</v>
      </c>
      <c r="HN7" s="3">
        <v>1</v>
      </c>
      <c r="HO7" s="3">
        <v>1</v>
      </c>
      <c r="HP7" s="3">
        <v>1</v>
      </c>
      <c r="HQ7" s="3">
        <v>1</v>
      </c>
      <c r="HR7" s="3">
        <v>1</v>
      </c>
      <c r="HS7" s="3">
        <v>1</v>
      </c>
      <c r="HT7" s="3">
        <v>1</v>
      </c>
      <c r="HU7" s="3">
        <v>1</v>
      </c>
      <c r="HV7" s="3">
        <v>1</v>
      </c>
      <c r="HW7" s="3">
        <v>1</v>
      </c>
      <c r="HX7" s="3">
        <v>1</v>
      </c>
      <c r="HY7" s="3">
        <v>1</v>
      </c>
      <c r="HZ7" s="3">
        <v>1</v>
      </c>
      <c r="IA7" s="3">
        <v>1</v>
      </c>
      <c r="IB7" s="3">
        <v>1</v>
      </c>
      <c r="IC7" s="3">
        <v>1</v>
      </c>
      <c r="ID7" s="3">
        <v>1</v>
      </c>
      <c r="IE7" s="3">
        <v>1</v>
      </c>
      <c r="IF7" s="3">
        <v>1</v>
      </c>
      <c r="IG7" s="3">
        <v>1</v>
      </c>
      <c r="IH7" s="3">
        <v>1</v>
      </c>
      <c r="II7" s="3">
        <v>1</v>
      </c>
      <c r="IJ7" s="3">
        <v>1</v>
      </c>
      <c r="IK7" s="3">
        <v>1</v>
      </c>
      <c r="IL7" s="3">
        <v>1</v>
      </c>
      <c r="IM7" s="3">
        <v>1</v>
      </c>
      <c r="IN7" s="3">
        <v>1</v>
      </c>
      <c r="IO7" s="16">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102">
      <c r="A8" s="34" t="s">
        <v>246</v>
      </c>
      <c r="B8" s="41" t="s">
        <v>266</v>
      </c>
      <c r="C8" s="1" t="s">
        <v>248</v>
      </c>
      <c r="F8" s="42" t="s">
        <v>267</v>
      </c>
      <c r="O8" s="37" t="s">
        <v>103</v>
      </c>
      <c r="T8" s="43"/>
      <c r="U8" s="42" t="s">
        <v>267</v>
      </c>
      <c r="AA8" s="43" t="s">
        <v>268</v>
      </c>
      <c r="AB8" s="43" t="s">
        <v>269</v>
      </c>
      <c r="AC8" s="43"/>
      <c r="AD8" s="1" t="s">
        <v>248</v>
      </c>
      <c r="AH8"/>
      <c r="AL8" s="43" t="s">
        <v>253</v>
      </c>
      <c r="AO8" s="39" t="s">
        <v>254</v>
      </c>
      <c r="BA8"/>
      <c r="BE8"/>
      <c r="BL8" s="40" t="s">
        <v>270</v>
      </c>
      <c r="BM8" s="40" t="s">
        <v>271</v>
      </c>
      <c r="BN8" s="40" t="s">
        <v>272</v>
      </c>
      <c r="BT8" s="40" t="s">
        <v>273</v>
      </c>
      <c r="BU8" s="40" t="s">
        <v>274</v>
      </c>
      <c r="BV8" s="40" t="s">
        <v>275</v>
      </c>
      <c r="CD8" s="1" t="s">
        <v>261</v>
      </c>
      <c r="CE8" s="1" t="s">
        <v>262</v>
      </c>
      <c r="CG8" s="1" t="s">
        <v>263</v>
      </c>
      <c r="CH8" s="1" t="s">
        <v>130</v>
      </c>
      <c r="CK8" s="1" t="s">
        <v>264</v>
      </c>
      <c r="CS8"/>
      <c r="CT8"/>
      <c r="CU8"/>
      <c r="CZ8"/>
      <c r="DA8"/>
      <c r="DB8"/>
      <c r="DC8" s="43"/>
      <c r="DD8"/>
      <c r="DE8"/>
      <c r="EJ8"/>
      <c r="EK8"/>
      <c r="EL8"/>
      <c r="FO8" s="3"/>
      <c r="FP8" s="3"/>
      <c r="FQ8" s="3" t="str">
        <f t="array" ref="FQ8">IF(SUM($FU8:$IP8)=74,"PASS","FAIL")</f>
        <v>FAIL</v>
      </c>
      <c r="FR8" s="3">
        <f t="shared" si="5"/>
        <v>1</v>
      </c>
      <c r="FS8" s="3">
        <f t="shared" si="6"/>
        <v>0</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0</v>
      </c>
      <c r="HE8" s="3">
        <f t="array" ref="HE8">IF(LEN($CM8)=0,0.4,SUM(IF(([2]JOE_DATA!$C$2:$C$19999=$CM8)*([2]JOE_DATA!$B$2:$B$19999="Know how"),0.4,0)))
+
IF(LEN($CN8)=0,0.3,SUM(IF(([2]JOE_DATA!$C$2:$C$19999=$CN8)*([2]JOE_DATA!$B$2:$B$19999="Know how"),0.3,0)))
+
IF(LEN($CO8)=0,0.3,SUM(IF(([2]JOE_DATA!$C$2:$C$19999=$CO8)*([2]JOE_DATA!$B$2:$B$19999="Know how"),0.3,0)))</f>
        <v>1</v>
      </c>
      <c r="HF8" s="3">
        <v>1</v>
      </c>
      <c r="HG8" s="3">
        <v>1</v>
      </c>
      <c r="HH8" s="3">
        <v>1</v>
      </c>
      <c r="HI8" s="3">
        <v>1</v>
      </c>
      <c r="HJ8" s="3">
        <v>1</v>
      </c>
      <c r="HK8" s="3">
        <v>1</v>
      </c>
      <c r="HL8" s="3">
        <v>1</v>
      </c>
      <c r="HM8" s="3">
        <v>1</v>
      </c>
      <c r="HN8" s="3">
        <v>1</v>
      </c>
      <c r="HO8" s="3">
        <v>1</v>
      </c>
      <c r="HP8" s="3">
        <v>1</v>
      </c>
      <c r="HQ8" s="3">
        <v>1</v>
      </c>
      <c r="HR8" s="3">
        <v>1</v>
      </c>
      <c r="HS8" s="3">
        <v>1</v>
      </c>
      <c r="HT8" s="3">
        <v>1</v>
      </c>
      <c r="HU8" s="3">
        <v>1</v>
      </c>
      <c r="HV8" s="3">
        <v>1</v>
      </c>
      <c r="HW8" s="3">
        <v>1</v>
      </c>
      <c r="HX8" s="3">
        <v>1</v>
      </c>
      <c r="HY8" s="3">
        <v>1</v>
      </c>
      <c r="HZ8" s="3">
        <v>1</v>
      </c>
      <c r="IA8" s="3">
        <v>1</v>
      </c>
      <c r="IB8" s="3">
        <v>1</v>
      </c>
      <c r="IC8" s="3">
        <v>1</v>
      </c>
      <c r="ID8" s="3">
        <v>1</v>
      </c>
      <c r="IE8" s="3">
        <v>1</v>
      </c>
      <c r="IF8" s="3">
        <v>1</v>
      </c>
      <c r="IG8" s="3">
        <v>1</v>
      </c>
      <c r="IH8" s="3">
        <v>1</v>
      </c>
      <c r="II8" s="3">
        <v>1</v>
      </c>
      <c r="IJ8" s="3">
        <v>1</v>
      </c>
      <c r="IK8" s="3">
        <v>1</v>
      </c>
      <c r="IL8" s="3">
        <v>1</v>
      </c>
      <c r="IM8" s="3">
        <v>1</v>
      </c>
      <c r="IN8" s="3">
        <v>1</v>
      </c>
      <c r="IO8" s="16">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65.25">
      <c r="A9" s="34" t="s">
        <v>246</v>
      </c>
      <c r="B9" s="41" t="s">
        <v>276</v>
      </c>
      <c r="C9" s="1" t="s">
        <v>248</v>
      </c>
      <c r="F9" s="36" t="s">
        <v>249</v>
      </c>
      <c r="I9" s="42" t="s">
        <v>277</v>
      </c>
      <c r="O9" s="43"/>
      <c r="T9" s="43"/>
      <c r="U9" s="43" t="s">
        <v>249</v>
      </c>
      <c r="X9" s="42" t="s">
        <v>277</v>
      </c>
      <c r="AA9" s="43" t="s">
        <v>278</v>
      </c>
      <c r="AB9" s="43" t="s">
        <v>279</v>
      </c>
      <c r="AC9" s="43"/>
      <c r="AD9" s="1" t="s">
        <v>248</v>
      </c>
      <c r="AH9"/>
      <c r="AL9" s="43" t="s">
        <v>253</v>
      </c>
      <c r="AO9" s="39" t="s">
        <v>254</v>
      </c>
      <c r="BA9"/>
      <c r="BE9"/>
      <c r="BL9" s="43" t="s">
        <v>257</v>
      </c>
      <c r="BM9" s="40" t="s">
        <v>280</v>
      </c>
      <c r="BN9" s="40" t="s">
        <v>281</v>
      </c>
      <c r="BS9" s="43"/>
      <c r="BT9" s="40" t="s">
        <v>282</v>
      </c>
      <c r="BU9" s="40" t="s">
        <v>260</v>
      </c>
      <c r="BV9" s="40" t="s">
        <v>283</v>
      </c>
      <c r="CD9" s="1" t="s">
        <v>261</v>
      </c>
      <c r="CE9" s="1" t="s">
        <v>262</v>
      </c>
      <c r="CG9" s="1" t="s">
        <v>263</v>
      </c>
      <c r="CH9" s="1" t="s">
        <v>130</v>
      </c>
      <c r="CK9" s="1" t="s">
        <v>264</v>
      </c>
      <c r="CS9"/>
      <c r="CT9"/>
      <c r="CU9"/>
      <c r="CZ9"/>
      <c r="DA9"/>
      <c r="DB9"/>
      <c r="DC9" s="43"/>
      <c r="DD9"/>
      <c r="DE9"/>
      <c r="EJ9"/>
      <c r="EK9"/>
      <c r="EL9"/>
      <c r="FO9" s="3"/>
      <c r="FP9" s="3"/>
      <c r="FQ9" s="3" t="str">
        <f t="array" ref="FQ9">IF(SUM($FU9:$IP9)=74,"PASS","FAIL")</f>
        <v>FAIL</v>
      </c>
      <c r="FR9" s="3">
        <f t="shared" si="5"/>
        <v>1</v>
      </c>
      <c r="FS9" s="3">
        <f t="shared" si="6"/>
        <v>0</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0</v>
      </c>
      <c r="HE9" s="3">
        <f t="array" ref="HE9">IF(LEN($CM9)=0,0.4,SUM(IF(([2]JOE_DATA!$C$2:$C$19999=$CM9)*([2]JOE_DATA!$B$2:$B$19999="Know how"),0.4,0)))
+
IF(LEN($CN9)=0,0.3,SUM(IF(([2]JOE_DATA!$C$2:$C$19999=$CN9)*([2]JOE_DATA!$B$2:$B$19999="Know how"),0.3,0)))
+
IF(LEN($CO9)=0,0.3,SUM(IF(([2]JOE_DATA!$C$2:$C$19999=$CO9)*([2]JOE_DATA!$B$2:$B$19999="Know how"),0.3,0)))</f>
        <v>1</v>
      </c>
      <c r="HF9" s="3">
        <v>1</v>
      </c>
      <c r="HG9" s="3">
        <v>1</v>
      </c>
      <c r="HH9" s="3">
        <v>1</v>
      </c>
      <c r="HI9" s="3">
        <v>1</v>
      </c>
      <c r="HJ9" s="3">
        <v>1</v>
      </c>
      <c r="HK9" s="3">
        <v>1</v>
      </c>
      <c r="HL9" s="3">
        <v>1</v>
      </c>
      <c r="HM9" s="3">
        <v>1</v>
      </c>
      <c r="HN9" s="3">
        <v>1</v>
      </c>
      <c r="HO9" s="3">
        <v>1</v>
      </c>
      <c r="HP9" s="3">
        <v>1</v>
      </c>
      <c r="HQ9" s="3">
        <v>1</v>
      </c>
      <c r="HR9" s="3">
        <v>1</v>
      </c>
      <c r="HS9" s="3">
        <v>1</v>
      </c>
      <c r="HT9" s="3">
        <v>1</v>
      </c>
      <c r="HU9" s="3">
        <v>1</v>
      </c>
      <c r="HV9" s="3">
        <v>1</v>
      </c>
      <c r="HW9" s="3">
        <v>1</v>
      </c>
      <c r="HX9" s="3">
        <v>1</v>
      </c>
      <c r="HY9" s="3">
        <v>1</v>
      </c>
      <c r="HZ9" s="3">
        <v>1</v>
      </c>
      <c r="IA9" s="3">
        <v>1</v>
      </c>
      <c r="IB9" s="3">
        <v>1</v>
      </c>
      <c r="IC9" s="3">
        <v>1</v>
      </c>
      <c r="ID9" s="3">
        <v>1</v>
      </c>
      <c r="IE9" s="3">
        <v>1</v>
      </c>
      <c r="IF9" s="3">
        <v>1</v>
      </c>
      <c r="IG9" s="3">
        <v>1</v>
      </c>
      <c r="IH9" s="3">
        <v>1</v>
      </c>
      <c r="II9" s="3">
        <v>1</v>
      </c>
      <c r="IJ9" s="3">
        <v>1</v>
      </c>
      <c r="IK9" s="3">
        <v>1</v>
      </c>
      <c r="IL9" s="3">
        <v>1</v>
      </c>
      <c r="IM9" s="3">
        <v>1</v>
      </c>
      <c r="IN9" s="3">
        <v>1</v>
      </c>
      <c r="IO9" s="16">
        <v>1</v>
      </c>
      <c r="IP9" s="3">
        <f t="array" ref="IP9">IF(LEN($BS9)=0,0.4,SUM(IF(([2]JOE_DATA!$C$2:$C$19999=$BS9)*([2]JOE_DATA!$B$2:$B$19999="Other Matter Executive"),0.4,0)))
+
IF(LEN($BU9)=0,0.3,SUM(IF(([2]JOE_DATA!$C$2:$C$19999=$BU9)*([2]JOE_DATA!$B$2:$B$19999="Other Matter Executive"),0.3,0)))
+
IF(LEN($BV9)=0,0.3,SUM(IF(([2]JOE_DATA!$C$2:$C$19999=$BV9)*([2]JOE_DATA!$B$2:$B$19999="Other Matter Executive"),0.3,0)))</f>
        <v>1</v>
      </c>
    </row>
    <row r="10" spans="1:255" ht="116.25">
      <c r="A10" s="34" t="s">
        <v>246</v>
      </c>
      <c r="B10" s="41" t="s">
        <v>284</v>
      </c>
      <c r="C10" s="1" t="s">
        <v>248</v>
      </c>
      <c r="F10" s="36" t="s">
        <v>249</v>
      </c>
      <c r="O10" s="37" t="s">
        <v>100</v>
      </c>
      <c r="P10" s="37" t="s">
        <v>104</v>
      </c>
      <c r="Q10" s="37" t="s">
        <v>109</v>
      </c>
      <c r="T10" s="43"/>
      <c r="U10" s="43" t="s">
        <v>249</v>
      </c>
      <c r="X10" s="42" t="s">
        <v>285</v>
      </c>
      <c r="AA10" s="43" t="s">
        <v>286</v>
      </c>
      <c r="AB10" s="43" t="s">
        <v>287</v>
      </c>
      <c r="AC10" s="43" t="s">
        <v>288</v>
      </c>
      <c r="AD10" s="1" t="s">
        <v>248</v>
      </c>
      <c r="AH10"/>
      <c r="AL10" s="43" t="s">
        <v>253</v>
      </c>
      <c r="AO10" s="39" t="s">
        <v>254</v>
      </c>
      <c r="BA10"/>
      <c r="BE10"/>
      <c r="BL10" s="40" t="s">
        <v>289</v>
      </c>
      <c r="BM10" s="40" t="s">
        <v>270</v>
      </c>
      <c r="BN10" s="40" t="s">
        <v>290</v>
      </c>
      <c r="BT10" s="40" t="s">
        <v>291</v>
      </c>
      <c r="BU10" s="40" t="s">
        <v>292</v>
      </c>
      <c r="BV10" s="40" t="s">
        <v>293</v>
      </c>
      <c r="CD10" s="1" t="s">
        <v>261</v>
      </c>
      <c r="CE10" s="1" t="s">
        <v>262</v>
      </c>
      <c r="CG10" s="1" t="s">
        <v>263</v>
      </c>
      <c r="CH10" s="1" t="s">
        <v>130</v>
      </c>
      <c r="CK10" s="1" t="s">
        <v>264</v>
      </c>
      <c r="CS10"/>
      <c r="CT10"/>
      <c r="CU10"/>
      <c r="CZ10"/>
      <c r="DA10"/>
      <c r="DB10"/>
      <c r="DC10" s="43"/>
      <c r="DD10"/>
      <c r="DE10"/>
      <c r="EJ10"/>
      <c r="EK10"/>
      <c r="EL10"/>
      <c r="FO10" s="3"/>
      <c r="FP10" s="3"/>
      <c r="FQ10" s="3" t="str">
        <f t="array" ref="FQ10">IF(SUM($FU10:$IP10)=74,"PASS","FAIL")</f>
        <v>FAIL</v>
      </c>
      <c r="FR10" s="3">
        <f t="shared" si="5"/>
        <v>1</v>
      </c>
      <c r="FS10" s="3">
        <f t="shared" si="6"/>
        <v>0</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1</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1</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IF(LEN($BM12)=0,0.3,SUM(IF(([2]JOE_DATA!$C$2:$C$19999=$BM12)*([2]JOE_DATA!$B$2:$B$19999="Lead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0</v>
      </c>
      <c r="HE10" s="3">
        <f t="array" ref="HE10">IF(LEN($CM10)=0,0.4,SUM(IF(([2]JOE_DATA!$C$2:$C$19999=$CM10)*([2]JOE_DATA!$B$2:$B$19999="Know how"),0.4,0)))
+
IF(LEN($CN10)=0,0.3,SUM(IF(([2]JOE_DATA!$C$2:$C$19999=$CN10)*([2]JOE_DATA!$B$2:$B$19999="Know how"),0.3,0)))
+
IF(LEN($CO10)=0,0.3,SUM(IF(([2]JOE_DATA!$C$2:$C$19999=$CO10)*([2]JOE_DATA!$B$2:$B$19999="Know how"),0.3,0)))</f>
        <v>1</v>
      </c>
      <c r="HF10" s="3">
        <v>1</v>
      </c>
      <c r="HG10" s="3">
        <v>1</v>
      </c>
      <c r="HH10" s="3">
        <v>1</v>
      </c>
      <c r="HI10" s="3">
        <v>1</v>
      </c>
      <c r="HJ10" s="3">
        <v>1</v>
      </c>
      <c r="HK10" s="3">
        <v>1</v>
      </c>
      <c r="HL10" s="3">
        <v>1</v>
      </c>
      <c r="HM10" s="3">
        <v>1</v>
      </c>
      <c r="HN10" s="3">
        <v>1</v>
      </c>
      <c r="HO10" s="3">
        <v>1</v>
      </c>
      <c r="HP10" s="3">
        <v>1</v>
      </c>
      <c r="HQ10" s="3">
        <v>1</v>
      </c>
      <c r="HR10" s="3">
        <v>1</v>
      </c>
      <c r="HS10" s="3">
        <v>1</v>
      </c>
      <c r="HT10" s="3">
        <v>1</v>
      </c>
      <c r="HU10" s="3">
        <v>1</v>
      </c>
      <c r="HV10" s="3">
        <v>1</v>
      </c>
      <c r="HW10" s="3">
        <v>1</v>
      </c>
      <c r="HX10" s="3">
        <v>1</v>
      </c>
      <c r="HY10" s="3">
        <v>1</v>
      </c>
      <c r="HZ10" s="3">
        <v>1</v>
      </c>
      <c r="IA10" s="3">
        <v>1</v>
      </c>
      <c r="IB10" s="3">
        <v>1</v>
      </c>
      <c r="IC10" s="3">
        <v>1</v>
      </c>
      <c r="ID10" s="3">
        <v>1</v>
      </c>
      <c r="IE10" s="3">
        <v>1</v>
      </c>
      <c r="IF10" s="3">
        <v>1</v>
      </c>
      <c r="IG10" s="3">
        <v>1</v>
      </c>
      <c r="IH10" s="3">
        <v>1</v>
      </c>
      <c r="II10" s="3">
        <v>1</v>
      </c>
      <c r="IJ10" s="3">
        <v>1</v>
      </c>
      <c r="IK10" s="3">
        <v>1</v>
      </c>
      <c r="IL10" s="3">
        <v>1</v>
      </c>
      <c r="IM10" s="3">
        <v>1</v>
      </c>
      <c r="IN10" s="3">
        <v>1</v>
      </c>
      <c r="IO10" s="16">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51">
      <c r="A11" s="34" t="s">
        <v>246</v>
      </c>
      <c r="B11" s="41" t="s">
        <v>294</v>
      </c>
      <c r="C11" s="1" t="s">
        <v>248</v>
      </c>
      <c r="F11" s="42" t="s">
        <v>267</v>
      </c>
      <c r="O11" s="43" t="s">
        <v>100</v>
      </c>
      <c r="T11" s="44">
        <v>41122</v>
      </c>
      <c r="U11" s="42" t="s">
        <v>267</v>
      </c>
      <c r="AA11" s="43" t="s">
        <v>295</v>
      </c>
      <c r="AB11" s="43" t="s">
        <v>296</v>
      </c>
      <c r="AC11" s="43" t="s">
        <v>297</v>
      </c>
      <c r="AD11" s="1" t="s">
        <v>248</v>
      </c>
      <c r="AH11"/>
      <c r="AL11" s="43" t="s">
        <v>253</v>
      </c>
      <c r="BA11"/>
      <c r="BE11"/>
      <c r="BL11" s="40" t="s">
        <v>298</v>
      </c>
      <c r="BM11" s="40" t="s">
        <v>299</v>
      </c>
      <c r="BN11" s="40" t="s">
        <v>300</v>
      </c>
      <c r="BT11" s="43"/>
      <c r="BU11" s="40" t="s">
        <v>301</v>
      </c>
      <c r="BV11" s="40" t="s">
        <v>302</v>
      </c>
      <c r="CD11" s="1" t="s">
        <v>261</v>
      </c>
      <c r="CE11" s="1" t="s">
        <v>262</v>
      </c>
      <c r="CG11" s="1" t="s">
        <v>263</v>
      </c>
      <c r="CH11" s="1" t="s">
        <v>130</v>
      </c>
      <c r="CK11" s="1" t="s">
        <v>264</v>
      </c>
      <c r="CS11"/>
      <c r="CT11"/>
      <c r="CU11"/>
      <c r="CZ11"/>
      <c r="DA11"/>
      <c r="DB11"/>
      <c r="DC11" s="43"/>
      <c r="DD11"/>
      <c r="DE11"/>
      <c r="EJ11"/>
      <c r="EK11"/>
      <c r="EL11"/>
      <c r="FO11" s="3"/>
      <c r="FP11" s="3"/>
      <c r="FQ11" s="3" t="str">
        <f t="array" ref="FQ11">IF(SUM($FU11:$IP11)=74,"PASS","FAIL")</f>
        <v>FAIL</v>
      </c>
      <c r="FR11" s="3">
        <f t="shared" si="5"/>
        <v>1</v>
      </c>
      <c r="FS11" s="3">
        <f t="shared" si="6"/>
        <v>0</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1</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1</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0</v>
      </c>
      <c r="HE11" s="3">
        <f t="array" ref="HE11">IF(LEN($CM11)=0,0.4,SUM(IF(([2]JOE_DATA!$C$2:$C$19999=$CM11)*([2]JOE_DATA!$B$2:$B$19999="Know how"),0.4,0)))
+
IF(LEN($CN11)=0,0.3,SUM(IF(([2]JOE_DATA!$C$2:$C$19999=$CN11)*([2]JOE_DATA!$B$2:$B$19999="Know how"),0.3,0)))
+
IF(LEN($CO11)=0,0.3,SUM(IF(([2]JOE_DATA!$C$2:$C$19999=$CO11)*([2]JOE_DATA!$B$2:$B$19999="Know how"),0.3,0)))</f>
        <v>1</v>
      </c>
      <c r="HF11" s="3">
        <v>1</v>
      </c>
      <c r="HG11" s="3">
        <v>1</v>
      </c>
      <c r="HH11" s="3">
        <v>1</v>
      </c>
      <c r="HI11" s="3">
        <v>1</v>
      </c>
      <c r="HJ11" s="3">
        <v>1</v>
      </c>
      <c r="HK11" s="3">
        <v>1</v>
      </c>
      <c r="HL11" s="3">
        <v>1</v>
      </c>
      <c r="HM11" s="3">
        <v>1</v>
      </c>
      <c r="HN11" s="3">
        <v>1</v>
      </c>
      <c r="HO11" s="3">
        <v>1</v>
      </c>
      <c r="HP11" s="3">
        <v>1</v>
      </c>
      <c r="HQ11" s="3">
        <v>1</v>
      </c>
      <c r="HR11" s="3">
        <v>1</v>
      </c>
      <c r="HS11" s="3">
        <v>1</v>
      </c>
      <c r="HT11" s="3">
        <v>1</v>
      </c>
      <c r="HU11" s="3">
        <v>1</v>
      </c>
      <c r="HV11" s="3">
        <v>1</v>
      </c>
      <c r="HW11" s="3">
        <v>1</v>
      </c>
      <c r="HX11" s="3">
        <v>1</v>
      </c>
      <c r="HY11" s="3">
        <v>1</v>
      </c>
      <c r="HZ11" s="3">
        <v>1</v>
      </c>
      <c r="IA11" s="3">
        <v>1</v>
      </c>
      <c r="IB11" s="3">
        <v>1</v>
      </c>
      <c r="IC11" s="3">
        <v>1</v>
      </c>
      <c r="ID11" s="3">
        <v>1</v>
      </c>
      <c r="IE11" s="3">
        <v>1</v>
      </c>
      <c r="IF11" s="3">
        <v>1</v>
      </c>
      <c r="IG11" s="3">
        <v>1</v>
      </c>
      <c r="IH11" s="3">
        <v>1</v>
      </c>
      <c r="II11" s="3">
        <v>1</v>
      </c>
      <c r="IJ11" s="3">
        <v>1</v>
      </c>
      <c r="IK11" s="3">
        <v>1</v>
      </c>
      <c r="IL11" s="3">
        <v>1</v>
      </c>
      <c r="IM11" s="3">
        <v>1</v>
      </c>
      <c r="IN11" s="3">
        <v>1</v>
      </c>
      <c r="IO11" s="16">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76.5">
      <c r="A12" s="34" t="s">
        <v>246</v>
      </c>
      <c r="B12" s="41" t="s">
        <v>303</v>
      </c>
      <c r="C12" s="1" t="s">
        <v>248</v>
      </c>
      <c r="F12" s="42" t="s">
        <v>267</v>
      </c>
      <c r="O12" s="43"/>
      <c r="T12" s="43"/>
      <c r="U12" s="42" t="s">
        <v>267</v>
      </c>
      <c r="X12" s="42" t="s">
        <v>304</v>
      </c>
      <c r="AA12" s="43" t="s">
        <v>305</v>
      </c>
      <c r="AB12" s="43" t="s">
        <v>306</v>
      </c>
      <c r="AC12" s="43"/>
      <c r="AD12" s="1" t="s">
        <v>248</v>
      </c>
      <c r="AH12"/>
      <c r="AL12" s="43" t="s">
        <v>307</v>
      </c>
      <c r="BA12"/>
      <c r="BE12"/>
      <c r="BM12" s="40" t="s">
        <v>309</v>
      </c>
      <c r="BN12" s="40" t="s">
        <v>310</v>
      </c>
      <c r="BT12" s="40" t="s">
        <v>311</v>
      </c>
      <c r="BU12" s="40" t="s">
        <v>308</v>
      </c>
      <c r="CD12" s="1" t="s">
        <v>261</v>
      </c>
      <c r="CE12" s="1" t="s">
        <v>262</v>
      </c>
      <c r="CG12" s="1" t="s">
        <v>263</v>
      </c>
      <c r="CH12" s="1" t="s">
        <v>130</v>
      </c>
      <c r="CK12" s="1" t="s">
        <v>264</v>
      </c>
      <c r="CS12"/>
      <c r="CT12"/>
      <c r="CU12"/>
      <c r="CZ12"/>
      <c r="DA12"/>
      <c r="DB12"/>
      <c r="DC12" s="43"/>
      <c r="DD12"/>
      <c r="DE12"/>
      <c r="EJ12"/>
      <c r="EK12"/>
      <c r="EL12"/>
      <c r="FO12" s="3"/>
      <c r="FP12" s="3"/>
      <c r="FQ12" s="3" t="e">
        <f t="array" ref="FQ12">IF(SUM($FU12:$IP12)=74,"PASS","FAIL")</f>
        <v>#REF!</v>
      </c>
      <c r="FR12" s="3">
        <f t="shared" si="5"/>
        <v>4</v>
      </c>
      <c r="FS12" s="3">
        <f t="shared" si="6"/>
        <v>0</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1</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1</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t="e">
        <f t="array" ref="GU12">IF(LEN(#REF!)=0,0.4,SUM(IF(([2]JOE_DATA!$C$2:$C$19999=#REF!)*([2]JOE_DATA!$B$2:$B$19999="Lead Matter Partner"),0.4,0)))
+
IF(LEN(#REF!)=0,0.3,SUM(IF(([2]JOE_DATA!$C$2:$C$19999=#REF!)*([2]JOE_DATA!$B$2:$B$19999="Lead Matter Partner"),0.3,0)))
+
IF(LEN(#REF!)=0,0.3,SUM(IF(([2]JOE_DATA!$C$2:$C$19999=#REF!)*([2]JOE_DATA!$B$2:$B$19999="Lead Matter Partner"),0.3,0)))</f>
        <v>#REF!</v>
      </c>
      <c r="GV12" s="3" t="e">
        <f t="array" ref="GV12">IF(LEN($BU12)=0,0.4,SUM(IF(([2]JOE_DATA!$C$2:$C$19999=$BU12)*([2]JOE_DATA!$B$2:$B$19999="Source of credential"),0.4,0)))
+
IF(LEN(#REF!)=0,0.3,SUM(IF(([2]JOE_DATA!$C$2:$C$19999=#REF!)*([2]JOE_DATA!$B$2:$B$19999="Source of credential"),0.3,0)))
+
IF(LEN($BN12)=0,0.3,SUM(IF(([2]JOE_DATA!$C$2:$C$19999=$BN12)*([2]JOE_DATA!$B$2:$B$19999="Source of credential"),0.3,0)))</f>
        <v>#REF!</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0</v>
      </c>
      <c r="HE12" s="3">
        <f t="array" ref="HE12">IF(LEN($CM12)=0,0.4,SUM(IF(([2]JOE_DATA!$C$2:$C$19999=$CM12)*([2]JOE_DATA!$B$2:$B$19999="Know how"),0.4,0)))
+
IF(LEN($CN12)=0,0.3,SUM(IF(([2]JOE_DATA!$C$2:$C$19999=$CN12)*([2]JOE_DATA!$B$2:$B$19999="Know how"),0.3,0)))
+
IF(LEN($CO12)=0,0.3,SUM(IF(([2]JOE_DATA!$C$2:$C$19999=$CO12)*([2]JOE_DATA!$B$2:$B$19999="Know how"),0.3,0)))</f>
        <v>1</v>
      </c>
      <c r="HF12" s="3">
        <v>1</v>
      </c>
      <c r="HG12" s="3">
        <v>1</v>
      </c>
      <c r="HH12" s="3">
        <v>1</v>
      </c>
      <c r="HI12" s="3">
        <v>1</v>
      </c>
      <c r="HJ12" s="3">
        <v>1</v>
      </c>
      <c r="HK12" s="3">
        <v>1</v>
      </c>
      <c r="HL12" s="3">
        <v>1</v>
      </c>
      <c r="HM12" s="3">
        <v>1</v>
      </c>
      <c r="HN12" s="3">
        <v>1</v>
      </c>
      <c r="HO12" s="3">
        <v>1</v>
      </c>
      <c r="HP12" s="3">
        <v>1</v>
      </c>
      <c r="HQ12" s="3">
        <v>1</v>
      </c>
      <c r="HR12" s="3">
        <v>1</v>
      </c>
      <c r="HS12" s="3">
        <v>1</v>
      </c>
      <c r="HT12" s="3">
        <v>1</v>
      </c>
      <c r="HU12" s="3">
        <v>1</v>
      </c>
      <c r="HV12" s="3">
        <v>1</v>
      </c>
      <c r="HW12" s="3">
        <v>1</v>
      </c>
      <c r="HX12" s="3">
        <v>1</v>
      </c>
      <c r="HY12" s="3">
        <v>1</v>
      </c>
      <c r="HZ12" s="3">
        <v>1</v>
      </c>
      <c r="IA12" s="3">
        <v>1</v>
      </c>
      <c r="IB12" s="3">
        <v>1</v>
      </c>
      <c r="IC12" s="3">
        <v>1</v>
      </c>
      <c r="ID12" s="3">
        <v>1</v>
      </c>
      <c r="IE12" s="3">
        <v>1</v>
      </c>
      <c r="IF12" s="3">
        <v>1</v>
      </c>
      <c r="IG12" s="3">
        <v>1</v>
      </c>
      <c r="IH12" s="3">
        <v>1</v>
      </c>
      <c r="II12" s="3">
        <v>1</v>
      </c>
      <c r="IJ12" s="3">
        <v>1</v>
      </c>
      <c r="IK12" s="3">
        <v>1</v>
      </c>
      <c r="IL12" s="3">
        <v>1</v>
      </c>
      <c r="IM12" s="3">
        <v>1</v>
      </c>
      <c r="IN12" s="3">
        <v>1</v>
      </c>
      <c r="IO12" s="16">
        <v>1</v>
      </c>
      <c r="IP12" s="3" t="e">
        <f t="array" ref="IP12">IF(LEN($BT12)=0,0.4,SUM(IF(([2]JOE_DATA!$C$2:$C$19999=$BT12)*([2]JOE_DATA!$B$2:$B$19999="Other Matter Executive"),0.4,0)))
+
IF(LEN(#REF!)=0,0.3,SUM(IF(([2]JOE_DATA!$C$2:$C$19999=#REF!)*([2]JOE_DATA!$B$2:$B$19999="Other Matter Executive"),0.3,0)))
+
IF(LEN($BV12)=0,0.3,SUM(IF(([2]JOE_DATA!$C$2:$C$19999=$BV12)*([2]JOE_DATA!$B$2:$B$19999="Other Matter Executive"),0.3,0)))</f>
        <v>#REF!</v>
      </c>
    </row>
    <row r="13" spans="1:255" ht="165.75">
      <c r="A13" s="34" t="s">
        <v>246</v>
      </c>
      <c r="B13" s="41" t="s">
        <v>312</v>
      </c>
      <c r="C13" s="1" t="s">
        <v>248</v>
      </c>
      <c r="F13" s="45" t="s">
        <v>313</v>
      </c>
      <c r="O13" s="46" t="s">
        <v>108</v>
      </c>
      <c r="P13" s="37" t="s">
        <v>100</v>
      </c>
      <c r="Q13" s="37" t="s">
        <v>103</v>
      </c>
      <c r="T13" s="47"/>
      <c r="U13" s="45" t="s">
        <v>313</v>
      </c>
      <c r="AA13" s="43" t="s">
        <v>314</v>
      </c>
      <c r="AB13" s="43" t="s">
        <v>315</v>
      </c>
      <c r="AC13" s="43"/>
      <c r="AD13" s="1" t="s">
        <v>248</v>
      </c>
      <c r="AH13"/>
      <c r="AL13" s="43" t="s">
        <v>316</v>
      </c>
      <c r="AO13" s="39" t="s">
        <v>254</v>
      </c>
      <c r="BA13"/>
      <c r="BE13"/>
      <c r="BL13" s="40" t="s">
        <v>317</v>
      </c>
      <c r="BT13" s="40" t="s">
        <v>318</v>
      </c>
      <c r="BU13" s="40" t="s">
        <v>319</v>
      </c>
      <c r="BV13" s="40" t="s">
        <v>320</v>
      </c>
      <c r="CD13" s="1" t="s">
        <v>261</v>
      </c>
      <c r="CE13" s="1" t="s">
        <v>262</v>
      </c>
      <c r="CG13" s="1" t="s">
        <v>263</v>
      </c>
      <c r="CH13" s="1" t="s">
        <v>130</v>
      </c>
      <c r="CK13" s="1" t="s">
        <v>264</v>
      </c>
      <c r="CS13"/>
      <c r="CT13"/>
      <c r="CU13"/>
      <c r="CZ13"/>
      <c r="DA13"/>
      <c r="DB13"/>
      <c r="DC13" s="43"/>
      <c r="DD13"/>
      <c r="DE13"/>
      <c r="EJ13"/>
      <c r="EK13"/>
      <c r="EL13"/>
      <c r="FO13" s="3"/>
      <c r="FP13" s="3"/>
      <c r="FQ13" s="3" t="str">
        <f t="array" ref="FQ13">IF(SUM($FU13:$IP13)=74,"PASS","FAIL")</f>
        <v>FAIL</v>
      </c>
      <c r="FR13" s="3">
        <f t="shared" si="5"/>
        <v>1</v>
      </c>
      <c r="FS13" s="3">
        <f t="shared" si="6"/>
        <v>0</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1</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0</v>
      </c>
      <c r="HE13" s="3">
        <f t="array" ref="HE13">IF(LEN($CM13)=0,0.4,SUM(IF(([2]JOE_DATA!$C$2:$C$19999=$CM13)*([2]JOE_DATA!$B$2:$B$19999="Know how"),0.4,0)))
+
IF(LEN($CN13)=0,0.3,SUM(IF(([2]JOE_DATA!$C$2:$C$19999=$CN13)*([2]JOE_DATA!$B$2:$B$19999="Know how"),0.3,0)))
+
IF(LEN($CO13)=0,0.3,SUM(IF(([2]JOE_DATA!$C$2:$C$19999=$CO13)*([2]JOE_DATA!$B$2:$B$19999="Know how"),0.3,0)))</f>
        <v>1</v>
      </c>
      <c r="HF13" s="3">
        <v>1</v>
      </c>
      <c r="HG13" s="3">
        <v>1</v>
      </c>
      <c r="HH13" s="3">
        <v>1</v>
      </c>
      <c r="HI13" s="3">
        <v>1</v>
      </c>
      <c r="HJ13" s="3">
        <v>1</v>
      </c>
      <c r="HK13" s="3">
        <v>1</v>
      </c>
      <c r="HL13" s="3">
        <v>1</v>
      </c>
      <c r="HM13" s="3">
        <v>1</v>
      </c>
      <c r="HN13" s="3">
        <v>1</v>
      </c>
      <c r="HO13" s="3">
        <v>1</v>
      </c>
      <c r="HP13" s="3">
        <v>1</v>
      </c>
      <c r="HQ13" s="3">
        <v>1</v>
      </c>
      <c r="HR13" s="3">
        <v>1</v>
      </c>
      <c r="HS13" s="3">
        <v>1</v>
      </c>
      <c r="HT13" s="3">
        <v>1</v>
      </c>
      <c r="HU13" s="3">
        <v>1</v>
      </c>
      <c r="HV13" s="3">
        <v>1</v>
      </c>
      <c r="HW13" s="3">
        <v>1</v>
      </c>
      <c r="HX13" s="3">
        <v>1</v>
      </c>
      <c r="HY13" s="3">
        <v>1</v>
      </c>
      <c r="HZ13" s="3">
        <v>1</v>
      </c>
      <c r="IA13" s="3">
        <v>1</v>
      </c>
      <c r="IB13" s="3">
        <v>1</v>
      </c>
      <c r="IC13" s="3">
        <v>1</v>
      </c>
      <c r="ID13" s="3">
        <v>1</v>
      </c>
      <c r="IE13" s="3">
        <v>1</v>
      </c>
      <c r="IF13" s="3">
        <v>1</v>
      </c>
      <c r="IG13" s="3">
        <v>1</v>
      </c>
      <c r="IH13" s="3">
        <v>1</v>
      </c>
      <c r="II13" s="3">
        <v>1</v>
      </c>
      <c r="IJ13" s="3">
        <v>1</v>
      </c>
      <c r="IK13" s="3">
        <v>1</v>
      </c>
      <c r="IL13" s="3">
        <v>1</v>
      </c>
      <c r="IM13" s="3">
        <v>1</v>
      </c>
      <c r="IN13" s="3">
        <v>1</v>
      </c>
      <c r="IO13" s="16">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76.5">
      <c r="A14" s="34" t="s">
        <v>246</v>
      </c>
      <c r="B14" s="41" t="s">
        <v>321</v>
      </c>
      <c r="C14" s="1" t="s">
        <v>248</v>
      </c>
      <c r="F14" s="42" t="s">
        <v>267</v>
      </c>
      <c r="I14" s="42" t="s">
        <v>322</v>
      </c>
      <c r="O14" s="43"/>
      <c r="T14" s="43"/>
      <c r="U14" s="42" t="s">
        <v>267</v>
      </c>
      <c r="AA14" s="43" t="s">
        <v>323</v>
      </c>
      <c r="AB14" s="43" t="s">
        <v>324</v>
      </c>
      <c r="AC14" s="43" t="s">
        <v>325</v>
      </c>
      <c r="AD14" s="1" t="s">
        <v>248</v>
      </c>
      <c r="AH14"/>
      <c r="AL14" s="43" t="s">
        <v>253</v>
      </c>
      <c r="AO14" s="39" t="s">
        <v>254</v>
      </c>
      <c r="BA14"/>
      <c r="BE14"/>
      <c r="BL14" s="40" t="s">
        <v>326</v>
      </c>
      <c r="BM14" s="40" t="s">
        <v>327</v>
      </c>
      <c r="BT14" s="43"/>
      <c r="BU14" s="40" t="s">
        <v>328</v>
      </c>
      <c r="BV14" s="40" t="s">
        <v>329</v>
      </c>
      <c r="CD14" s="1" t="s">
        <v>261</v>
      </c>
      <c r="CE14" s="1" t="s">
        <v>262</v>
      </c>
      <c r="CG14" s="1" t="s">
        <v>263</v>
      </c>
      <c r="CH14" s="1" t="s">
        <v>130</v>
      </c>
      <c r="CK14" s="1" t="s">
        <v>264</v>
      </c>
      <c r="CS14"/>
      <c r="CT14"/>
      <c r="CU14"/>
      <c r="CZ14"/>
      <c r="DA14"/>
      <c r="DB14"/>
      <c r="DC14" s="43"/>
      <c r="DD14"/>
      <c r="DE14"/>
      <c r="EJ14"/>
      <c r="EK14"/>
      <c r="EL14"/>
      <c r="FO14" s="3"/>
      <c r="FP14" s="3"/>
      <c r="FQ14" s="3" t="str">
        <f t="array" ref="FQ14">IF(SUM($FU14:$IP14)=74,"PASS","FAIL")</f>
        <v>FAIL</v>
      </c>
      <c r="FR14" s="3">
        <f t="shared" si="5"/>
        <v>1</v>
      </c>
      <c r="FS14" s="3">
        <f t="shared" si="6"/>
        <v>0</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1</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0</v>
      </c>
      <c r="HE14" s="3">
        <f t="array" ref="HE14">IF(LEN($CM14)=0,0.4,SUM(IF(([2]JOE_DATA!$C$2:$C$19999=$CM14)*([2]JOE_DATA!$B$2:$B$19999="Know how"),0.4,0)))
+
IF(LEN($CN14)=0,0.3,SUM(IF(([2]JOE_DATA!$C$2:$C$19999=$CN14)*([2]JOE_DATA!$B$2:$B$19999="Know how"),0.3,0)))
+
IF(LEN($CO14)=0,0.3,SUM(IF(([2]JOE_DATA!$C$2:$C$19999=$CO14)*([2]JOE_DATA!$B$2:$B$19999="Know how"),0.3,0)))</f>
        <v>1</v>
      </c>
      <c r="HF14" s="3">
        <v>1</v>
      </c>
      <c r="HG14" s="3">
        <v>1</v>
      </c>
      <c r="HH14" s="3">
        <v>1</v>
      </c>
      <c r="HI14" s="3">
        <v>1</v>
      </c>
      <c r="HJ14" s="3">
        <v>1</v>
      </c>
      <c r="HK14" s="3">
        <v>1</v>
      </c>
      <c r="HL14" s="3">
        <v>1</v>
      </c>
      <c r="HM14" s="3">
        <v>1</v>
      </c>
      <c r="HN14" s="3">
        <v>1</v>
      </c>
      <c r="HO14" s="3">
        <v>1</v>
      </c>
      <c r="HP14" s="3">
        <v>1</v>
      </c>
      <c r="HQ14" s="3">
        <v>1</v>
      </c>
      <c r="HR14" s="3">
        <v>1</v>
      </c>
      <c r="HS14" s="3">
        <v>1</v>
      </c>
      <c r="HT14" s="3">
        <v>1</v>
      </c>
      <c r="HU14" s="3">
        <v>1</v>
      </c>
      <c r="HV14" s="3">
        <v>1</v>
      </c>
      <c r="HW14" s="3">
        <v>1</v>
      </c>
      <c r="HX14" s="3">
        <v>1</v>
      </c>
      <c r="HY14" s="3">
        <v>1</v>
      </c>
      <c r="HZ14" s="3">
        <v>1</v>
      </c>
      <c r="IA14" s="3">
        <v>1</v>
      </c>
      <c r="IB14" s="3">
        <v>1</v>
      </c>
      <c r="IC14" s="3">
        <v>1</v>
      </c>
      <c r="ID14" s="3">
        <v>1</v>
      </c>
      <c r="IE14" s="3">
        <v>1</v>
      </c>
      <c r="IF14" s="3">
        <v>1</v>
      </c>
      <c r="IG14" s="3">
        <v>1</v>
      </c>
      <c r="IH14" s="3">
        <v>1</v>
      </c>
      <c r="II14" s="3">
        <v>1</v>
      </c>
      <c r="IJ14" s="3">
        <v>1</v>
      </c>
      <c r="IK14" s="3">
        <v>1</v>
      </c>
      <c r="IL14" s="3">
        <v>1</v>
      </c>
      <c r="IM14" s="3">
        <v>1</v>
      </c>
      <c r="IN14" s="3">
        <v>1</v>
      </c>
      <c r="IO14" s="16">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76.5">
      <c r="A15" s="34" t="s">
        <v>246</v>
      </c>
      <c r="B15" s="41" t="s">
        <v>330</v>
      </c>
      <c r="C15" s="1" t="s">
        <v>248</v>
      </c>
      <c r="F15" s="42" t="s">
        <v>267</v>
      </c>
      <c r="O15" s="37" t="s">
        <v>99</v>
      </c>
      <c r="P15" s="37" t="s">
        <v>109</v>
      </c>
      <c r="Q15" s="46" t="s">
        <v>108</v>
      </c>
      <c r="T15" s="43"/>
      <c r="U15" s="42" t="s">
        <v>267</v>
      </c>
      <c r="AA15" s="43" t="s">
        <v>331</v>
      </c>
      <c r="AB15" s="43" t="s">
        <v>332</v>
      </c>
      <c r="AC15" s="43"/>
      <c r="AD15" s="1" t="s">
        <v>248</v>
      </c>
      <c r="AH15"/>
      <c r="AL15" s="43" t="s">
        <v>316</v>
      </c>
      <c r="AO15" s="39" t="s">
        <v>254</v>
      </c>
      <c r="BA15"/>
      <c r="BE15"/>
      <c r="BL15" s="40" t="s">
        <v>317</v>
      </c>
      <c r="BM15" s="40"/>
      <c r="BS15" s="43"/>
      <c r="BT15" s="40" t="s">
        <v>333</v>
      </c>
      <c r="BU15" s="40" t="s">
        <v>334</v>
      </c>
      <c r="BV15" s="40" t="s">
        <v>335</v>
      </c>
      <c r="CD15" s="1" t="s">
        <v>261</v>
      </c>
      <c r="CE15" s="1" t="s">
        <v>262</v>
      </c>
      <c r="CG15" s="1" t="s">
        <v>263</v>
      </c>
      <c r="CH15" s="1" t="s">
        <v>130</v>
      </c>
      <c r="CK15" s="1" t="s">
        <v>264</v>
      </c>
      <c r="CS15"/>
      <c r="CT15"/>
      <c r="CU15"/>
      <c r="CZ15"/>
      <c r="DA15"/>
      <c r="DB15"/>
      <c r="DC15" s="43"/>
      <c r="DD15"/>
      <c r="DE15"/>
      <c r="EJ15"/>
      <c r="EK15"/>
      <c r="EL15"/>
      <c r="FO15" s="3"/>
      <c r="FP15" s="3"/>
      <c r="FQ15" s="3" t="e">
        <f t="array" ref="FQ15">IF(SUM($FU15:$IP15)=74,"PASS","FAIL")</f>
        <v>#REF!</v>
      </c>
      <c r="FR15" s="3">
        <f t="shared" si="5"/>
        <v>2</v>
      </c>
      <c r="FS15" s="3">
        <f t="shared" si="6"/>
        <v>0</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t="e">
        <f t="array" ref="GU15">IF(LEN(#REF!)=0,0.4,SUM(IF(([2]JOE_DATA!$C$2:$C$19999=#REF!)*([2]JOE_DATA!$B$2:$B$19999="Lead Matter Partner"),0.4,0)))
+
IF(LEN($BM15)=0,0.3,SUM(IF(([2]JOE_DATA!$C$2:$C$19999=$BM15)*([2]JOE_DATA!$B$2:$B$19999="Lead Matter Partner"),0.3,0)))
+
IF(LEN($BN15)=0,0.3,SUM(IF(([2]JOE_DATA!$C$2:$C$19999=$BN15)*([2]JOE_DATA!$B$2:$B$19999="Lead Matter Partner"),0.3,0)))</f>
        <v>#REF!</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0</v>
      </c>
      <c r="HE15" s="3">
        <f t="array" ref="HE15">IF(LEN($CM15)=0,0.4,SUM(IF(([2]JOE_DATA!$C$2:$C$19999=$CM15)*([2]JOE_DATA!$B$2:$B$19999="Know how"),0.4,0)))
+
IF(LEN($CN15)=0,0.3,SUM(IF(([2]JOE_DATA!$C$2:$C$19999=$CN15)*([2]JOE_DATA!$B$2:$B$19999="Know how"),0.3,0)))
+
IF(LEN($CO15)=0,0.3,SUM(IF(([2]JOE_DATA!$C$2:$C$19999=$CO15)*([2]JOE_DATA!$B$2:$B$19999="Know how"),0.3,0)))</f>
        <v>1</v>
      </c>
      <c r="HF15" s="3">
        <v>1</v>
      </c>
      <c r="HG15" s="3">
        <v>1</v>
      </c>
      <c r="HH15" s="3">
        <v>1</v>
      </c>
      <c r="HI15" s="3">
        <v>1</v>
      </c>
      <c r="HJ15" s="3">
        <v>1</v>
      </c>
      <c r="HK15" s="3">
        <v>1</v>
      </c>
      <c r="HL15" s="3">
        <v>1</v>
      </c>
      <c r="HM15" s="3">
        <v>1</v>
      </c>
      <c r="HN15" s="3">
        <v>1</v>
      </c>
      <c r="HO15" s="3">
        <v>1</v>
      </c>
      <c r="HP15" s="3">
        <v>1</v>
      </c>
      <c r="HQ15" s="3">
        <v>1</v>
      </c>
      <c r="HR15" s="3">
        <v>1</v>
      </c>
      <c r="HS15" s="3">
        <v>1</v>
      </c>
      <c r="HT15" s="3">
        <v>1</v>
      </c>
      <c r="HU15" s="3">
        <v>1</v>
      </c>
      <c r="HV15" s="3">
        <v>1</v>
      </c>
      <c r="HW15" s="3">
        <v>1</v>
      </c>
      <c r="HX15" s="3">
        <v>1</v>
      </c>
      <c r="HY15" s="3">
        <v>1</v>
      </c>
      <c r="HZ15" s="3">
        <v>1</v>
      </c>
      <c r="IA15" s="3">
        <v>1</v>
      </c>
      <c r="IB15" s="3">
        <v>1</v>
      </c>
      <c r="IC15" s="3">
        <v>1</v>
      </c>
      <c r="ID15" s="3">
        <v>1</v>
      </c>
      <c r="IE15" s="3">
        <v>1</v>
      </c>
      <c r="IF15" s="3">
        <v>1</v>
      </c>
      <c r="IG15" s="3">
        <v>1</v>
      </c>
      <c r="IH15" s="3">
        <v>1</v>
      </c>
      <c r="II15" s="3">
        <v>1</v>
      </c>
      <c r="IJ15" s="3">
        <v>1</v>
      </c>
      <c r="IK15" s="3">
        <v>1</v>
      </c>
      <c r="IL15" s="3">
        <v>1</v>
      </c>
      <c r="IM15" s="3">
        <v>1</v>
      </c>
      <c r="IN15" s="3">
        <v>1</v>
      </c>
      <c r="IO15" s="16">
        <v>1</v>
      </c>
      <c r="IP15" s="3">
        <f t="array" ref="IP15">IF(LEN($BS15)=0,0.4,SUM(IF(([2]JOE_DATA!$C$2:$C$19999=$BS15)*([2]JOE_DATA!$B$2:$B$19999="Other Matter Executive"),0.4,0)))
+
IF(LEN($BU15)=0,0.3,SUM(IF(([2]JOE_DATA!$C$2:$C$19999=$BU15)*([2]JOE_DATA!$B$2:$B$19999="Other Matter Executive"),0.3,0)))
+
IF(LEN($BV15)=0,0.3,SUM(IF(([2]JOE_DATA!$C$2:$C$19999=$BV15)*([2]JOE_DATA!$B$2:$B$19999="Other Matter Executive"),0.3,0)))</f>
        <v>1</v>
      </c>
    </row>
    <row r="16" spans="1:255" ht="114.75">
      <c r="A16" s="34" t="s">
        <v>246</v>
      </c>
      <c r="B16" s="41" t="s">
        <v>336</v>
      </c>
      <c r="C16" s="1" t="s">
        <v>248</v>
      </c>
      <c r="F16" s="42" t="s">
        <v>337</v>
      </c>
      <c r="I16" s="42" t="s">
        <v>338</v>
      </c>
      <c r="O16" s="43"/>
      <c r="T16" s="43"/>
      <c r="U16" s="42" t="s">
        <v>337</v>
      </c>
      <c r="X16" s="42" t="s">
        <v>338</v>
      </c>
      <c r="AA16" s="43" t="s">
        <v>339</v>
      </c>
      <c r="AB16" s="43" t="s">
        <v>340</v>
      </c>
      <c r="AC16" s="43" t="s">
        <v>341</v>
      </c>
      <c r="AD16" s="1" t="s">
        <v>248</v>
      </c>
      <c r="AH16"/>
      <c r="AL16" s="43" t="s">
        <v>253</v>
      </c>
      <c r="AO16" s="39" t="s">
        <v>254</v>
      </c>
      <c r="BA16"/>
      <c r="BE16"/>
      <c r="BL16" s="40" t="s">
        <v>342</v>
      </c>
      <c r="BM16" s="40" t="s">
        <v>343</v>
      </c>
      <c r="BN16" s="40" t="s">
        <v>290</v>
      </c>
      <c r="BT16" s="40" t="s">
        <v>344</v>
      </c>
      <c r="BU16" s="40" t="s">
        <v>345</v>
      </c>
      <c r="BV16" s="40" t="s">
        <v>346</v>
      </c>
      <c r="CD16" s="1" t="s">
        <v>261</v>
      </c>
      <c r="CE16" s="1" t="s">
        <v>262</v>
      </c>
      <c r="CG16" s="1" t="s">
        <v>263</v>
      </c>
      <c r="CH16" s="1" t="s">
        <v>130</v>
      </c>
      <c r="CK16" s="1" t="s">
        <v>264</v>
      </c>
      <c r="CS16"/>
      <c r="CT16"/>
      <c r="CU16"/>
      <c r="CZ16"/>
      <c r="DA16"/>
      <c r="DB16"/>
      <c r="DC16" s="43"/>
      <c r="DD16"/>
      <c r="DE16"/>
      <c r="EJ16"/>
      <c r="EK16"/>
      <c r="EL16"/>
      <c r="FO16" s="3"/>
      <c r="FP16" s="3"/>
      <c r="FQ16" s="3" t="str">
        <f t="array" ref="FQ16">IF(SUM($FU16:$IP16)=74,"PASS","FAIL")</f>
        <v>FAIL</v>
      </c>
      <c r="FR16" s="3">
        <f t="shared" si="5"/>
        <v>1</v>
      </c>
      <c r="FS16" s="3">
        <f t="shared" si="6"/>
        <v>0</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0</v>
      </c>
      <c r="HE16" s="3">
        <f t="array" ref="HE16">IF(LEN($CM16)=0,0.4,SUM(IF(([2]JOE_DATA!$C$2:$C$19999=$CM16)*([2]JOE_DATA!$B$2:$B$19999="Know how"),0.4,0)))
+
IF(LEN($CN16)=0,0.3,SUM(IF(([2]JOE_DATA!$C$2:$C$19999=$CN16)*([2]JOE_DATA!$B$2:$B$19999="Know how"),0.3,0)))
+
IF(LEN($CO16)=0,0.3,SUM(IF(([2]JOE_DATA!$C$2:$C$19999=$CO16)*([2]JOE_DATA!$B$2:$B$19999="Know how"),0.3,0)))</f>
        <v>1</v>
      </c>
      <c r="HF16" s="3">
        <v>1</v>
      </c>
      <c r="HG16" s="3">
        <v>1</v>
      </c>
      <c r="HH16" s="3">
        <v>1</v>
      </c>
      <c r="HI16" s="3">
        <v>1</v>
      </c>
      <c r="HJ16" s="3">
        <v>1</v>
      </c>
      <c r="HK16" s="3">
        <v>1</v>
      </c>
      <c r="HL16" s="3">
        <v>1</v>
      </c>
      <c r="HM16" s="3">
        <v>1</v>
      </c>
      <c r="HN16" s="3">
        <v>1</v>
      </c>
      <c r="HO16" s="3">
        <v>1</v>
      </c>
      <c r="HP16" s="3">
        <v>1</v>
      </c>
      <c r="HQ16" s="3">
        <v>1</v>
      </c>
      <c r="HR16" s="3">
        <v>1</v>
      </c>
      <c r="HS16" s="3">
        <v>1</v>
      </c>
      <c r="HT16" s="3">
        <v>1</v>
      </c>
      <c r="HU16" s="3">
        <v>1</v>
      </c>
      <c r="HV16" s="3">
        <v>1</v>
      </c>
      <c r="HW16" s="3">
        <v>1</v>
      </c>
      <c r="HX16" s="3">
        <v>1</v>
      </c>
      <c r="HY16" s="3">
        <v>1</v>
      </c>
      <c r="HZ16" s="3">
        <v>1</v>
      </c>
      <c r="IA16" s="3">
        <v>1</v>
      </c>
      <c r="IB16" s="3">
        <v>1</v>
      </c>
      <c r="IC16" s="3">
        <v>1</v>
      </c>
      <c r="ID16" s="3">
        <v>1</v>
      </c>
      <c r="IE16" s="3">
        <v>1</v>
      </c>
      <c r="IF16" s="3">
        <v>1</v>
      </c>
      <c r="IG16" s="3">
        <v>1</v>
      </c>
      <c r="IH16" s="3">
        <v>1</v>
      </c>
      <c r="II16" s="3">
        <v>1</v>
      </c>
      <c r="IJ16" s="3">
        <v>1</v>
      </c>
      <c r="IK16" s="3">
        <v>1</v>
      </c>
      <c r="IL16" s="3">
        <v>1</v>
      </c>
      <c r="IM16" s="3">
        <v>1</v>
      </c>
      <c r="IN16" s="3">
        <v>1</v>
      </c>
      <c r="IO16" s="16">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114.75">
      <c r="A17" s="34" t="s">
        <v>246</v>
      </c>
      <c r="B17" s="41" t="s">
        <v>347</v>
      </c>
      <c r="C17" s="1" t="s">
        <v>248</v>
      </c>
      <c r="F17" s="42" t="s">
        <v>130</v>
      </c>
      <c r="I17" s="42" t="s">
        <v>348</v>
      </c>
      <c r="O17" s="43"/>
      <c r="T17" s="43"/>
      <c r="U17" s="42" t="s">
        <v>130</v>
      </c>
      <c r="AA17" s="43" t="s">
        <v>349</v>
      </c>
      <c r="AB17" s="43" t="s">
        <v>350</v>
      </c>
      <c r="AC17" s="43"/>
      <c r="AD17" s="1" t="s">
        <v>248</v>
      </c>
      <c r="AH17"/>
      <c r="AL17" s="43" t="s">
        <v>351</v>
      </c>
      <c r="BA17"/>
      <c r="BE17"/>
      <c r="BL17" s="40" t="s">
        <v>352</v>
      </c>
      <c r="BT17" s="40" t="s">
        <v>353</v>
      </c>
      <c r="BU17" s="40" t="s">
        <v>354</v>
      </c>
      <c r="BV17" s="40" t="s">
        <v>355</v>
      </c>
      <c r="CD17" s="1" t="s">
        <v>261</v>
      </c>
      <c r="CE17" s="1" t="s">
        <v>262</v>
      </c>
      <c r="CG17" s="1" t="s">
        <v>263</v>
      </c>
      <c r="CH17" s="1" t="s">
        <v>130</v>
      </c>
      <c r="CK17" s="1" t="s">
        <v>264</v>
      </c>
      <c r="CS17"/>
      <c r="CT17"/>
      <c r="CU17"/>
      <c r="CZ17"/>
      <c r="DA17"/>
      <c r="DB17"/>
      <c r="DC17" s="43"/>
      <c r="DD17"/>
      <c r="DE17"/>
      <c r="EJ17"/>
      <c r="EK17"/>
      <c r="EL17"/>
      <c r="FO17" s="3"/>
      <c r="FP17" s="3"/>
      <c r="FQ17" s="3" t="str">
        <f t="array" ref="FQ17">IF(SUM($FU17:$IP17)=74,"PASS","FAIL")</f>
        <v>FAIL</v>
      </c>
      <c r="FR17" s="3">
        <f t="shared" si="5"/>
        <v>1</v>
      </c>
      <c r="FS17" s="3">
        <f t="shared" si="6"/>
        <v>0</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1</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1</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1</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0</v>
      </c>
      <c r="HE17" s="3">
        <f t="array" ref="HE17">IF(LEN($CM17)=0,0.4,SUM(IF(([2]JOE_DATA!$C$2:$C$19999=$CM17)*([2]JOE_DATA!$B$2:$B$19999="Know how"),0.4,0)))
+
IF(LEN($CN17)=0,0.3,SUM(IF(([2]JOE_DATA!$C$2:$C$19999=$CN17)*([2]JOE_DATA!$B$2:$B$19999="Know how"),0.3,0)))
+
IF(LEN($CO17)=0,0.3,SUM(IF(([2]JOE_DATA!$C$2:$C$19999=$CO17)*([2]JOE_DATA!$B$2:$B$19999="Know how"),0.3,0)))</f>
        <v>1</v>
      </c>
      <c r="HF17" s="3">
        <v>1</v>
      </c>
      <c r="HG17" s="3">
        <v>1</v>
      </c>
      <c r="HH17" s="3">
        <v>1</v>
      </c>
      <c r="HI17" s="3">
        <v>1</v>
      </c>
      <c r="HJ17" s="3">
        <v>1</v>
      </c>
      <c r="HK17" s="3">
        <v>1</v>
      </c>
      <c r="HL17" s="3">
        <v>1</v>
      </c>
      <c r="HM17" s="3">
        <v>1</v>
      </c>
      <c r="HN17" s="3">
        <v>1</v>
      </c>
      <c r="HO17" s="3">
        <v>1</v>
      </c>
      <c r="HP17" s="3">
        <v>1</v>
      </c>
      <c r="HQ17" s="3">
        <v>1</v>
      </c>
      <c r="HR17" s="3">
        <v>1</v>
      </c>
      <c r="HS17" s="3">
        <v>1</v>
      </c>
      <c r="HT17" s="3">
        <v>1</v>
      </c>
      <c r="HU17" s="3">
        <v>1</v>
      </c>
      <c r="HV17" s="3">
        <v>1</v>
      </c>
      <c r="HW17" s="3">
        <v>1</v>
      </c>
      <c r="HX17" s="3">
        <v>1</v>
      </c>
      <c r="HY17" s="3">
        <v>1</v>
      </c>
      <c r="HZ17" s="3">
        <v>1</v>
      </c>
      <c r="IA17" s="3">
        <v>1</v>
      </c>
      <c r="IB17" s="3">
        <v>1</v>
      </c>
      <c r="IC17" s="3">
        <v>1</v>
      </c>
      <c r="ID17" s="3">
        <v>1</v>
      </c>
      <c r="IE17" s="3">
        <v>1</v>
      </c>
      <c r="IF17" s="3">
        <v>1</v>
      </c>
      <c r="IG17" s="3">
        <v>1</v>
      </c>
      <c r="IH17" s="3">
        <v>1</v>
      </c>
      <c r="II17" s="3">
        <v>1</v>
      </c>
      <c r="IJ17" s="3">
        <v>1</v>
      </c>
      <c r="IK17" s="3">
        <v>1</v>
      </c>
      <c r="IL17" s="3">
        <v>1</v>
      </c>
      <c r="IM17" s="3">
        <v>1</v>
      </c>
      <c r="IN17" s="3">
        <v>1</v>
      </c>
      <c r="IO17" s="16">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127.5">
      <c r="A18" s="34" t="s">
        <v>246</v>
      </c>
      <c r="B18" s="48" t="s">
        <v>356</v>
      </c>
      <c r="C18" s="1" t="s">
        <v>248</v>
      </c>
      <c r="F18" s="42" t="s">
        <v>357</v>
      </c>
      <c r="O18" s="43" t="s">
        <v>99</v>
      </c>
      <c r="T18" s="43"/>
      <c r="U18" s="42" t="s">
        <v>357</v>
      </c>
      <c r="AA18" s="43" t="s">
        <v>358</v>
      </c>
      <c r="AB18" s="43" t="s">
        <v>359</v>
      </c>
      <c r="AC18" s="43"/>
      <c r="AD18" s="1" t="s">
        <v>248</v>
      </c>
      <c r="AH18"/>
      <c r="AL18" s="43" t="s">
        <v>253</v>
      </c>
      <c r="AO18" s="39" t="s">
        <v>133</v>
      </c>
      <c r="BA18"/>
      <c r="BE18"/>
      <c r="BL18" s="40" t="s">
        <v>360</v>
      </c>
      <c r="BM18" s="40" t="s">
        <v>361</v>
      </c>
      <c r="BT18" s="40" t="s">
        <v>362</v>
      </c>
      <c r="BU18" s="40" t="s">
        <v>363</v>
      </c>
      <c r="BV18" s="40" t="s">
        <v>364</v>
      </c>
      <c r="CD18" s="1" t="s">
        <v>261</v>
      </c>
      <c r="CE18" s="1" t="s">
        <v>262</v>
      </c>
      <c r="CG18" s="1" t="s">
        <v>263</v>
      </c>
      <c r="CH18" s="1" t="s">
        <v>130</v>
      </c>
      <c r="CK18" s="1" t="s">
        <v>264</v>
      </c>
      <c r="CS18"/>
      <c r="CT18"/>
      <c r="CU18"/>
      <c r="CZ18"/>
      <c r="DA18"/>
      <c r="DB18"/>
      <c r="DC18" s="43"/>
      <c r="DD18"/>
      <c r="DE18"/>
      <c r="EJ18"/>
      <c r="EK18"/>
      <c r="EL18"/>
      <c r="FO18" s="3"/>
      <c r="FP18" s="3"/>
      <c r="FQ18" s="3" t="str">
        <f t="array" ref="FQ18">IF(SUM($FU18:$IP18)=74,"PASS","FAIL")</f>
        <v>FAIL</v>
      </c>
      <c r="FR18" s="3">
        <f t="shared" si="5"/>
        <v>1</v>
      </c>
      <c r="FS18" s="3">
        <f t="shared" si="6"/>
        <v>0</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1</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0</v>
      </c>
      <c r="HE18" s="3">
        <f t="array" ref="HE18">IF(LEN($CM18)=0,0.4,SUM(IF(([2]JOE_DATA!$C$2:$C$19999=$CM18)*([2]JOE_DATA!$B$2:$B$19999="Know how"),0.4,0)))
+
IF(LEN($CN18)=0,0.3,SUM(IF(([2]JOE_DATA!$C$2:$C$19999=$CN18)*([2]JOE_DATA!$B$2:$B$19999="Know how"),0.3,0)))
+
IF(LEN($CO18)=0,0.3,SUM(IF(([2]JOE_DATA!$C$2:$C$19999=$CO18)*([2]JOE_DATA!$B$2:$B$19999="Know how"),0.3,0)))</f>
        <v>1</v>
      </c>
      <c r="HF18" s="3">
        <v>1</v>
      </c>
      <c r="HG18" s="3">
        <v>1</v>
      </c>
      <c r="HH18" s="3">
        <v>1</v>
      </c>
      <c r="HI18" s="3">
        <v>1</v>
      </c>
      <c r="HJ18" s="3">
        <v>1</v>
      </c>
      <c r="HK18" s="3">
        <v>1</v>
      </c>
      <c r="HL18" s="3">
        <v>1</v>
      </c>
      <c r="HM18" s="3">
        <v>1</v>
      </c>
      <c r="HN18" s="3">
        <v>1</v>
      </c>
      <c r="HO18" s="3">
        <v>1</v>
      </c>
      <c r="HP18" s="3">
        <v>1</v>
      </c>
      <c r="HQ18" s="3">
        <v>1</v>
      </c>
      <c r="HR18" s="3">
        <v>1</v>
      </c>
      <c r="HS18" s="3">
        <v>1</v>
      </c>
      <c r="HT18" s="3">
        <v>1</v>
      </c>
      <c r="HU18" s="3">
        <v>1</v>
      </c>
      <c r="HV18" s="3">
        <v>1</v>
      </c>
      <c r="HW18" s="3">
        <v>1</v>
      </c>
      <c r="HX18" s="3">
        <v>1</v>
      </c>
      <c r="HY18" s="3">
        <v>1</v>
      </c>
      <c r="HZ18" s="3">
        <v>1</v>
      </c>
      <c r="IA18" s="3">
        <v>1</v>
      </c>
      <c r="IB18" s="3">
        <v>1</v>
      </c>
      <c r="IC18" s="3">
        <v>1</v>
      </c>
      <c r="ID18" s="3">
        <v>1</v>
      </c>
      <c r="IE18" s="3">
        <v>1</v>
      </c>
      <c r="IF18" s="3">
        <v>1</v>
      </c>
      <c r="IG18" s="3">
        <v>1</v>
      </c>
      <c r="IH18" s="3">
        <v>1</v>
      </c>
      <c r="II18" s="3">
        <v>1</v>
      </c>
      <c r="IJ18" s="3">
        <v>1</v>
      </c>
      <c r="IK18" s="3">
        <v>1</v>
      </c>
      <c r="IL18" s="3">
        <v>1</v>
      </c>
      <c r="IM18" s="3">
        <v>1</v>
      </c>
      <c r="IN18" s="3">
        <v>1</v>
      </c>
      <c r="IO18" s="16">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102">
      <c r="A19" s="34" t="s">
        <v>246</v>
      </c>
      <c r="B19" s="41" t="s">
        <v>365</v>
      </c>
      <c r="C19" s="1" t="s">
        <v>248</v>
      </c>
      <c r="F19" s="42" t="s">
        <v>337</v>
      </c>
      <c r="I19" s="42" t="s">
        <v>366</v>
      </c>
      <c r="O19" s="37" t="s">
        <v>104</v>
      </c>
      <c r="P19" s="37" t="s">
        <v>103</v>
      </c>
      <c r="T19" s="43"/>
      <c r="U19" s="42" t="s">
        <v>337</v>
      </c>
      <c r="X19" s="42" t="s">
        <v>366</v>
      </c>
      <c r="AA19" s="43" t="s">
        <v>367</v>
      </c>
      <c r="AB19" s="43" t="s">
        <v>368</v>
      </c>
      <c r="AC19" s="43"/>
      <c r="AD19" s="1" t="s">
        <v>248</v>
      </c>
      <c r="AH19"/>
      <c r="AL19" s="43" t="s">
        <v>253</v>
      </c>
      <c r="AO19" s="39" t="s">
        <v>254</v>
      </c>
      <c r="BA19"/>
      <c r="BE19"/>
      <c r="BL19" s="40" t="s">
        <v>257</v>
      </c>
      <c r="BM19" s="40" t="s">
        <v>370</v>
      </c>
      <c r="BT19" s="40" t="s">
        <v>369</v>
      </c>
      <c r="BV19" s="40" t="s">
        <v>371</v>
      </c>
      <c r="CD19" s="1" t="s">
        <v>261</v>
      </c>
      <c r="CE19" s="1" t="s">
        <v>262</v>
      </c>
      <c r="CG19" s="1" t="s">
        <v>263</v>
      </c>
      <c r="CH19" s="1" t="s">
        <v>130</v>
      </c>
      <c r="CK19" s="1" t="s">
        <v>264</v>
      </c>
      <c r="CS19"/>
      <c r="CT19"/>
      <c r="CU19"/>
      <c r="CZ19"/>
      <c r="DA19"/>
      <c r="DB19"/>
      <c r="DC19" s="43"/>
      <c r="DD19"/>
      <c r="DE19"/>
      <c r="EJ19"/>
      <c r="EK19"/>
      <c r="EL19"/>
      <c r="FO19" s="3"/>
      <c r="FP19" s="3"/>
      <c r="FQ19" s="3" t="e">
        <f t="array" ref="FQ19">IF(SUM($FU19:$IP19)=74,"PASS","FAIL")</f>
        <v>#REF!</v>
      </c>
      <c r="FR19" s="3">
        <f t="shared" si="5"/>
        <v>3</v>
      </c>
      <c r="FS19" s="3">
        <f t="shared" si="6"/>
        <v>0</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1</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1</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t="e">
        <f t="array" ref="GU19">IF(LEN($BL19)=0,0.4,SUM(IF(([2]JOE_DATA!$C$2:$C$19999=$BL19)*([2]JOE_DATA!$B$2:$B$19999="Lead Matter Partner"),0.4,0)))
+
IF(LEN(#REF!)=0,0.3,SUM(IF(([2]JOE_DATA!$C$2:$C$19999=#REF!)*([2]JOE_DATA!$B$2:$B$19999="Lead Matter Partner"),0.3,0)))
+
IF(LEN($BN19)=0,0.3,SUM(IF(([2]JOE_DATA!$C$2:$C$19999=$BN19)*([2]JOE_DATA!$B$2:$B$19999="Lead Matter Partner"),0.3,0)))</f>
        <v>#REF!</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0</v>
      </c>
      <c r="HE19" s="3">
        <f t="array" ref="HE19">IF(LEN($CM19)=0,0.4,SUM(IF(([2]JOE_DATA!$C$2:$C$19999=$CM19)*([2]JOE_DATA!$B$2:$B$19999="Know how"),0.4,0)))
+
IF(LEN($CN19)=0,0.3,SUM(IF(([2]JOE_DATA!$C$2:$C$19999=$CN19)*([2]JOE_DATA!$B$2:$B$19999="Know how"),0.3,0)))
+
IF(LEN($CO19)=0,0.3,SUM(IF(([2]JOE_DATA!$C$2:$C$19999=$CO19)*([2]JOE_DATA!$B$2:$B$19999="Know how"),0.3,0)))</f>
        <v>1</v>
      </c>
      <c r="HF19" s="3">
        <v>1</v>
      </c>
      <c r="HG19" s="3">
        <v>1</v>
      </c>
      <c r="HH19" s="3">
        <v>1</v>
      </c>
      <c r="HI19" s="3">
        <v>1</v>
      </c>
      <c r="HJ19" s="3">
        <v>1</v>
      </c>
      <c r="HK19" s="3">
        <v>1</v>
      </c>
      <c r="HL19" s="3">
        <v>1</v>
      </c>
      <c r="HM19" s="3">
        <v>1</v>
      </c>
      <c r="HN19" s="3">
        <v>1</v>
      </c>
      <c r="HO19" s="3">
        <v>1</v>
      </c>
      <c r="HP19" s="3">
        <v>1</v>
      </c>
      <c r="HQ19" s="3">
        <v>1</v>
      </c>
      <c r="HR19" s="3">
        <v>1</v>
      </c>
      <c r="HS19" s="3">
        <v>1</v>
      </c>
      <c r="HT19" s="3">
        <v>1</v>
      </c>
      <c r="HU19" s="3">
        <v>1</v>
      </c>
      <c r="HV19" s="3">
        <v>1</v>
      </c>
      <c r="HW19" s="3">
        <v>1</v>
      </c>
      <c r="HX19" s="3">
        <v>1</v>
      </c>
      <c r="HY19" s="3">
        <v>1</v>
      </c>
      <c r="HZ19" s="3">
        <v>1</v>
      </c>
      <c r="IA19" s="3">
        <v>1</v>
      </c>
      <c r="IB19" s="3">
        <v>1</v>
      </c>
      <c r="IC19" s="3">
        <v>1</v>
      </c>
      <c r="ID19" s="3">
        <v>1</v>
      </c>
      <c r="IE19" s="3">
        <v>1</v>
      </c>
      <c r="IF19" s="3">
        <v>1</v>
      </c>
      <c r="IG19" s="3">
        <v>1</v>
      </c>
      <c r="IH19" s="3">
        <v>1</v>
      </c>
      <c r="II19" s="3">
        <v>1</v>
      </c>
      <c r="IJ19" s="3">
        <v>1</v>
      </c>
      <c r="IK19" s="3">
        <v>1</v>
      </c>
      <c r="IL19" s="3">
        <v>1</v>
      </c>
      <c r="IM19" s="3">
        <v>1</v>
      </c>
      <c r="IN19" s="3">
        <v>1</v>
      </c>
      <c r="IO19" s="16">
        <v>1</v>
      </c>
      <c r="IP19" s="3">
        <f t="array" ref="IP19">IF(LEN($BT19)=0,0.4,SUM(IF(([2]JOE_DATA!$C$2:$C$19999=$BT19)*([2]JOE_DATA!$B$2:$B$19999="Other Matter Executive"),0.4,0)))
+
IF(LEN($BM19)=0,0.3,SUM(IF(([2]JOE_DATA!$C$2:$C$19999=$BM19)*([2]JOE_DATA!$B$2:$B$19999="Other Matter Executive"),0.3,0)))
+
IF(LEN($BV19)=0,0.3,SUM(IF(([2]JOE_DATA!$C$2:$C$19999=$BV19)*([2]JOE_DATA!$B$2:$B$19999="Other Matter Executive"),0.3,0)))</f>
        <v>0.7</v>
      </c>
    </row>
    <row r="20" spans="1:250" ht="76.5">
      <c r="A20" s="34" t="s">
        <v>246</v>
      </c>
      <c r="B20" s="41" t="s">
        <v>372</v>
      </c>
      <c r="C20" s="1" t="s">
        <v>248</v>
      </c>
      <c r="F20" s="42" t="s">
        <v>373</v>
      </c>
      <c r="O20" s="37" t="s">
        <v>100</v>
      </c>
      <c r="P20" s="37" t="s">
        <v>109</v>
      </c>
      <c r="T20" s="43"/>
      <c r="U20" s="42" t="s">
        <v>373</v>
      </c>
      <c r="Z20" s="42" t="s">
        <v>366</v>
      </c>
      <c r="AA20" s="43" t="s">
        <v>374</v>
      </c>
      <c r="AB20" s="43" t="s">
        <v>375</v>
      </c>
      <c r="AC20" s="43"/>
      <c r="AD20" s="1" t="s">
        <v>248</v>
      </c>
      <c r="AH20"/>
      <c r="AL20" s="43" t="s">
        <v>253</v>
      </c>
      <c r="AO20" s="39" t="s">
        <v>254</v>
      </c>
      <c r="BA20"/>
      <c r="BE20"/>
      <c r="BL20" s="40" t="s">
        <v>376</v>
      </c>
      <c r="BM20" s="40" t="s">
        <v>377</v>
      </c>
      <c r="BN20" s="40" t="s">
        <v>378</v>
      </c>
      <c r="BT20" s="49" t="s">
        <v>379</v>
      </c>
      <c r="BU20" s="40" t="s">
        <v>380</v>
      </c>
      <c r="BV20" s="40" t="s">
        <v>381</v>
      </c>
      <c r="CD20" s="1" t="s">
        <v>261</v>
      </c>
      <c r="CE20" s="1" t="s">
        <v>262</v>
      </c>
      <c r="CG20" s="1" t="s">
        <v>263</v>
      </c>
      <c r="CH20" s="1" t="s">
        <v>130</v>
      </c>
      <c r="CK20" s="1" t="s">
        <v>264</v>
      </c>
      <c r="CS20"/>
      <c r="CT20"/>
      <c r="CU20"/>
      <c r="CZ20"/>
      <c r="DA20"/>
      <c r="DB20"/>
      <c r="DC20" s="43"/>
      <c r="DD20"/>
      <c r="DE20"/>
      <c r="EJ20"/>
      <c r="EK20"/>
      <c r="EL20"/>
      <c r="FO20" s="3"/>
      <c r="FP20" s="3"/>
      <c r="FQ20" s="3" t="str">
        <f t="array" ref="FQ20">IF(SUM($FU20:$IP20)=74,"PASS","FAIL")</f>
        <v>FAIL</v>
      </c>
      <c r="FR20" s="3">
        <f t="shared" si="5"/>
        <v>1</v>
      </c>
      <c r="FS20" s="3">
        <f t="shared" si="6"/>
        <v>0</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1</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0</v>
      </c>
      <c r="HE20" s="3">
        <f t="array" ref="HE20">IF(LEN($CM20)=0,0.4,SUM(IF(([2]JOE_DATA!$C$2:$C$19999=$CM20)*([2]JOE_DATA!$B$2:$B$19999="Know how"),0.4,0)))
+
IF(LEN($CN20)=0,0.3,SUM(IF(([2]JOE_DATA!$C$2:$C$19999=$CN20)*([2]JOE_DATA!$B$2:$B$19999="Know how"),0.3,0)))
+
IF(LEN($CO20)=0,0.3,SUM(IF(([2]JOE_DATA!$C$2:$C$19999=$CO20)*([2]JOE_DATA!$B$2:$B$19999="Know how"),0.3,0)))</f>
        <v>1</v>
      </c>
      <c r="HF20" s="3">
        <v>1</v>
      </c>
      <c r="HG20" s="3">
        <v>1</v>
      </c>
      <c r="HH20" s="3">
        <v>1</v>
      </c>
      <c r="HI20" s="3">
        <v>1</v>
      </c>
      <c r="HJ20" s="3">
        <v>1</v>
      </c>
      <c r="HK20" s="3">
        <v>1</v>
      </c>
      <c r="HL20" s="3">
        <v>1</v>
      </c>
      <c r="HM20" s="3">
        <v>1</v>
      </c>
      <c r="HN20" s="3">
        <v>1</v>
      </c>
      <c r="HO20" s="3">
        <v>1</v>
      </c>
      <c r="HP20" s="3">
        <v>1</v>
      </c>
      <c r="HQ20" s="3">
        <v>1</v>
      </c>
      <c r="HR20" s="3">
        <v>1</v>
      </c>
      <c r="HS20" s="3">
        <v>1</v>
      </c>
      <c r="HT20" s="3">
        <v>1</v>
      </c>
      <c r="HU20" s="3">
        <v>1</v>
      </c>
      <c r="HV20" s="3">
        <v>1</v>
      </c>
      <c r="HW20" s="3">
        <v>1</v>
      </c>
      <c r="HX20" s="3">
        <v>1</v>
      </c>
      <c r="HY20" s="3">
        <v>1</v>
      </c>
      <c r="HZ20" s="3">
        <v>1</v>
      </c>
      <c r="IA20" s="3">
        <v>1</v>
      </c>
      <c r="IB20" s="3">
        <v>1</v>
      </c>
      <c r="IC20" s="3">
        <v>1</v>
      </c>
      <c r="ID20" s="3">
        <v>1</v>
      </c>
      <c r="IE20" s="3">
        <v>1</v>
      </c>
      <c r="IF20" s="3">
        <v>1</v>
      </c>
      <c r="IG20" s="3">
        <v>1</v>
      </c>
      <c r="IH20" s="3">
        <v>1</v>
      </c>
      <c r="II20" s="3">
        <v>1</v>
      </c>
      <c r="IJ20" s="3">
        <v>1</v>
      </c>
      <c r="IK20" s="3">
        <v>1</v>
      </c>
      <c r="IL20" s="3">
        <v>1</v>
      </c>
      <c r="IM20" s="3">
        <v>1</v>
      </c>
      <c r="IN20" s="3">
        <v>1</v>
      </c>
      <c r="IO20" s="16">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76.5">
      <c r="A21" s="34" t="s">
        <v>246</v>
      </c>
      <c r="B21" s="41" t="s">
        <v>382</v>
      </c>
      <c r="C21" s="1" t="s">
        <v>248</v>
      </c>
      <c r="F21" s="45" t="s">
        <v>313</v>
      </c>
      <c r="O21" s="43" t="s">
        <v>100</v>
      </c>
      <c r="T21" s="43"/>
      <c r="U21" s="45" t="s">
        <v>313</v>
      </c>
      <c r="AA21" s="43" t="s">
        <v>383</v>
      </c>
      <c r="AB21" s="43" t="s">
        <v>384</v>
      </c>
      <c r="AC21" s="43"/>
      <c r="AD21" s="1" t="s">
        <v>248</v>
      </c>
      <c r="AH21"/>
      <c r="AL21" s="43" t="s">
        <v>385</v>
      </c>
      <c r="AO21" s="39" t="s">
        <v>254</v>
      </c>
      <c r="BA21"/>
      <c r="BE21"/>
      <c r="BL21" s="40" t="s">
        <v>386</v>
      </c>
      <c r="BT21" s="43"/>
      <c r="CD21" s="1" t="s">
        <v>261</v>
      </c>
      <c r="CE21" s="1" t="s">
        <v>262</v>
      </c>
      <c r="CG21" s="1" t="s">
        <v>263</v>
      </c>
      <c r="CH21" s="1" t="s">
        <v>130</v>
      </c>
      <c r="CK21" s="1" t="s">
        <v>264</v>
      </c>
      <c r="CS21"/>
      <c r="CT21"/>
      <c r="CU21"/>
      <c r="CZ21"/>
      <c r="DA21"/>
      <c r="DB21"/>
      <c r="DC21" s="43"/>
      <c r="DD21"/>
      <c r="DE21"/>
      <c r="EJ21"/>
      <c r="EK21"/>
      <c r="EL21"/>
      <c r="FO21" s="3"/>
      <c r="FP21" s="3"/>
      <c r="FQ21" s="3" t="str">
        <f t="array" ref="FQ21">IF(SUM($FU21:$IP21)=74,"PASS","FAIL")</f>
        <v>FAIL</v>
      </c>
      <c r="FR21" s="3">
        <f t="shared" si="5"/>
        <v>1</v>
      </c>
      <c r="FS21" s="3">
        <f t="shared" si="6"/>
        <v>0</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1</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1</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1</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0</v>
      </c>
      <c r="HE21" s="3">
        <f t="array" ref="HE21">IF(LEN($CM21)=0,0.4,SUM(IF(([2]JOE_DATA!$C$2:$C$19999=$CM21)*([2]JOE_DATA!$B$2:$B$19999="Know how"),0.4,0)))
+
IF(LEN($CN21)=0,0.3,SUM(IF(([2]JOE_DATA!$C$2:$C$19999=$CN21)*([2]JOE_DATA!$B$2:$B$19999="Know how"),0.3,0)))
+
IF(LEN($CO21)=0,0.3,SUM(IF(([2]JOE_DATA!$C$2:$C$19999=$CO21)*([2]JOE_DATA!$B$2:$B$19999="Know how"),0.3,0)))</f>
        <v>1</v>
      </c>
      <c r="HF21" s="3">
        <v>1</v>
      </c>
      <c r="HG21" s="3">
        <v>1</v>
      </c>
      <c r="HH21" s="3">
        <v>1</v>
      </c>
      <c r="HI21" s="3">
        <v>1</v>
      </c>
      <c r="HJ21" s="3">
        <v>1</v>
      </c>
      <c r="HK21" s="3">
        <v>1</v>
      </c>
      <c r="HL21" s="3">
        <v>1</v>
      </c>
      <c r="HM21" s="3">
        <v>1</v>
      </c>
      <c r="HN21" s="3">
        <v>1</v>
      </c>
      <c r="HO21" s="3">
        <v>1</v>
      </c>
      <c r="HP21" s="3">
        <v>1</v>
      </c>
      <c r="HQ21" s="3">
        <v>1</v>
      </c>
      <c r="HR21" s="3">
        <v>1</v>
      </c>
      <c r="HS21" s="3">
        <v>1</v>
      </c>
      <c r="HT21" s="3">
        <v>1</v>
      </c>
      <c r="HU21" s="3">
        <v>1</v>
      </c>
      <c r="HV21" s="3">
        <v>1</v>
      </c>
      <c r="HW21" s="3">
        <v>1</v>
      </c>
      <c r="HX21" s="3">
        <v>1</v>
      </c>
      <c r="HY21" s="3">
        <v>1</v>
      </c>
      <c r="HZ21" s="3">
        <v>1</v>
      </c>
      <c r="IA21" s="3">
        <v>1</v>
      </c>
      <c r="IB21" s="3">
        <v>1</v>
      </c>
      <c r="IC21" s="3">
        <v>1</v>
      </c>
      <c r="ID21" s="3">
        <v>1</v>
      </c>
      <c r="IE21" s="3">
        <v>1</v>
      </c>
      <c r="IF21" s="3">
        <v>1</v>
      </c>
      <c r="IG21" s="3">
        <v>1</v>
      </c>
      <c r="IH21" s="3">
        <v>1</v>
      </c>
      <c r="II21" s="3">
        <v>1</v>
      </c>
      <c r="IJ21" s="3">
        <v>1</v>
      </c>
      <c r="IK21" s="3">
        <v>1</v>
      </c>
      <c r="IL21" s="3">
        <v>1</v>
      </c>
      <c r="IM21" s="3">
        <v>1</v>
      </c>
      <c r="IN21" s="3">
        <v>1</v>
      </c>
      <c r="IO21" s="16">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140.25">
      <c r="A22" s="34" t="s">
        <v>246</v>
      </c>
      <c r="B22" s="41" t="s">
        <v>387</v>
      </c>
      <c r="C22" s="1" t="s">
        <v>248</v>
      </c>
      <c r="F22" s="42" t="s">
        <v>357</v>
      </c>
      <c r="O22" s="43" t="s">
        <v>100</v>
      </c>
      <c r="T22" s="50">
        <v>40189</v>
      </c>
      <c r="U22" s="42" t="s">
        <v>357</v>
      </c>
      <c r="AA22" s="43" t="s">
        <v>388</v>
      </c>
      <c r="AB22" s="43" t="s">
        <v>389</v>
      </c>
      <c r="AC22" s="43" t="s">
        <v>390</v>
      </c>
      <c r="AD22" s="1" t="s">
        <v>248</v>
      </c>
      <c r="AH22"/>
      <c r="AL22" s="43" t="s">
        <v>391</v>
      </c>
      <c r="BA22"/>
      <c r="BE22"/>
      <c r="BL22" s="40" t="s">
        <v>392</v>
      </c>
      <c r="BM22" s="40" t="s">
        <v>393</v>
      </c>
      <c r="BN22" s="40" t="s">
        <v>394</v>
      </c>
      <c r="BT22" s="40" t="s">
        <v>395</v>
      </c>
      <c r="CD22" s="1" t="s">
        <v>261</v>
      </c>
      <c r="CE22" s="1" t="s">
        <v>262</v>
      </c>
      <c r="CG22" s="1" t="s">
        <v>263</v>
      </c>
      <c r="CH22" s="1" t="s">
        <v>130</v>
      </c>
      <c r="CK22" s="1" t="s">
        <v>264</v>
      </c>
      <c r="CS22"/>
      <c r="CT22"/>
      <c r="CU22"/>
      <c r="CZ22"/>
      <c r="DA22"/>
      <c r="DB22"/>
      <c r="DC22" s="43"/>
      <c r="DD22"/>
      <c r="DE22"/>
      <c r="EJ22"/>
      <c r="EK22"/>
      <c r="EL22"/>
      <c r="FO22" s="3"/>
      <c r="FP22" s="3"/>
      <c r="FQ22" s="3" t="str">
        <f t="array" ref="FQ22">IF(SUM($FU22:$IP22)=74,"PASS","FAIL")</f>
        <v>FAIL</v>
      </c>
      <c r="FR22" s="3">
        <f t="shared" si="5"/>
        <v>1</v>
      </c>
      <c r="FS22" s="3">
        <f t="shared" si="6"/>
        <v>0</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1</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1</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0</v>
      </c>
      <c r="HE22" s="3">
        <f t="array" ref="HE22">IF(LEN($CM22)=0,0.4,SUM(IF(([2]JOE_DATA!$C$2:$C$19999=$CM22)*([2]JOE_DATA!$B$2:$B$19999="Know how"),0.4,0)))
+
IF(LEN($CN22)=0,0.3,SUM(IF(([2]JOE_DATA!$C$2:$C$19999=$CN22)*([2]JOE_DATA!$B$2:$B$19999="Know how"),0.3,0)))
+
IF(LEN($CO22)=0,0.3,SUM(IF(([2]JOE_DATA!$C$2:$C$19999=$CO22)*([2]JOE_DATA!$B$2:$B$19999="Know how"),0.3,0)))</f>
        <v>1</v>
      </c>
      <c r="HF22" s="3">
        <v>1</v>
      </c>
      <c r="HG22" s="3">
        <v>1</v>
      </c>
      <c r="HH22" s="3">
        <v>1</v>
      </c>
      <c r="HI22" s="3">
        <v>1</v>
      </c>
      <c r="HJ22" s="3">
        <v>1</v>
      </c>
      <c r="HK22" s="3">
        <v>1</v>
      </c>
      <c r="HL22" s="3">
        <v>1</v>
      </c>
      <c r="HM22" s="3">
        <v>1</v>
      </c>
      <c r="HN22" s="3">
        <v>1</v>
      </c>
      <c r="HO22" s="3">
        <v>1</v>
      </c>
      <c r="HP22" s="3">
        <v>1</v>
      </c>
      <c r="HQ22" s="3">
        <v>1</v>
      </c>
      <c r="HR22" s="3">
        <v>1</v>
      </c>
      <c r="HS22" s="3">
        <v>1</v>
      </c>
      <c r="HT22" s="3">
        <v>1</v>
      </c>
      <c r="HU22" s="3">
        <v>1</v>
      </c>
      <c r="HV22" s="3">
        <v>1</v>
      </c>
      <c r="HW22" s="3">
        <v>1</v>
      </c>
      <c r="HX22" s="3">
        <v>1</v>
      </c>
      <c r="HY22" s="3">
        <v>1</v>
      </c>
      <c r="HZ22" s="3">
        <v>1</v>
      </c>
      <c r="IA22" s="3">
        <v>1</v>
      </c>
      <c r="IB22" s="3">
        <v>1</v>
      </c>
      <c r="IC22" s="3">
        <v>1</v>
      </c>
      <c r="ID22" s="3">
        <v>1</v>
      </c>
      <c r="IE22" s="3">
        <v>1</v>
      </c>
      <c r="IF22" s="3">
        <v>1</v>
      </c>
      <c r="IG22" s="3">
        <v>1</v>
      </c>
      <c r="IH22" s="3">
        <v>1</v>
      </c>
      <c r="II22" s="3">
        <v>1</v>
      </c>
      <c r="IJ22" s="3">
        <v>1</v>
      </c>
      <c r="IK22" s="3">
        <v>1</v>
      </c>
      <c r="IL22" s="3">
        <v>1</v>
      </c>
      <c r="IM22" s="3">
        <v>1</v>
      </c>
      <c r="IN22" s="3">
        <v>1</v>
      </c>
      <c r="IO22" s="16">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63.75">
      <c r="A23" s="34" t="s">
        <v>246</v>
      </c>
      <c r="B23" s="41" t="s">
        <v>396</v>
      </c>
      <c r="C23" s="1" t="s">
        <v>248</v>
      </c>
      <c r="F23" s="42" t="s">
        <v>267</v>
      </c>
      <c r="O23" s="37" t="s">
        <v>103</v>
      </c>
      <c r="T23" s="43"/>
      <c r="U23" s="42" t="s">
        <v>267</v>
      </c>
      <c r="AA23" s="43" t="s">
        <v>397</v>
      </c>
      <c r="AB23" s="43" t="s">
        <v>398</v>
      </c>
      <c r="AC23" s="43"/>
      <c r="AD23" s="1" t="s">
        <v>248</v>
      </c>
      <c r="AH23"/>
      <c r="AL23" s="43" t="s">
        <v>253</v>
      </c>
      <c r="AO23" s="39" t="s">
        <v>254</v>
      </c>
      <c r="BA23"/>
      <c r="BE23"/>
      <c r="BL23" s="40" t="s">
        <v>255</v>
      </c>
      <c r="BM23" s="40" t="s">
        <v>399</v>
      </c>
      <c r="BT23" s="40" t="s">
        <v>400</v>
      </c>
      <c r="BU23" s="40" t="s">
        <v>369</v>
      </c>
      <c r="BV23" s="40" t="s">
        <v>401</v>
      </c>
      <c r="CD23" s="1" t="s">
        <v>261</v>
      </c>
      <c r="CE23" s="1" t="s">
        <v>262</v>
      </c>
      <c r="CG23" s="1" t="s">
        <v>263</v>
      </c>
      <c r="CH23" s="1" t="s">
        <v>130</v>
      </c>
      <c r="CK23" s="1" t="s">
        <v>264</v>
      </c>
      <c r="CS23"/>
      <c r="CT23"/>
      <c r="CU23"/>
      <c r="CZ23"/>
      <c r="DA23"/>
      <c r="DB23"/>
      <c r="DC23" s="43"/>
      <c r="DD23"/>
      <c r="DE23"/>
      <c r="EJ23"/>
      <c r="EK23"/>
      <c r="EL23"/>
      <c r="FO23" s="3"/>
      <c r="FP23" s="3"/>
      <c r="FQ23" s="3" t="str">
        <f t="array" ref="FQ23">IF(SUM($FU23:$IP23)=74,"PASS","FAIL")</f>
        <v>FAIL</v>
      </c>
      <c r="FR23" s="3">
        <f t="shared" si="5"/>
        <v>1</v>
      </c>
      <c r="FS23" s="3">
        <f t="shared" si="6"/>
        <v>0</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1</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f t="array" ref="GD23">IF(LEN($X23)=0,0.4,SUM(IF(([2]JOE_DATA!$C$2:$C$19999=$X23)*([2]JOE_DATA!$B$2:$B$19999="Matter sub-sector group"),0.4,0)))
+
IF(LEN($Y23)=0,0.3,SUM(IF(([2]JOE_DATA!$C$2:$C$19999=$Y23)*([2]JOE_DATA!$B$2:$B$19999="Matter sub-sector group"),0.3,0)))
+
IF(LEN($Z23)=0,0.3,SUM(IF(([2]JOE_DATA!$C$2:$C$19999=$Z23)*([2]JOE_DATA!$B$2:$B$19999="Matter sub-sector group"),0.3,0)))</f>
        <v>1</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0</v>
      </c>
      <c r="HE23" s="3">
        <f t="array" ref="HE23">IF(LEN($CM23)=0,0.4,SUM(IF(([2]JOE_DATA!$C$2:$C$19999=$CM23)*([2]JOE_DATA!$B$2:$B$19999="Know how"),0.4,0)))
+
IF(LEN($CN23)=0,0.3,SUM(IF(([2]JOE_DATA!$C$2:$C$19999=$CN23)*([2]JOE_DATA!$B$2:$B$19999="Know how"),0.3,0)))
+
IF(LEN($CO23)=0,0.3,SUM(IF(([2]JOE_DATA!$C$2:$C$19999=$CO23)*([2]JOE_DATA!$B$2:$B$19999="Know how"),0.3,0)))</f>
        <v>1</v>
      </c>
      <c r="HF23" s="3">
        <v>1</v>
      </c>
      <c r="HG23" s="3">
        <v>1</v>
      </c>
      <c r="HH23" s="3">
        <v>1</v>
      </c>
      <c r="HI23" s="3">
        <v>1</v>
      </c>
      <c r="HJ23" s="3">
        <v>1</v>
      </c>
      <c r="HK23" s="3">
        <v>1</v>
      </c>
      <c r="HL23" s="3">
        <v>1</v>
      </c>
      <c r="HM23" s="3">
        <v>1</v>
      </c>
      <c r="HN23" s="3">
        <v>1</v>
      </c>
      <c r="HO23" s="3">
        <v>1</v>
      </c>
      <c r="HP23" s="3">
        <v>1</v>
      </c>
      <c r="HQ23" s="3">
        <v>1</v>
      </c>
      <c r="HR23" s="3">
        <v>1</v>
      </c>
      <c r="HS23" s="3">
        <v>1</v>
      </c>
      <c r="HT23" s="3">
        <v>1</v>
      </c>
      <c r="HU23" s="3">
        <v>1</v>
      </c>
      <c r="HV23" s="3">
        <v>1</v>
      </c>
      <c r="HW23" s="3">
        <v>1</v>
      </c>
      <c r="HX23" s="3">
        <v>1</v>
      </c>
      <c r="HY23" s="3">
        <v>1</v>
      </c>
      <c r="HZ23" s="3">
        <v>1</v>
      </c>
      <c r="IA23" s="3">
        <v>1</v>
      </c>
      <c r="IB23" s="3">
        <v>1</v>
      </c>
      <c r="IC23" s="3">
        <v>1</v>
      </c>
      <c r="ID23" s="3">
        <v>1</v>
      </c>
      <c r="IE23" s="3">
        <v>1</v>
      </c>
      <c r="IF23" s="3">
        <v>1</v>
      </c>
      <c r="IG23" s="3">
        <v>1</v>
      </c>
      <c r="IH23" s="3">
        <v>1</v>
      </c>
      <c r="II23" s="3">
        <v>1</v>
      </c>
      <c r="IJ23" s="3">
        <v>1</v>
      </c>
      <c r="IK23" s="3">
        <v>1</v>
      </c>
      <c r="IL23" s="3">
        <v>1</v>
      </c>
      <c r="IM23" s="3">
        <v>1</v>
      </c>
      <c r="IN23" s="3">
        <v>1</v>
      </c>
      <c r="IO23" s="16">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38.25">
      <c r="A24" s="34" t="s">
        <v>246</v>
      </c>
      <c r="B24" s="41" t="s">
        <v>402</v>
      </c>
      <c r="C24" s="1" t="s">
        <v>248</v>
      </c>
      <c r="F24" s="42" t="s">
        <v>267</v>
      </c>
      <c r="O24" s="37" t="s">
        <v>103</v>
      </c>
      <c r="P24" s="43" t="s">
        <v>100</v>
      </c>
      <c r="T24" s="43"/>
      <c r="U24" s="42" t="s">
        <v>267</v>
      </c>
      <c r="AA24" s="43" t="s">
        <v>403</v>
      </c>
      <c r="AB24" s="43" t="s">
        <v>404</v>
      </c>
      <c r="AC24" s="43"/>
      <c r="AD24" s="1" t="s">
        <v>248</v>
      </c>
      <c r="AH24"/>
      <c r="AL24" s="43" t="s">
        <v>405</v>
      </c>
      <c r="AO24" s="39" t="s">
        <v>254</v>
      </c>
      <c r="BA24"/>
      <c r="BE24"/>
      <c r="BM24" s="40" t="s">
        <v>407</v>
      </c>
      <c r="BT24" s="40" t="s">
        <v>406</v>
      </c>
      <c r="CD24" s="1" t="s">
        <v>261</v>
      </c>
      <c r="CE24" s="1" t="s">
        <v>262</v>
      </c>
      <c r="CG24" s="1" t="s">
        <v>263</v>
      </c>
      <c r="CH24" s="1" t="s">
        <v>130</v>
      </c>
      <c r="CK24" s="1" t="s">
        <v>264</v>
      </c>
      <c r="CS24"/>
      <c r="CT24"/>
      <c r="CU24"/>
      <c r="CZ24"/>
      <c r="DA24"/>
      <c r="DB24"/>
      <c r="DC24" s="43"/>
      <c r="DD24"/>
      <c r="DE24"/>
      <c r="EJ24"/>
      <c r="EK24"/>
      <c r="EL24"/>
      <c r="FO24" s="3"/>
      <c r="FP24" s="3"/>
      <c r="FQ24" s="3" t="e">
        <f t="array" ref="FQ24">IF(SUM($FU24:$IP24)=74,"PASS","FAIL")</f>
        <v>#REF!</v>
      </c>
      <c r="FR24" s="3">
        <f t="shared" si="5"/>
        <v>4</v>
      </c>
      <c r="FS24" s="3">
        <f t="shared" si="6"/>
        <v>0</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t="e">
        <f t="array" ref="GU24">IF(LEN(#REF!)=0,0.4,SUM(IF(([2]JOE_DATA!$C$2:$C$19999=#REF!)*([2]JOE_DATA!$B$2:$B$19999="Lead Matter Partner"),0.4,0)))
+
IF(LEN(#REF!)=0,0.3,SUM(IF(([2]JOE_DATA!$C$2:$C$19999=#REF!)*([2]JOE_DATA!$B$2:$B$19999="Lead Matter Partner"),0.3,0)))
+
IF(LEN(#REF!)=0,0.3,SUM(IF(([2]JOE_DATA!$C$2:$C$19999=#REF!)*([2]JOE_DATA!$B$2:$B$19999="Lead Matter Partner"),0.3,0)))</f>
        <v>#REF!</v>
      </c>
      <c r="GV24" s="3">
        <f t="array" ref="GV24">IF(LEN($BT24)=0,0.4,SUM(IF(([2]JOE_DATA!$C$2:$C$19999=$BT24)*([2]JOE_DATA!$B$2:$B$19999="Source of credential"),0.4,0)))
+
IF(LEN($BM24)=0,0.3,SUM(IF(([2]JOE_DATA!$C$2:$C$19999=$BM24)*([2]JOE_DATA!$B$2:$B$19999="Source of credential"),0.3,0)))
+
IF(LEN($BN24)=0,0.3,SUM(IF(([2]JOE_DATA!$C$2:$C$19999=$BN24)*([2]JOE_DATA!$B$2:$B$19999="Source of credential"),0.3,0)))</f>
        <v>0.3</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0</v>
      </c>
      <c r="HE24" s="3">
        <f t="array" ref="HE24">IF(LEN($CM24)=0,0.4,SUM(IF(([2]JOE_DATA!$C$2:$C$19999=$CM24)*([2]JOE_DATA!$B$2:$B$19999="Know how"),0.4,0)))
+
IF(LEN($CN24)=0,0.3,SUM(IF(([2]JOE_DATA!$C$2:$C$19999=$CN24)*([2]JOE_DATA!$B$2:$B$19999="Know how"),0.3,0)))
+
IF(LEN($CO24)=0,0.3,SUM(IF(([2]JOE_DATA!$C$2:$C$19999=$CO24)*([2]JOE_DATA!$B$2:$B$19999="Know how"),0.3,0)))</f>
        <v>1</v>
      </c>
      <c r="HF24" s="3">
        <v>1</v>
      </c>
      <c r="HG24" s="3">
        <v>1</v>
      </c>
      <c r="HH24" s="3">
        <v>1</v>
      </c>
      <c r="HI24" s="3">
        <v>1</v>
      </c>
      <c r="HJ24" s="3">
        <v>1</v>
      </c>
      <c r="HK24" s="3">
        <v>1</v>
      </c>
      <c r="HL24" s="3">
        <v>1</v>
      </c>
      <c r="HM24" s="3">
        <v>1</v>
      </c>
      <c r="HN24" s="3">
        <v>1</v>
      </c>
      <c r="HO24" s="3">
        <v>1</v>
      </c>
      <c r="HP24" s="3">
        <v>1</v>
      </c>
      <c r="HQ24" s="3">
        <v>1</v>
      </c>
      <c r="HR24" s="3">
        <v>1</v>
      </c>
      <c r="HS24" s="3">
        <v>1</v>
      </c>
      <c r="HT24" s="3">
        <v>1</v>
      </c>
      <c r="HU24" s="3">
        <v>1</v>
      </c>
      <c r="HV24" s="3">
        <v>1</v>
      </c>
      <c r="HW24" s="3">
        <v>1</v>
      </c>
      <c r="HX24" s="3">
        <v>1</v>
      </c>
      <c r="HY24" s="3">
        <v>1</v>
      </c>
      <c r="HZ24" s="3">
        <v>1</v>
      </c>
      <c r="IA24" s="3">
        <v>1</v>
      </c>
      <c r="IB24" s="3">
        <v>1</v>
      </c>
      <c r="IC24" s="3">
        <v>1</v>
      </c>
      <c r="ID24" s="3">
        <v>1</v>
      </c>
      <c r="IE24" s="3">
        <v>1</v>
      </c>
      <c r="IF24" s="3">
        <v>1</v>
      </c>
      <c r="IG24" s="3">
        <v>1</v>
      </c>
      <c r="IH24" s="3">
        <v>1</v>
      </c>
      <c r="II24" s="3">
        <v>1</v>
      </c>
      <c r="IJ24" s="3">
        <v>1</v>
      </c>
      <c r="IK24" s="3">
        <v>1</v>
      </c>
      <c r="IL24" s="3">
        <v>1</v>
      </c>
      <c r="IM24" s="3">
        <v>1</v>
      </c>
      <c r="IN24" s="3">
        <v>1</v>
      </c>
      <c r="IO24" s="16">
        <v>1</v>
      </c>
      <c r="IP24" s="3" t="e">
        <f t="array" ref="IP24">IF(LEN(#REF!)=0,0.4,SUM(IF(([2]JOE_DATA!$C$2:$C$19999=#REF!)*([2]JOE_DATA!$B$2:$B$19999="Other Matter Executive"),0.4,0)))
+
IF(LEN($BU24)=0,0.3,SUM(IF(([2]JOE_DATA!$C$2:$C$19999=$BU24)*([2]JOE_DATA!$B$2:$B$19999="Other Matter Executive"),0.3,0)))
+
IF(LEN($BV24)=0,0.3,SUM(IF(([2]JOE_DATA!$C$2:$C$19999=$BV24)*([2]JOE_DATA!$B$2:$B$19999="Other Matter Executive"),0.3,0)))</f>
        <v>#REF!</v>
      </c>
    </row>
    <row r="25" spans="1:250" ht="63.75">
      <c r="A25" s="34" t="s">
        <v>246</v>
      </c>
      <c r="B25" s="41" t="s">
        <v>408</v>
      </c>
      <c r="C25" s="1" t="s">
        <v>248</v>
      </c>
      <c r="F25" s="43" t="s">
        <v>409</v>
      </c>
      <c r="I25" s="42" t="s">
        <v>410</v>
      </c>
      <c r="O25" s="43" t="s">
        <v>104</v>
      </c>
      <c r="T25" s="43"/>
      <c r="U25" s="43" t="s">
        <v>409</v>
      </c>
      <c r="X25" s="42" t="s">
        <v>410</v>
      </c>
      <c r="AA25" s="43" t="s">
        <v>411</v>
      </c>
      <c r="AB25" s="43" t="s">
        <v>412</v>
      </c>
      <c r="AC25" s="43"/>
      <c r="AD25" s="1" t="s">
        <v>248</v>
      </c>
      <c r="AH25"/>
      <c r="AL25" s="43" t="s">
        <v>253</v>
      </c>
      <c r="AO25" s="39" t="s">
        <v>254</v>
      </c>
      <c r="BA25"/>
      <c r="BE25"/>
      <c r="BL25" s="40" t="s">
        <v>289</v>
      </c>
      <c r="BT25" s="40" t="s">
        <v>413</v>
      </c>
      <c r="BU25" s="40" t="s">
        <v>414</v>
      </c>
      <c r="BV25" s="40" t="s">
        <v>415</v>
      </c>
      <c r="CD25" s="1" t="s">
        <v>261</v>
      </c>
      <c r="CE25" s="1" t="s">
        <v>262</v>
      </c>
      <c r="CG25" s="1" t="s">
        <v>263</v>
      </c>
      <c r="CH25" s="1" t="s">
        <v>130</v>
      </c>
      <c r="CK25" s="1" t="s">
        <v>264</v>
      </c>
      <c r="CS25"/>
      <c r="CT25"/>
      <c r="CU25"/>
      <c r="CZ25"/>
      <c r="DA25"/>
      <c r="DB25"/>
      <c r="DC25" s="43"/>
      <c r="DD25"/>
      <c r="DE25"/>
      <c r="EJ25"/>
      <c r="EK25"/>
      <c r="EL25"/>
      <c r="FO25" s="3"/>
      <c r="FP25" s="3"/>
      <c r="FQ25" s="3" t="str">
        <f t="array" ref="FQ25">IF(SUM($FU25:$IP25)=74,"PASS","FAIL")</f>
        <v>FAIL</v>
      </c>
      <c r="FR25" s="3">
        <f t="shared" si="5"/>
        <v>1</v>
      </c>
      <c r="FS25" s="3">
        <f t="shared" si="6"/>
        <v>0</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1</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7"/>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1</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0</v>
      </c>
      <c r="HE25" s="3">
        <f t="array" ref="HE25">IF(LEN($CM25)=0,0.4,SUM(IF(([2]JOE_DATA!$C$2:$C$19999=$CM25)*([2]JOE_DATA!$B$2:$B$19999="Know how"),0.4,0)))
+
IF(LEN($CN25)=0,0.3,SUM(IF(([2]JOE_DATA!$C$2:$C$19999=$CN25)*([2]JOE_DATA!$B$2:$B$19999="Know how"),0.3,0)))
+
IF(LEN($CO25)=0,0.3,SUM(IF(([2]JOE_DATA!$C$2:$C$19999=$CO25)*([2]JOE_DATA!$B$2:$B$19999="Know how"),0.3,0)))</f>
        <v>1</v>
      </c>
      <c r="HF25" s="3">
        <v>1</v>
      </c>
      <c r="HG25" s="3">
        <v>1</v>
      </c>
      <c r="HH25" s="3">
        <v>1</v>
      </c>
      <c r="HI25" s="3">
        <v>1</v>
      </c>
      <c r="HJ25" s="3">
        <v>1</v>
      </c>
      <c r="HK25" s="3">
        <v>1</v>
      </c>
      <c r="HL25" s="3">
        <v>1</v>
      </c>
      <c r="HM25" s="3">
        <v>1</v>
      </c>
      <c r="HN25" s="3">
        <v>1</v>
      </c>
      <c r="HO25" s="3">
        <v>1</v>
      </c>
      <c r="HP25" s="3">
        <v>1</v>
      </c>
      <c r="HQ25" s="3">
        <v>1</v>
      </c>
      <c r="HR25" s="3">
        <v>1</v>
      </c>
      <c r="HS25" s="3">
        <v>1</v>
      </c>
      <c r="HT25" s="3">
        <v>1</v>
      </c>
      <c r="HU25" s="3">
        <v>1</v>
      </c>
      <c r="HV25" s="3">
        <v>1</v>
      </c>
      <c r="HW25" s="3">
        <v>1</v>
      </c>
      <c r="HX25" s="3">
        <v>1</v>
      </c>
      <c r="HY25" s="3">
        <v>1</v>
      </c>
      <c r="HZ25" s="3">
        <v>1</v>
      </c>
      <c r="IA25" s="3">
        <v>1</v>
      </c>
      <c r="IB25" s="3">
        <v>1</v>
      </c>
      <c r="IC25" s="3">
        <v>1</v>
      </c>
      <c r="ID25" s="3">
        <v>1</v>
      </c>
      <c r="IE25" s="3">
        <v>1</v>
      </c>
      <c r="IF25" s="3">
        <v>1</v>
      </c>
      <c r="IG25" s="3">
        <v>1</v>
      </c>
      <c r="IH25" s="3">
        <v>1</v>
      </c>
      <c r="II25" s="3">
        <v>1</v>
      </c>
      <c r="IJ25" s="3">
        <v>1</v>
      </c>
      <c r="IK25" s="3">
        <v>1</v>
      </c>
      <c r="IL25" s="3">
        <v>1</v>
      </c>
      <c r="IM25" s="3">
        <v>1</v>
      </c>
      <c r="IN25" s="3">
        <v>1</v>
      </c>
      <c r="IO25" s="16">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76.5">
      <c r="A26" s="34" t="s">
        <v>246</v>
      </c>
      <c r="B26" s="41" t="s">
        <v>416</v>
      </c>
      <c r="C26" s="1" t="s">
        <v>248</v>
      </c>
      <c r="F26" s="45" t="s">
        <v>313</v>
      </c>
      <c r="I26" s="42" t="s">
        <v>338</v>
      </c>
      <c r="O26" s="43" t="s">
        <v>99</v>
      </c>
      <c r="P26" s="43" t="s">
        <v>100</v>
      </c>
      <c r="Q26" s="46" t="s">
        <v>108</v>
      </c>
      <c r="T26" s="43"/>
      <c r="U26" s="45" t="s">
        <v>313</v>
      </c>
      <c r="X26" s="42" t="s">
        <v>338</v>
      </c>
      <c r="AA26" s="43" t="s">
        <v>417</v>
      </c>
      <c r="AB26" s="43" t="s">
        <v>418</v>
      </c>
      <c r="AC26" s="43" t="s">
        <v>419</v>
      </c>
      <c r="AD26" s="1" t="s">
        <v>248</v>
      </c>
      <c r="AH26"/>
      <c r="AL26" s="43"/>
      <c r="AO26" s="39" t="s">
        <v>133</v>
      </c>
      <c r="BA26"/>
      <c r="BE26"/>
      <c r="BL26" s="40" t="s">
        <v>420</v>
      </c>
      <c r="BM26" s="40" t="s">
        <v>421</v>
      </c>
      <c r="BN26" s="40" t="s">
        <v>422</v>
      </c>
      <c r="BT26" s="40" t="s">
        <v>423</v>
      </c>
      <c r="BU26" s="40" t="s">
        <v>424</v>
      </c>
      <c r="CD26" s="1" t="s">
        <v>261</v>
      </c>
      <c r="CE26" s="1" t="s">
        <v>262</v>
      </c>
      <c r="CG26" s="1" t="s">
        <v>263</v>
      </c>
      <c r="CH26" s="1" t="s">
        <v>130</v>
      </c>
      <c r="CK26" s="1" t="s">
        <v>264</v>
      </c>
      <c r="CS26"/>
      <c r="CT26"/>
      <c r="CU26"/>
      <c r="CZ26"/>
      <c r="DA26"/>
      <c r="DB26"/>
      <c r="DC26" s="43"/>
      <c r="DD26"/>
      <c r="DE26"/>
      <c r="EJ26"/>
      <c r="EK26"/>
      <c r="EL26"/>
      <c r="FO26" s="3"/>
      <c r="FP26" s="3"/>
      <c r="FQ26" s="3" t="str">
        <f t="array" ref="FQ26">IF(SUM($FU26:$IP26)=74,"PASS","FAIL")</f>
        <v>FAIL</v>
      </c>
      <c r="FR26" s="3">
        <f t="shared" si="5"/>
        <v>1</v>
      </c>
      <c r="FS26" s="3">
        <f t="shared" si="6"/>
        <v>0</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1</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0</v>
      </c>
      <c r="HE26" s="3">
        <f t="array" ref="HE26">IF(LEN($CM26)=0,0.4,SUM(IF(([2]JOE_DATA!$C$2:$C$19999=$CM26)*([2]JOE_DATA!$B$2:$B$19999="Know how"),0.4,0)))
+
IF(LEN($CN26)=0,0.3,SUM(IF(([2]JOE_DATA!$C$2:$C$19999=$CN26)*([2]JOE_DATA!$B$2:$B$19999="Know how"),0.3,0)))
+
IF(LEN($CO26)=0,0.3,SUM(IF(([2]JOE_DATA!$C$2:$C$19999=$CO26)*([2]JOE_DATA!$B$2:$B$19999="Know how"),0.3,0)))</f>
        <v>1</v>
      </c>
      <c r="HF26" s="3">
        <v>1</v>
      </c>
      <c r="HG26" s="3">
        <v>1</v>
      </c>
      <c r="HH26" s="3">
        <v>1</v>
      </c>
      <c r="HI26" s="3">
        <v>1</v>
      </c>
      <c r="HJ26" s="3">
        <v>1</v>
      </c>
      <c r="HK26" s="3">
        <v>1</v>
      </c>
      <c r="HL26" s="3">
        <v>1</v>
      </c>
      <c r="HM26" s="3">
        <v>1</v>
      </c>
      <c r="HN26" s="3">
        <v>1</v>
      </c>
      <c r="HO26" s="3">
        <v>1</v>
      </c>
      <c r="HP26" s="3">
        <v>1</v>
      </c>
      <c r="HQ26" s="3">
        <v>1</v>
      </c>
      <c r="HR26" s="3">
        <v>1</v>
      </c>
      <c r="HS26" s="3">
        <v>1</v>
      </c>
      <c r="HT26" s="3">
        <v>1</v>
      </c>
      <c r="HU26" s="3">
        <v>1</v>
      </c>
      <c r="HV26" s="3">
        <v>1</v>
      </c>
      <c r="HW26" s="3">
        <v>1</v>
      </c>
      <c r="HX26" s="3">
        <v>1</v>
      </c>
      <c r="HY26" s="3">
        <v>1</v>
      </c>
      <c r="HZ26" s="3">
        <v>1</v>
      </c>
      <c r="IA26" s="3">
        <v>1</v>
      </c>
      <c r="IB26" s="3">
        <v>1</v>
      </c>
      <c r="IC26" s="3">
        <v>1</v>
      </c>
      <c r="ID26" s="3">
        <v>1</v>
      </c>
      <c r="IE26" s="3">
        <v>1</v>
      </c>
      <c r="IF26" s="3">
        <v>1</v>
      </c>
      <c r="IG26" s="3">
        <v>1</v>
      </c>
      <c r="IH26" s="3">
        <v>1</v>
      </c>
      <c r="II26" s="3">
        <v>1</v>
      </c>
      <c r="IJ26" s="3">
        <v>1</v>
      </c>
      <c r="IK26" s="3">
        <v>1</v>
      </c>
      <c r="IL26" s="3">
        <v>1</v>
      </c>
      <c r="IM26" s="3">
        <v>1</v>
      </c>
      <c r="IN26" s="3">
        <v>1</v>
      </c>
      <c r="IO26" s="16">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114.75">
      <c r="A27" s="34" t="s">
        <v>246</v>
      </c>
      <c r="B27" s="41" t="s">
        <v>425</v>
      </c>
      <c r="C27" s="1" t="s">
        <v>248</v>
      </c>
      <c r="F27" s="43" t="s">
        <v>267</v>
      </c>
      <c r="O27" s="43" t="s">
        <v>103</v>
      </c>
      <c r="T27" s="43"/>
      <c r="U27" s="43" t="s">
        <v>267</v>
      </c>
      <c r="AA27" s="43" t="s">
        <v>426</v>
      </c>
      <c r="AB27" s="43" t="s">
        <v>427</v>
      </c>
      <c r="AC27" s="43"/>
      <c r="AD27" s="1" t="s">
        <v>248</v>
      </c>
      <c r="AH27"/>
      <c r="AL27" s="43"/>
      <c r="AO27" s="39" t="s">
        <v>254</v>
      </c>
      <c r="BA27"/>
      <c r="BE27"/>
      <c r="BL27" s="40" t="s">
        <v>428</v>
      </c>
      <c r="BM27" s="40" t="s">
        <v>327</v>
      </c>
      <c r="BT27" s="40" t="s">
        <v>328</v>
      </c>
      <c r="CD27" s="1" t="s">
        <v>261</v>
      </c>
      <c r="CE27" s="1" t="s">
        <v>262</v>
      </c>
      <c r="CG27" s="1" t="s">
        <v>263</v>
      </c>
      <c r="CH27" s="1" t="s">
        <v>130</v>
      </c>
      <c r="CK27" s="1" t="s">
        <v>264</v>
      </c>
      <c r="CS27"/>
      <c r="CT27"/>
      <c r="CU27"/>
      <c r="CZ27"/>
      <c r="DA27"/>
      <c r="DB27"/>
      <c r="DC27" s="43"/>
      <c r="DD27"/>
      <c r="DE27"/>
      <c r="EJ27"/>
      <c r="EK27"/>
      <c r="EL27"/>
      <c r="FO27" s="3"/>
      <c r="FP27" s="3"/>
      <c r="FQ27" s="3" t="e">
        <f t="array" ref="FQ27">IF(SUM($FU27:$IP27)=74,"PASS","FAIL")</f>
        <v>#REF!</v>
      </c>
      <c r="FR27" s="3">
        <f t="shared" si="5"/>
        <v>4</v>
      </c>
      <c r="FS27" s="3">
        <f t="shared" si="6"/>
        <v>0</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t="e">
        <f t="array" ref="GU27">IF(LEN(#REF!)=0,0.4,SUM(IF(([2]JOE_DATA!$C$2:$C$19999=#REF!)*([2]JOE_DATA!$B$2:$B$19999="Lead Matter Partner"),0.4,0)))
+
IF(LEN(#REF!)=0,0.3,SUM(IF(([2]JOE_DATA!$C$2:$C$19999=#REF!)*([2]JOE_DATA!$B$2:$B$19999="Lead Matter Partner"),0.3,0)))
+
IF(LEN(#REF!)=0,0.3,SUM(IF(([2]JOE_DATA!$C$2:$C$19999=#REF!)*([2]JOE_DATA!$B$2:$B$19999="Lead Matter Partner"),0.3,0)))</f>
        <v>#REF!</v>
      </c>
      <c r="GV27" s="3">
        <f t="array" ref="GV27">IF(LEN($BL27)=0,0.4,SUM(IF(([2]JOE_DATA!$C$2:$C$19999=$BL27)*([2]JOE_DATA!$B$2:$B$19999="Source of credential"),0.4,0)))
+
IF(LEN($BM27)=0,0.3,SUM(IF(([2]JOE_DATA!$C$2:$C$19999=$BM27)*([2]JOE_DATA!$B$2:$B$19999="Source of credential"),0.3,0)))
+
IF(LEN($BT27)=0,0.3,SUM(IF(([2]JOE_DATA!$C$2:$C$19999=$BT27)*([2]JOE_DATA!$B$2:$B$19999="Source of credential"),0.3,0)))</f>
        <v>0</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0</v>
      </c>
      <c r="HE27" s="3">
        <f t="array" ref="HE27">IF(LEN($CM27)=0,0.4,SUM(IF(([2]JOE_DATA!$C$2:$C$19999=$CM27)*([2]JOE_DATA!$B$2:$B$19999="Know how"),0.4,0)))
+
IF(LEN($CN27)=0,0.3,SUM(IF(([2]JOE_DATA!$C$2:$C$19999=$CN27)*([2]JOE_DATA!$B$2:$B$19999="Know how"),0.3,0)))
+
IF(LEN($CO27)=0,0.3,SUM(IF(([2]JOE_DATA!$C$2:$C$19999=$CO27)*([2]JOE_DATA!$B$2:$B$19999="Know how"),0.3,0)))</f>
        <v>1</v>
      </c>
      <c r="HF27" s="3">
        <v>1</v>
      </c>
      <c r="HG27" s="3">
        <v>1</v>
      </c>
      <c r="HH27" s="3">
        <v>1</v>
      </c>
      <c r="HI27" s="3">
        <v>1</v>
      </c>
      <c r="HJ27" s="3">
        <v>1</v>
      </c>
      <c r="HK27" s="3">
        <v>1</v>
      </c>
      <c r="HL27" s="3">
        <v>1</v>
      </c>
      <c r="HM27" s="3">
        <v>1</v>
      </c>
      <c r="HN27" s="3">
        <v>1</v>
      </c>
      <c r="HO27" s="3">
        <v>1</v>
      </c>
      <c r="HP27" s="3">
        <v>1</v>
      </c>
      <c r="HQ27" s="3">
        <v>1</v>
      </c>
      <c r="HR27" s="3">
        <v>1</v>
      </c>
      <c r="HS27" s="3">
        <v>1</v>
      </c>
      <c r="HT27" s="3">
        <v>1</v>
      </c>
      <c r="HU27" s="3">
        <v>1</v>
      </c>
      <c r="HV27" s="3">
        <v>1</v>
      </c>
      <c r="HW27" s="3">
        <v>1</v>
      </c>
      <c r="HX27" s="3">
        <v>1</v>
      </c>
      <c r="HY27" s="3">
        <v>1</v>
      </c>
      <c r="HZ27" s="3">
        <v>1</v>
      </c>
      <c r="IA27" s="3">
        <v>1</v>
      </c>
      <c r="IB27" s="3">
        <v>1</v>
      </c>
      <c r="IC27" s="3">
        <v>1</v>
      </c>
      <c r="ID27" s="3">
        <v>1</v>
      </c>
      <c r="IE27" s="3">
        <v>1</v>
      </c>
      <c r="IF27" s="3">
        <v>1</v>
      </c>
      <c r="IG27" s="3">
        <v>1</v>
      </c>
      <c r="IH27" s="3">
        <v>1</v>
      </c>
      <c r="II27" s="3">
        <v>1</v>
      </c>
      <c r="IJ27" s="3">
        <v>1</v>
      </c>
      <c r="IK27" s="3">
        <v>1</v>
      </c>
      <c r="IL27" s="3">
        <v>1</v>
      </c>
      <c r="IM27" s="3">
        <v>1</v>
      </c>
      <c r="IN27" s="3">
        <v>1</v>
      </c>
      <c r="IO27" s="16">
        <v>1</v>
      </c>
      <c r="IP27" s="3" t="e">
        <f t="array" ref="IP27">IF(LEN(#REF!)=0,0.4,SUM(IF(([2]JOE_DATA!$C$2:$C$19999=#REF!)*([2]JOE_DATA!$B$2:$B$19999="Other Matter Executive"),0.4,0)))
+
IF(LEN($BU27)=0,0.3,SUM(IF(([2]JOE_DATA!$C$2:$C$19999=$BU27)*([2]JOE_DATA!$B$2:$B$19999="Other Matter Executive"),0.3,0)))
+
IF(LEN($BV27)=0,0.3,SUM(IF(([2]JOE_DATA!$C$2:$C$19999=$BV27)*([2]JOE_DATA!$B$2:$B$19999="Other Matter Executive"),0.3,0)))</f>
        <v>#REF!</v>
      </c>
    </row>
    <row r="28" spans="1:250" ht="114.75">
      <c r="A28" s="34" t="s">
        <v>246</v>
      </c>
      <c r="B28" s="41" t="s">
        <v>429</v>
      </c>
      <c r="C28" s="1" t="s">
        <v>248</v>
      </c>
      <c r="F28" s="51" t="s">
        <v>130</v>
      </c>
      <c r="I28" s="42" t="s">
        <v>430</v>
      </c>
      <c r="O28" s="43" t="s">
        <v>98</v>
      </c>
      <c r="T28" s="43"/>
      <c r="U28" s="51" t="s">
        <v>130</v>
      </c>
      <c r="AA28" s="43" t="s">
        <v>431</v>
      </c>
      <c r="AB28" s="43" t="s">
        <v>432</v>
      </c>
      <c r="AC28" s="43"/>
      <c r="AD28" s="1" t="s">
        <v>248</v>
      </c>
      <c r="AH28"/>
      <c r="AL28" s="43" t="s">
        <v>253</v>
      </c>
      <c r="BA28"/>
      <c r="BE28"/>
      <c r="BL28" s="40" t="s">
        <v>433</v>
      </c>
      <c r="BM28" s="40" t="s">
        <v>434</v>
      </c>
      <c r="BT28" s="40" t="s">
        <v>282</v>
      </c>
      <c r="CD28" s="1" t="s">
        <v>261</v>
      </c>
      <c r="CE28" s="1" t="s">
        <v>262</v>
      </c>
      <c r="CG28" s="1" t="s">
        <v>263</v>
      </c>
      <c r="CH28" s="1" t="s">
        <v>130</v>
      </c>
      <c r="CK28" s="1" t="s">
        <v>264</v>
      </c>
      <c r="CS28"/>
      <c r="CT28"/>
      <c r="CU28"/>
      <c r="CZ28"/>
      <c r="DA28"/>
      <c r="DB28"/>
      <c r="DC28" s="43"/>
      <c r="DD28"/>
      <c r="DE28"/>
      <c r="EJ28"/>
      <c r="EK28"/>
      <c r="EL28"/>
      <c r="FO28" s="3"/>
      <c r="FP28" s="3"/>
      <c r="FQ28" s="3" t="e">
        <f t="array" ref="FQ28">IF(SUM($FU28:$IP28)=74,"PASS","FAIL")</f>
        <v>#REF!</v>
      </c>
      <c r="FR28" s="3">
        <f t="shared" si="5"/>
        <v>4</v>
      </c>
      <c r="FS28" s="3">
        <f t="shared" si="6"/>
        <v>0</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1</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t="e">
        <f t="array" ref="GU28">IF(LEN(#REF!)=0,0.4,SUM(IF(([2]JOE_DATA!$C$2:$C$19999=#REF!)*([2]JOE_DATA!$B$2:$B$19999="Lead Matter Partner"),0.4,0)))
+
IF(LEN(#REF!)=0,0.3,SUM(IF(([2]JOE_DATA!$C$2:$C$19999=#REF!)*([2]JOE_DATA!$B$2:$B$19999="Lead Matter Partner"),0.3,0)))
+
IF(LEN(#REF!)=0,0.3,SUM(IF(([2]JOE_DATA!$C$2:$C$19999=#REF!)*([2]JOE_DATA!$B$2:$B$19999="Lead Matter Partner"),0.3,0)))</f>
        <v>#REF!</v>
      </c>
      <c r="GV28" s="3">
        <f t="array" ref="GV28">IF(LEN($BL28)=0,0.4,SUM(IF(([2]JOE_DATA!$C$2:$C$19999=$BL28)*([2]JOE_DATA!$B$2:$B$19999="Source of credential"),0.4,0)))
+
IF(LEN($BM28)=0,0.3,SUM(IF(([2]JOE_DATA!$C$2:$C$19999=$BM28)*([2]JOE_DATA!$B$2:$B$19999="Source of credential"),0.3,0)))
+
IF(LEN($BT28)=0,0.3,SUM(IF(([2]JOE_DATA!$C$2:$C$19999=$BT28)*([2]JOE_DATA!$B$2:$B$19999="Source of credential"),0.3,0)))</f>
        <v>0</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0</v>
      </c>
      <c r="HE28" s="3">
        <f t="array" ref="HE28">IF(LEN($CM28)=0,0.4,SUM(IF(([2]JOE_DATA!$C$2:$C$19999=$CM28)*([2]JOE_DATA!$B$2:$B$19999="Know how"),0.4,0)))
+
IF(LEN($CN28)=0,0.3,SUM(IF(([2]JOE_DATA!$C$2:$C$19999=$CN28)*([2]JOE_DATA!$B$2:$B$19999="Know how"),0.3,0)))
+
IF(LEN($CO28)=0,0.3,SUM(IF(([2]JOE_DATA!$C$2:$C$19999=$CO28)*([2]JOE_DATA!$B$2:$B$19999="Know how"),0.3,0)))</f>
        <v>1</v>
      </c>
      <c r="HF28" s="3">
        <v>1</v>
      </c>
      <c r="HG28" s="3">
        <v>1</v>
      </c>
      <c r="HH28" s="3">
        <v>1</v>
      </c>
      <c r="HI28" s="3">
        <v>1</v>
      </c>
      <c r="HJ28" s="3">
        <v>1</v>
      </c>
      <c r="HK28" s="3">
        <v>1</v>
      </c>
      <c r="HL28" s="3">
        <v>1</v>
      </c>
      <c r="HM28" s="3">
        <v>1</v>
      </c>
      <c r="HN28" s="3">
        <v>1</v>
      </c>
      <c r="HO28" s="3">
        <v>1</v>
      </c>
      <c r="HP28" s="3">
        <v>1</v>
      </c>
      <c r="HQ28" s="3">
        <v>1</v>
      </c>
      <c r="HR28" s="3">
        <v>1</v>
      </c>
      <c r="HS28" s="3">
        <v>1</v>
      </c>
      <c r="HT28" s="3">
        <v>1</v>
      </c>
      <c r="HU28" s="3">
        <v>1</v>
      </c>
      <c r="HV28" s="3">
        <v>1</v>
      </c>
      <c r="HW28" s="3">
        <v>1</v>
      </c>
      <c r="HX28" s="3">
        <v>1</v>
      </c>
      <c r="HY28" s="3">
        <v>1</v>
      </c>
      <c r="HZ28" s="3">
        <v>1</v>
      </c>
      <c r="IA28" s="3">
        <v>1</v>
      </c>
      <c r="IB28" s="3">
        <v>1</v>
      </c>
      <c r="IC28" s="3">
        <v>1</v>
      </c>
      <c r="ID28" s="3">
        <v>1</v>
      </c>
      <c r="IE28" s="3">
        <v>1</v>
      </c>
      <c r="IF28" s="3">
        <v>1</v>
      </c>
      <c r="IG28" s="3">
        <v>1</v>
      </c>
      <c r="IH28" s="3">
        <v>1</v>
      </c>
      <c r="II28" s="3">
        <v>1</v>
      </c>
      <c r="IJ28" s="3">
        <v>1</v>
      </c>
      <c r="IK28" s="3">
        <v>1</v>
      </c>
      <c r="IL28" s="3">
        <v>1</v>
      </c>
      <c r="IM28" s="3">
        <v>1</v>
      </c>
      <c r="IN28" s="3">
        <v>1</v>
      </c>
      <c r="IO28" s="16">
        <v>1</v>
      </c>
      <c r="IP28" s="3" t="e">
        <f t="array" ref="IP28">IF(LEN(#REF!)=0,0.4,SUM(IF(([2]JOE_DATA!$C$2:$C$19999=#REF!)*([2]JOE_DATA!$B$2:$B$19999="Other Matter Executive"),0.4,0)))
+
IF(LEN($BU28)=0,0.3,SUM(IF(([2]JOE_DATA!$C$2:$C$19999=$BU28)*([2]JOE_DATA!$B$2:$B$19999="Other Matter Executive"),0.3,0)))
+
IF(LEN($BV28)=0,0.3,SUM(IF(([2]JOE_DATA!$C$2:$C$19999=$BV28)*([2]JOE_DATA!$B$2:$B$19999="Other Matter Executive"),0.3,0)))</f>
        <v>#REF!</v>
      </c>
    </row>
    <row r="29" spans="1:250" ht="127.5">
      <c r="A29" s="34" t="s">
        <v>246</v>
      </c>
      <c r="B29" s="41" t="s">
        <v>435</v>
      </c>
      <c r="C29" s="1" t="s">
        <v>248</v>
      </c>
      <c r="F29" s="43" t="s">
        <v>267</v>
      </c>
      <c r="I29" s="42" t="s">
        <v>322</v>
      </c>
      <c r="O29" s="43" t="s">
        <v>103</v>
      </c>
      <c r="T29" s="43"/>
      <c r="U29" s="43" t="s">
        <v>267</v>
      </c>
      <c r="AA29" s="43" t="s">
        <v>436</v>
      </c>
      <c r="AB29" s="43" t="s">
        <v>437</v>
      </c>
      <c r="AC29" s="43"/>
      <c r="AD29" s="1" t="s">
        <v>248</v>
      </c>
      <c r="AH29"/>
      <c r="AL29" s="43"/>
      <c r="BA29"/>
      <c r="BE29"/>
      <c r="BL29" s="40" t="s">
        <v>299</v>
      </c>
      <c r="BM29" s="40" t="s">
        <v>438</v>
      </c>
      <c r="BN29" s="40" t="s">
        <v>399</v>
      </c>
      <c r="BT29" s="43"/>
      <c r="CD29" s="1" t="s">
        <v>261</v>
      </c>
      <c r="CE29" s="1" t="s">
        <v>262</v>
      </c>
      <c r="CG29" s="1" t="s">
        <v>263</v>
      </c>
      <c r="CH29" s="1" t="s">
        <v>130</v>
      </c>
      <c r="CK29" s="1" t="s">
        <v>264</v>
      </c>
      <c r="CS29"/>
      <c r="CT29"/>
      <c r="CU29"/>
      <c r="CZ29"/>
      <c r="DA29"/>
      <c r="DB29"/>
      <c r="DC29" s="43"/>
      <c r="DD29"/>
      <c r="DE29"/>
      <c r="EJ29"/>
      <c r="EK29"/>
      <c r="EL29"/>
      <c r="FO29" s="3"/>
      <c r="FP29" s="3"/>
      <c r="FQ29" s="3" t="str">
        <f t="array" ref="FQ29">IF(SUM($FU29:$IP29)=74,"PASS","FAIL")</f>
        <v>FAIL</v>
      </c>
      <c r="FR29" s="3">
        <f t="shared" si="5"/>
        <v>1</v>
      </c>
      <c r="FS29" s="3">
        <f t="shared" si="6"/>
        <v>0</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0</v>
      </c>
      <c r="HE29" s="3">
        <f t="array" ref="HE29">IF(LEN($CM29)=0,0.4,SUM(IF(([2]JOE_DATA!$C$2:$C$19999=$CM29)*([2]JOE_DATA!$B$2:$B$19999="Know how"),0.4,0)))
+
IF(LEN($CN29)=0,0.3,SUM(IF(([2]JOE_DATA!$C$2:$C$19999=$CN29)*([2]JOE_DATA!$B$2:$B$19999="Know how"),0.3,0)))
+
IF(LEN($CO29)=0,0.3,SUM(IF(([2]JOE_DATA!$C$2:$C$19999=$CO29)*([2]JOE_DATA!$B$2:$B$19999="Know how"),0.3,0)))</f>
        <v>1</v>
      </c>
      <c r="HF29" s="3">
        <v>1</v>
      </c>
      <c r="HG29" s="3">
        <v>1</v>
      </c>
      <c r="HH29" s="3">
        <v>1</v>
      </c>
      <c r="HI29" s="3">
        <v>1</v>
      </c>
      <c r="HJ29" s="3">
        <v>1</v>
      </c>
      <c r="HK29" s="3">
        <v>1</v>
      </c>
      <c r="HL29" s="3">
        <v>1</v>
      </c>
      <c r="HM29" s="3">
        <v>1</v>
      </c>
      <c r="HN29" s="3">
        <v>1</v>
      </c>
      <c r="HO29" s="3">
        <v>1</v>
      </c>
      <c r="HP29" s="3">
        <v>1</v>
      </c>
      <c r="HQ29" s="3">
        <v>1</v>
      </c>
      <c r="HR29" s="3">
        <v>1</v>
      </c>
      <c r="HS29" s="3">
        <v>1</v>
      </c>
      <c r="HT29" s="3">
        <v>1</v>
      </c>
      <c r="HU29" s="3">
        <v>1</v>
      </c>
      <c r="HV29" s="3">
        <v>1</v>
      </c>
      <c r="HW29" s="3">
        <v>1</v>
      </c>
      <c r="HX29" s="3">
        <v>1</v>
      </c>
      <c r="HY29" s="3">
        <v>1</v>
      </c>
      <c r="HZ29" s="3">
        <v>1</v>
      </c>
      <c r="IA29" s="3">
        <v>1</v>
      </c>
      <c r="IB29" s="3">
        <v>1</v>
      </c>
      <c r="IC29" s="3">
        <v>1</v>
      </c>
      <c r="ID29" s="3">
        <v>1</v>
      </c>
      <c r="IE29" s="3">
        <v>1</v>
      </c>
      <c r="IF29" s="3">
        <v>1</v>
      </c>
      <c r="IG29" s="3">
        <v>1</v>
      </c>
      <c r="IH29" s="3">
        <v>1</v>
      </c>
      <c r="II29" s="3">
        <v>1</v>
      </c>
      <c r="IJ29" s="3">
        <v>1</v>
      </c>
      <c r="IK29" s="3">
        <v>1</v>
      </c>
      <c r="IL29" s="3">
        <v>1</v>
      </c>
      <c r="IM29" s="3">
        <v>1</v>
      </c>
      <c r="IN29" s="3">
        <v>1</v>
      </c>
      <c r="IO29" s="16">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63.75">
      <c r="A30" s="34" t="s">
        <v>246</v>
      </c>
      <c r="B30" s="41" t="s">
        <v>439</v>
      </c>
      <c r="C30" s="1" t="s">
        <v>248</v>
      </c>
      <c r="F30" s="42" t="s">
        <v>373</v>
      </c>
      <c r="O30" s="37" t="s">
        <v>110</v>
      </c>
      <c r="P30" s="43" t="s">
        <v>100</v>
      </c>
      <c r="Q30" s="43" t="s">
        <v>99</v>
      </c>
      <c r="T30" s="50">
        <v>41274</v>
      </c>
      <c r="U30" s="42" t="s">
        <v>373</v>
      </c>
      <c r="AA30" s="43" t="s">
        <v>440</v>
      </c>
      <c r="AB30" s="43"/>
      <c r="AC30" s="43" t="s">
        <v>390</v>
      </c>
      <c r="AD30" s="1" t="s">
        <v>248</v>
      </c>
      <c r="AH30"/>
      <c r="AL30" s="43"/>
      <c r="BA30"/>
      <c r="BE30"/>
      <c r="BL30" s="40" t="s">
        <v>441</v>
      </c>
      <c r="BM30" s="40" t="s">
        <v>442</v>
      </c>
      <c r="BN30" s="40" t="s">
        <v>443</v>
      </c>
      <c r="BT30" s="40" t="s">
        <v>444</v>
      </c>
      <c r="BU30" s="40" t="s">
        <v>445</v>
      </c>
      <c r="BV30" s="40" t="s">
        <v>446</v>
      </c>
      <c r="CD30" s="1" t="s">
        <v>261</v>
      </c>
      <c r="CE30" s="1" t="s">
        <v>262</v>
      </c>
      <c r="CG30" s="1" t="s">
        <v>263</v>
      </c>
      <c r="CH30" s="1" t="s">
        <v>130</v>
      </c>
      <c r="CK30" s="1" t="s">
        <v>264</v>
      </c>
      <c r="CS30"/>
      <c r="CT30"/>
      <c r="CU30"/>
      <c r="CZ30"/>
      <c r="DA30"/>
      <c r="DB30"/>
      <c r="DC30" s="43"/>
      <c r="DD30"/>
      <c r="DE30"/>
      <c r="EJ30"/>
      <c r="EK30"/>
      <c r="EL30"/>
      <c r="FO30" s="3"/>
      <c r="FP30" s="3"/>
      <c r="FQ30" s="3" t="str">
        <f t="array" ref="FQ30">IF(SUM($FU30:$IP30)=74,"PASS","FAIL")</f>
        <v>FAIL</v>
      </c>
      <c r="FR30" s="3">
        <f t="shared" si="5"/>
        <v>1</v>
      </c>
      <c r="FS30" s="3">
        <f t="shared" si="6"/>
        <v>0</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0</v>
      </c>
      <c r="HE30" s="3">
        <f t="array" ref="HE30">IF(LEN($CM30)=0,0.4,SUM(IF(([2]JOE_DATA!$C$2:$C$19999=$CM30)*([2]JOE_DATA!$B$2:$B$19999="Know how"),0.4,0)))
+
IF(LEN($CN30)=0,0.3,SUM(IF(([2]JOE_DATA!$C$2:$C$19999=$CN30)*([2]JOE_DATA!$B$2:$B$19999="Know how"),0.3,0)))
+
IF(LEN($CO30)=0,0.3,SUM(IF(([2]JOE_DATA!$C$2:$C$19999=$CO30)*([2]JOE_DATA!$B$2:$B$19999="Know how"),0.3,0)))</f>
        <v>1</v>
      </c>
      <c r="HF30" s="3">
        <v>1</v>
      </c>
      <c r="HG30" s="3">
        <v>1</v>
      </c>
      <c r="HH30" s="3">
        <v>1</v>
      </c>
      <c r="HI30" s="3">
        <v>1</v>
      </c>
      <c r="HJ30" s="3">
        <v>1</v>
      </c>
      <c r="HK30" s="3">
        <v>1</v>
      </c>
      <c r="HL30" s="3">
        <v>1</v>
      </c>
      <c r="HM30" s="3">
        <v>1</v>
      </c>
      <c r="HN30" s="3">
        <v>1</v>
      </c>
      <c r="HO30" s="3">
        <v>1</v>
      </c>
      <c r="HP30" s="3">
        <v>1</v>
      </c>
      <c r="HQ30" s="3">
        <v>1</v>
      </c>
      <c r="HR30" s="3">
        <v>1</v>
      </c>
      <c r="HS30" s="3">
        <v>1</v>
      </c>
      <c r="HT30" s="3">
        <v>1</v>
      </c>
      <c r="HU30" s="3">
        <v>1</v>
      </c>
      <c r="HV30" s="3">
        <v>1</v>
      </c>
      <c r="HW30" s="3">
        <v>1</v>
      </c>
      <c r="HX30" s="3">
        <v>1</v>
      </c>
      <c r="HY30" s="3">
        <v>1</v>
      </c>
      <c r="HZ30" s="3">
        <v>1</v>
      </c>
      <c r="IA30" s="3">
        <v>1</v>
      </c>
      <c r="IB30" s="3">
        <v>1</v>
      </c>
      <c r="IC30" s="3">
        <v>1</v>
      </c>
      <c r="ID30" s="3">
        <v>1</v>
      </c>
      <c r="IE30" s="3">
        <v>1</v>
      </c>
      <c r="IF30" s="3">
        <v>1</v>
      </c>
      <c r="IG30" s="3">
        <v>1</v>
      </c>
      <c r="IH30" s="3">
        <v>1</v>
      </c>
      <c r="II30" s="3">
        <v>1</v>
      </c>
      <c r="IJ30" s="3">
        <v>1</v>
      </c>
      <c r="IK30" s="3">
        <v>1</v>
      </c>
      <c r="IL30" s="3">
        <v>1</v>
      </c>
      <c r="IM30" s="3">
        <v>1</v>
      </c>
      <c r="IN30" s="3">
        <v>1</v>
      </c>
      <c r="IO30" s="16">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76.5">
      <c r="A31" s="34" t="s">
        <v>246</v>
      </c>
      <c r="B31" s="41" t="s">
        <v>447</v>
      </c>
      <c r="C31" s="1" t="s">
        <v>248</v>
      </c>
      <c r="F31" s="43" t="s">
        <v>448</v>
      </c>
      <c r="O31" s="43" t="s">
        <v>99</v>
      </c>
      <c r="T31" s="43"/>
      <c r="U31" s="43" t="s">
        <v>448</v>
      </c>
      <c r="AA31" s="43" t="s">
        <v>449</v>
      </c>
      <c r="AB31" s="43" t="s">
        <v>450</v>
      </c>
      <c r="AC31" s="43"/>
      <c r="AD31" s="1" t="s">
        <v>248</v>
      </c>
      <c r="AH31"/>
      <c r="AL31" s="52" t="s">
        <v>316</v>
      </c>
      <c r="AM31" s="53" t="s">
        <v>253</v>
      </c>
      <c r="AO31" s="54" t="s">
        <v>133</v>
      </c>
      <c r="BA31"/>
      <c r="BE31"/>
      <c r="BL31" s="40" t="s">
        <v>451</v>
      </c>
      <c r="BT31" s="43"/>
      <c r="BU31" s="40" t="s">
        <v>452</v>
      </c>
      <c r="BV31" s="40" t="s">
        <v>453</v>
      </c>
      <c r="CD31" s="1" t="s">
        <v>261</v>
      </c>
      <c r="CE31" s="1" t="s">
        <v>262</v>
      </c>
      <c r="CG31" s="1" t="s">
        <v>263</v>
      </c>
      <c r="CH31" s="1" t="s">
        <v>130</v>
      </c>
      <c r="CK31" s="1" t="s">
        <v>264</v>
      </c>
      <c r="CS31"/>
      <c r="CT31"/>
      <c r="CU31"/>
      <c r="CZ31"/>
      <c r="DA31"/>
      <c r="DB31"/>
      <c r="DC31" s="43"/>
      <c r="DD31"/>
      <c r="DE31"/>
      <c r="EJ31"/>
      <c r="EK31"/>
      <c r="EL31"/>
      <c r="FO31" s="3"/>
      <c r="FP31" s="3"/>
      <c r="FQ31" s="3" t="str">
        <f t="array" ref="FQ31">IF(SUM($FU31:$IP31)=74,"PASS","FAIL")</f>
        <v>FAIL</v>
      </c>
      <c r="FR31" s="3">
        <f t="shared" si="5"/>
        <v>1</v>
      </c>
      <c r="FS31" s="3">
        <f t="shared" si="6"/>
        <v>0</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0</v>
      </c>
      <c r="HE31" s="3">
        <f t="array" ref="HE31">IF(LEN($CM31)=0,0.4,SUM(IF(([2]JOE_DATA!$C$2:$C$19999=$CM31)*([2]JOE_DATA!$B$2:$B$19999="Know how"),0.4,0)))
+
IF(LEN($CN31)=0,0.3,SUM(IF(([2]JOE_DATA!$C$2:$C$19999=$CN31)*([2]JOE_DATA!$B$2:$B$19999="Know how"),0.3,0)))
+
IF(LEN($CO31)=0,0.3,SUM(IF(([2]JOE_DATA!$C$2:$C$19999=$CO31)*([2]JOE_DATA!$B$2:$B$19999="Know how"),0.3,0)))</f>
        <v>1</v>
      </c>
      <c r="HF31" s="3">
        <v>1</v>
      </c>
      <c r="HG31" s="3">
        <v>1</v>
      </c>
      <c r="HH31" s="3">
        <v>1</v>
      </c>
      <c r="HI31" s="3">
        <v>1</v>
      </c>
      <c r="HJ31" s="3">
        <v>1</v>
      </c>
      <c r="HK31" s="3">
        <v>1</v>
      </c>
      <c r="HL31" s="3">
        <v>1</v>
      </c>
      <c r="HM31" s="3">
        <v>1</v>
      </c>
      <c r="HN31" s="3">
        <v>1</v>
      </c>
      <c r="HO31" s="3">
        <v>1</v>
      </c>
      <c r="HP31" s="3">
        <v>1</v>
      </c>
      <c r="HQ31" s="3">
        <v>1</v>
      </c>
      <c r="HR31" s="3">
        <v>1</v>
      </c>
      <c r="HS31" s="3">
        <v>1</v>
      </c>
      <c r="HT31" s="3">
        <v>1</v>
      </c>
      <c r="HU31" s="3">
        <v>1</v>
      </c>
      <c r="HV31" s="3">
        <v>1</v>
      </c>
      <c r="HW31" s="3">
        <v>1</v>
      </c>
      <c r="HX31" s="3">
        <v>1</v>
      </c>
      <c r="HY31" s="3">
        <v>1</v>
      </c>
      <c r="HZ31" s="3">
        <v>1</v>
      </c>
      <c r="IA31" s="3">
        <v>1</v>
      </c>
      <c r="IB31" s="3">
        <v>1</v>
      </c>
      <c r="IC31" s="3">
        <v>1</v>
      </c>
      <c r="ID31" s="3">
        <v>1</v>
      </c>
      <c r="IE31" s="3">
        <v>1</v>
      </c>
      <c r="IF31" s="3">
        <v>1</v>
      </c>
      <c r="IG31" s="3">
        <v>1</v>
      </c>
      <c r="IH31" s="3">
        <v>1</v>
      </c>
      <c r="II31" s="3">
        <v>1</v>
      </c>
      <c r="IJ31" s="3">
        <v>1</v>
      </c>
      <c r="IK31" s="3">
        <v>1</v>
      </c>
      <c r="IL31" s="3">
        <v>1</v>
      </c>
      <c r="IM31" s="3">
        <v>1</v>
      </c>
      <c r="IN31" s="3">
        <v>1</v>
      </c>
      <c r="IO31" s="16">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89.25">
      <c r="A32" s="34" t="s">
        <v>246</v>
      </c>
      <c r="B32" s="41" t="s">
        <v>454</v>
      </c>
      <c r="C32" s="1" t="s">
        <v>248</v>
      </c>
      <c r="F32" s="43" t="s">
        <v>337</v>
      </c>
      <c r="O32" s="43" t="s">
        <v>98</v>
      </c>
      <c r="T32" s="50">
        <v>41024</v>
      </c>
      <c r="U32" s="43" t="s">
        <v>337</v>
      </c>
      <c r="AA32" s="43" t="s">
        <v>455</v>
      </c>
      <c r="AB32" s="43" t="s">
        <v>456</v>
      </c>
      <c r="AC32" s="43"/>
      <c r="AD32" s="1" t="s">
        <v>248</v>
      </c>
      <c r="AH32"/>
      <c r="AL32" s="43" t="s">
        <v>253</v>
      </c>
      <c r="BA32"/>
      <c r="BE32"/>
      <c r="BL32" s="40" t="s">
        <v>457</v>
      </c>
      <c r="BM32" s="40" t="s">
        <v>257</v>
      </c>
      <c r="BT32" s="40" t="s">
        <v>458</v>
      </c>
      <c r="CD32" s="1" t="s">
        <v>261</v>
      </c>
      <c r="CE32" s="1" t="s">
        <v>262</v>
      </c>
      <c r="CG32" s="1" t="s">
        <v>263</v>
      </c>
      <c r="CH32" s="1" t="s">
        <v>130</v>
      </c>
      <c r="CK32" s="1" t="s">
        <v>264</v>
      </c>
      <c r="CS32"/>
      <c r="CT32"/>
      <c r="CU32"/>
      <c r="CZ32"/>
      <c r="DA32"/>
      <c r="DB32"/>
      <c r="DC32" s="43"/>
      <c r="DD32"/>
      <c r="DE32"/>
      <c r="EJ32"/>
      <c r="EK32"/>
      <c r="EL32"/>
      <c r="FO32" s="3"/>
      <c r="FP32" s="3"/>
      <c r="FQ32" s="3" t="e">
        <f t="array" ref="FQ32">IF(SUM($FU32:$IP32)=74,"PASS","FAIL")</f>
        <v>#REF!</v>
      </c>
      <c r="FR32" s="3">
        <f t="shared" si="5"/>
        <v>4</v>
      </c>
      <c r="FS32" s="3">
        <f t="shared" si="6"/>
        <v>0</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t="e">
        <f t="array" ref="GU32">IF(LEN(#REF!)=0,0.4,SUM(IF(([2]JOE_DATA!$C$2:$C$19999=#REF!)*([2]JOE_DATA!$B$2:$B$19999="Lead Matter Partner"),0.4,0)))
+
IF(LEN(#REF!)=0,0.3,SUM(IF(([2]JOE_DATA!$C$2:$C$19999=#REF!)*([2]JOE_DATA!$B$2:$B$19999="Lead Matter Partner"),0.3,0)))
+
IF(LEN($BT32)=0,0.3,SUM(IF(([2]JOE_DATA!$C$2:$C$19999=$BT32)*([2]JOE_DATA!$B$2:$B$19999="Lead Matter Partner"),0.3,0)))</f>
        <v>#REF!</v>
      </c>
      <c r="GV32" s="3" t="e">
        <f t="array" ref="GV32">IF(LEN(#REF!)=0,0.4,SUM(IF(([2]JOE_DATA!$C$2:$C$19999=#REF!)*([2]JOE_DATA!$B$2:$B$19999="Source of credential"),0.4,0)))
+
IF(LEN(#REF!)=0,0.3,SUM(IF(([2]JOE_DATA!$C$2:$C$19999=#REF!)*([2]JOE_DATA!$B$2:$B$19999="Source of credential"),0.3,0)))
+
IF(LEN($BR32)=0,0.3,SUM(IF(([2]JOE_DATA!$C$2:$C$19999=$BR32)*([2]JOE_DATA!$B$2:$B$19999="Source of credential"),0.3,0)))</f>
        <v>#REF!</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0</v>
      </c>
      <c r="HE32" s="3">
        <f t="array" ref="HE32">IF(LEN($CM32)=0,0.4,SUM(IF(([2]JOE_DATA!$C$2:$C$19999=$CM32)*([2]JOE_DATA!$B$2:$B$19999="Know how"),0.4,0)))
+
IF(LEN($CN32)=0,0.3,SUM(IF(([2]JOE_DATA!$C$2:$C$19999=$CN32)*([2]JOE_DATA!$B$2:$B$19999="Know how"),0.3,0)))
+
IF(LEN($CO32)=0,0.3,SUM(IF(([2]JOE_DATA!$C$2:$C$19999=$CO32)*([2]JOE_DATA!$B$2:$B$19999="Know how"),0.3,0)))</f>
        <v>1</v>
      </c>
      <c r="HF32" s="3">
        <v>1</v>
      </c>
      <c r="HG32" s="3">
        <v>1</v>
      </c>
      <c r="HH32" s="3">
        <v>1</v>
      </c>
      <c r="HI32" s="3">
        <v>1</v>
      </c>
      <c r="HJ32" s="3">
        <v>1</v>
      </c>
      <c r="HK32" s="3">
        <v>1</v>
      </c>
      <c r="HL32" s="3">
        <v>1</v>
      </c>
      <c r="HM32" s="3">
        <v>1</v>
      </c>
      <c r="HN32" s="3">
        <v>1</v>
      </c>
      <c r="HO32" s="3">
        <v>1</v>
      </c>
      <c r="HP32" s="3">
        <v>1</v>
      </c>
      <c r="HQ32" s="3">
        <v>1</v>
      </c>
      <c r="HR32" s="3">
        <v>1</v>
      </c>
      <c r="HS32" s="3">
        <v>1</v>
      </c>
      <c r="HT32" s="3">
        <v>1</v>
      </c>
      <c r="HU32" s="3">
        <v>1</v>
      </c>
      <c r="HV32" s="3">
        <v>1</v>
      </c>
      <c r="HW32" s="3">
        <v>1</v>
      </c>
      <c r="HX32" s="3">
        <v>1</v>
      </c>
      <c r="HY32" s="3">
        <v>1</v>
      </c>
      <c r="HZ32" s="3">
        <v>1</v>
      </c>
      <c r="IA32" s="3">
        <v>1</v>
      </c>
      <c r="IB32" s="3">
        <v>1</v>
      </c>
      <c r="IC32" s="3">
        <v>1</v>
      </c>
      <c r="ID32" s="3">
        <v>1</v>
      </c>
      <c r="IE32" s="3">
        <v>1</v>
      </c>
      <c r="IF32" s="3">
        <v>1</v>
      </c>
      <c r="IG32" s="3">
        <v>1</v>
      </c>
      <c r="IH32" s="3">
        <v>1</v>
      </c>
      <c r="II32" s="3">
        <v>1</v>
      </c>
      <c r="IJ32" s="3">
        <v>1</v>
      </c>
      <c r="IK32" s="3">
        <v>1</v>
      </c>
      <c r="IL32" s="3">
        <v>1</v>
      </c>
      <c r="IM32" s="3">
        <v>1</v>
      </c>
      <c r="IN32" s="3">
        <v>1</v>
      </c>
      <c r="IO32" s="16">
        <v>1</v>
      </c>
      <c r="IP32" s="3" t="e">
        <f t="array" ref="IP32">IF(LEN(#REF!)=0,0.4,SUM(IF(([2]JOE_DATA!$C$2:$C$19999=#REF!)*([2]JOE_DATA!$B$2:$B$19999="Other Matter Executive"),0.4,0)))
+
IF(LEN($BU32)=0,0.3,SUM(IF(([2]JOE_DATA!$C$2:$C$19999=$BU32)*([2]JOE_DATA!$B$2:$B$19999="Other Matter Executive"),0.3,0)))
+
IF(LEN($BV32)=0,0.3,SUM(IF(([2]JOE_DATA!$C$2:$C$19999=$BV32)*([2]JOE_DATA!$B$2:$B$19999="Other Matter Executive"),0.3,0)))</f>
        <v>#REF!</v>
      </c>
    </row>
    <row r="33" spans="1:250" ht="51">
      <c r="A33" s="34" t="s">
        <v>246</v>
      </c>
      <c r="B33" s="41" t="s">
        <v>294</v>
      </c>
      <c r="C33" s="1" t="s">
        <v>248</v>
      </c>
      <c r="F33" s="43" t="s">
        <v>267</v>
      </c>
      <c r="I33" s="42" t="s">
        <v>322</v>
      </c>
      <c r="O33" s="43" t="s">
        <v>103</v>
      </c>
      <c r="T33" s="50">
        <v>40983</v>
      </c>
      <c r="U33" s="43" t="s">
        <v>267</v>
      </c>
      <c r="AA33" s="43" t="s">
        <v>459</v>
      </c>
      <c r="AB33" s="43" t="s">
        <v>460</v>
      </c>
      <c r="AC33" s="43"/>
      <c r="AD33" s="1" t="s">
        <v>248</v>
      </c>
      <c r="AH33"/>
      <c r="AL33" s="43"/>
      <c r="BA33"/>
      <c r="BE33"/>
      <c r="BL33" s="40" t="s">
        <v>326</v>
      </c>
      <c r="BM33" s="40" t="s">
        <v>299</v>
      </c>
      <c r="BT33" s="40" t="s">
        <v>328</v>
      </c>
      <c r="BU33" s="40" t="s">
        <v>461</v>
      </c>
      <c r="CD33" s="1" t="s">
        <v>261</v>
      </c>
      <c r="CE33" s="1" t="s">
        <v>262</v>
      </c>
      <c r="CG33" s="1" t="s">
        <v>263</v>
      </c>
      <c r="CH33" s="1" t="s">
        <v>130</v>
      </c>
      <c r="CK33" s="1" t="s">
        <v>264</v>
      </c>
      <c r="CS33"/>
      <c r="CT33"/>
      <c r="CU33"/>
      <c r="CZ33"/>
      <c r="DA33"/>
      <c r="DB33"/>
      <c r="DC33" s="43"/>
      <c r="DD33"/>
      <c r="DE33"/>
      <c r="EJ33"/>
      <c r="EK33"/>
      <c r="EL33"/>
      <c r="FO33" s="3"/>
      <c r="FP33" s="3"/>
      <c r="FQ33" s="3" t="str">
        <f t="array" ref="FQ33">IF(SUM($FU33:$IP33)=74,"PASS","FAIL")</f>
        <v>FAIL</v>
      </c>
      <c r="FR33" s="3">
        <f t="shared" si="5"/>
        <v>1</v>
      </c>
      <c r="FS33" s="3">
        <f t="shared" si="6"/>
        <v>0</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0</v>
      </c>
      <c r="HE33" s="3">
        <f t="array" ref="HE33">IF(LEN($CM33)=0,0.4,SUM(IF(([2]JOE_DATA!$C$2:$C$19999=$CM33)*([2]JOE_DATA!$B$2:$B$19999="Know how"),0.4,0)))
+
IF(LEN($CN33)=0,0.3,SUM(IF(([2]JOE_DATA!$C$2:$C$19999=$CN33)*([2]JOE_DATA!$B$2:$B$19999="Know how"),0.3,0)))
+
IF(LEN($CO33)=0,0.3,SUM(IF(([2]JOE_DATA!$C$2:$C$19999=$CO33)*([2]JOE_DATA!$B$2:$B$19999="Know how"),0.3,0)))</f>
        <v>1</v>
      </c>
      <c r="HF33" s="3">
        <v>1</v>
      </c>
      <c r="HG33" s="3">
        <v>1</v>
      </c>
      <c r="HH33" s="3">
        <v>1</v>
      </c>
      <c r="HI33" s="3">
        <v>1</v>
      </c>
      <c r="HJ33" s="3">
        <v>1</v>
      </c>
      <c r="HK33" s="3">
        <v>1</v>
      </c>
      <c r="HL33" s="3">
        <v>1</v>
      </c>
      <c r="HM33" s="3">
        <v>1</v>
      </c>
      <c r="HN33" s="3">
        <v>1</v>
      </c>
      <c r="HO33" s="3">
        <v>1</v>
      </c>
      <c r="HP33" s="3">
        <v>1</v>
      </c>
      <c r="HQ33" s="3">
        <v>1</v>
      </c>
      <c r="HR33" s="3">
        <v>1</v>
      </c>
      <c r="HS33" s="3">
        <v>1</v>
      </c>
      <c r="HT33" s="3">
        <v>1</v>
      </c>
      <c r="HU33" s="3">
        <v>1</v>
      </c>
      <c r="HV33" s="3">
        <v>1</v>
      </c>
      <c r="HW33" s="3">
        <v>1</v>
      </c>
      <c r="HX33" s="3">
        <v>1</v>
      </c>
      <c r="HY33" s="3">
        <v>1</v>
      </c>
      <c r="HZ33" s="3">
        <v>1</v>
      </c>
      <c r="IA33" s="3">
        <v>1</v>
      </c>
      <c r="IB33" s="3">
        <v>1</v>
      </c>
      <c r="IC33" s="3">
        <v>1</v>
      </c>
      <c r="ID33" s="3">
        <v>1</v>
      </c>
      <c r="IE33" s="3">
        <v>1</v>
      </c>
      <c r="IF33" s="3">
        <v>1</v>
      </c>
      <c r="IG33" s="3">
        <v>1</v>
      </c>
      <c r="IH33" s="3">
        <v>1</v>
      </c>
      <c r="II33" s="3">
        <v>1</v>
      </c>
      <c r="IJ33" s="3">
        <v>1</v>
      </c>
      <c r="IK33" s="3">
        <v>1</v>
      </c>
      <c r="IL33" s="3">
        <v>1</v>
      </c>
      <c r="IM33" s="3">
        <v>1</v>
      </c>
      <c r="IN33" s="3">
        <v>1</v>
      </c>
      <c r="IO33" s="16">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63.75">
      <c r="A34" s="34" t="s">
        <v>246</v>
      </c>
      <c r="B34" s="41" t="s">
        <v>462</v>
      </c>
      <c r="C34" s="1" t="s">
        <v>248</v>
      </c>
      <c r="F34" s="42" t="s">
        <v>463</v>
      </c>
      <c r="O34" s="37" t="s">
        <v>99</v>
      </c>
      <c r="P34" s="37" t="s">
        <v>102</v>
      </c>
      <c r="T34" s="43"/>
      <c r="U34" s="42" t="s">
        <v>463</v>
      </c>
      <c r="AA34" s="43" t="s">
        <v>464</v>
      </c>
      <c r="AB34" s="43" t="s">
        <v>465</v>
      </c>
      <c r="AC34" s="43" t="s">
        <v>208</v>
      </c>
      <c r="AD34" s="1" t="s">
        <v>248</v>
      </c>
      <c r="AH34"/>
      <c r="AL34" s="43" t="s">
        <v>466</v>
      </c>
      <c r="AO34" s="54" t="s">
        <v>133</v>
      </c>
      <c r="BA34"/>
      <c r="BE34"/>
      <c r="BL34" s="40" t="s">
        <v>467</v>
      </c>
      <c r="BN34" s="40"/>
      <c r="BT34" s="40" t="s">
        <v>469</v>
      </c>
      <c r="BU34" s="40" t="s">
        <v>470</v>
      </c>
      <c r="BV34" s="40" t="s">
        <v>468</v>
      </c>
      <c r="CD34" s="1" t="s">
        <v>261</v>
      </c>
      <c r="CE34" s="1" t="s">
        <v>262</v>
      </c>
      <c r="CG34" s="1" t="s">
        <v>263</v>
      </c>
      <c r="CH34" s="1" t="s">
        <v>130</v>
      </c>
      <c r="CK34" s="1" t="s">
        <v>264</v>
      </c>
      <c r="CS34"/>
      <c r="CT34"/>
      <c r="CU34"/>
      <c r="CZ34"/>
      <c r="DA34"/>
      <c r="DB34"/>
      <c r="DC34" s="43"/>
      <c r="DD34"/>
      <c r="DE34"/>
      <c r="EJ34"/>
      <c r="EK34"/>
      <c r="EL34"/>
      <c r="FO34" s="3"/>
      <c r="FP34" s="3"/>
      <c r="FQ34" s="3" t="e">
        <f t="array" ref="FQ34">IF(SUM($FU34:$IP34)=74,"PASS","FAIL")</f>
        <v>#REF!</v>
      </c>
      <c r="FR34" s="3">
        <f t="shared" si="5"/>
        <v>4</v>
      </c>
      <c r="FS34" s="3">
        <f t="shared" si="6"/>
        <v>0</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t="e">
        <f t="array" ref="GU34">IF(LEN(#REF!)=0,0.4,SUM(IF(([2]JOE_DATA!$C$2:$C$19999=#REF!)*([2]JOE_DATA!$B$2:$B$19999="Lead Matter Partner"),0.4,0)))
+
IF(LEN(#REF!)=0,0.3,SUM(IF(([2]JOE_DATA!$C$2:$C$19999=#REF!)*([2]JOE_DATA!$B$2:$B$19999="Lead Matter Partner"),0.3,0)))
+
IF(LEN(#REF!)=0,0.3,SUM(IF(([2]JOE_DATA!$C$2:$C$19999=#REF!)*([2]JOE_DATA!$B$2:$B$19999="Lead Matter Partner"),0.3,0)))</f>
        <v>#REF!</v>
      </c>
      <c r="GV34" s="3">
        <f t="array" ref="GV34">IF(LEN($BL34)=0,0.4,SUM(IF(([2]JOE_DATA!$C$2:$C$19999=$BL34)*([2]JOE_DATA!$B$2:$B$19999="Source of credential"),0.4,0)))
+
IF(LEN($BV34)=0,0.3,SUM(IF(([2]JOE_DATA!$C$2:$C$19999=$BV34)*([2]JOE_DATA!$B$2:$B$19999="Source of credential"),0.3,0)))
+
IF(LEN($BN34)=0,0.3,SUM(IF(([2]JOE_DATA!$C$2:$C$19999=$BN34)*([2]JOE_DATA!$B$2:$B$19999="Source of credential"),0.3,0)))</f>
        <v>0.3</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0</v>
      </c>
      <c r="HE34" s="3">
        <f t="array" ref="HE34">IF(LEN($CM34)=0,0.4,SUM(IF(([2]JOE_DATA!$C$2:$C$19999=$CM34)*([2]JOE_DATA!$B$2:$B$19999="Know how"),0.4,0)))
+
IF(LEN($CN34)=0,0.3,SUM(IF(([2]JOE_DATA!$C$2:$C$19999=$CN34)*([2]JOE_DATA!$B$2:$B$19999="Know how"),0.3,0)))
+
IF(LEN($CO34)=0,0.3,SUM(IF(([2]JOE_DATA!$C$2:$C$19999=$CO34)*([2]JOE_DATA!$B$2:$B$19999="Know how"),0.3,0)))</f>
        <v>1</v>
      </c>
      <c r="HF34" s="3">
        <v>1</v>
      </c>
      <c r="HG34" s="3">
        <v>1</v>
      </c>
      <c r="HH34" s="3">
        <v>1</v>
      </c>
      <c r="HI34" s="3">
        <v>1</v>
      </c>
      <c r="HJ34" s="3">
        <v>1</v>
      </c>
      <c r="HK34" s="3">
        <v>1</v>
      </c>
      <c r="HL34" s="3">
        <v>1</v>
      </c>
      <c r="HM34" s="3">
        <v>1</v>
      </c>
      <c r="HN34" s="3">
        <v>1</v>
      </c>
      <c r="HO34" s="3">
        <v>1</v>
      </c>
      <c r="HP34" s="3">
        <v>1</v>
      </c>
      <c r="HQ34" s="3">
        <v>1</v>
      </c>
      <c r="HR34" s="3">
        <v>1</v>
      </c>
      <c r="HS34" s="3">
        <v>1</v>
      </c>
      <c r="HT34" s="3">
        <v>1</v>
      </c>
      <c r="HU34" s="3">
        <v>1</v>
      </c>
      <c r="HV34" s="3">
        <v>1</v>
      </c>
      <c r="HW34" s="3">
        <v>1</v>
      </c>
      <c r="HX34" s="3">
        <v>1</v>
      </c>
      <c r="HY34" s="3">
        <v>1</v>
      </c>
      <c r="HZ34" s="3">
        <v>1</v>
      </c>
      <c r="IA34" s="3">
        <v>1</v>
      </c>
      <c r="IB34" s="3">
        <v>1</v>
      </c>
      <c r="IC34" s="3">
        <v>1</v>
      </c>
      <c r="ID34" s="3">
        <v>1</v>
      </c>
      <c r="IE34" s="3">
        <v>1</v>
      </c>
      <c r="IF34" s="3">
        <v>1</v>
      </c>
      <c r="IG34" s="3">
        <v>1</v>
      </c>
      <c r="IH34" s="3">
        <v>1</v>
      </c>
      <c r="II34" s="3">
        <v>1</v>
      </c>
      <c r="IJ34" s="3">
        <v>1</v>
      </c>
      <c r="IK34" s="3">
        <v>1</v>
      </c>
      <c r="IL34" s="3">
        <v>1</v>
      </c>
      <c r="IM34" s="3">
        <v>1</v>
      </c>
      <c r="IN34" s="3">
        <v>1</v>
      </c>
      <c r="IO34" s="16">
        <v>1</v>
      </c>
      <c r="IP34" s="3" t="e">
        <f t="array" ref="IP34">IF(LEN($BT34)=0,0.4,SUM(IF(([2]JOE_DATA!$C$2:$C$19999=$BT34)*([2]JOE_DATA!$B$2:$B$19999="Other Matter Executive"),0.4,0)))
+
IF(LEN($BU34)=0,0.3,SUM(IF(([2]JOE_DATA!$C$2:$C$19999=$BU34)*([2]JOE_DATA!$B$2:$B$19999="Other Matter Executive"),0.3,0)))
+
IF(LEN(#REF!)=0,0.3,SUM(IF(([2]JOE_DATA!$C$2:$C$19999=#REF!)*([2]JOE_DATA!$B$2:$B$19999="Other Matter Executive"),0.3,0)))</f>
        <v>#REF!</v>
      </c>
    </row>
    <row r="35" spans="1:250" ht="38.25">
      <c r="A35" s="34" t="s">
        <v>246</v>
      </c>
      <c r="B35" s="41" t="s">
        <v>471</v>
      </c>
      <c r="C35" s="1" t="s">
        <v>248</v>
      </c>
      <c r="F35" s="42" t="s">
        <v>357</v>
      </c>
      <c r="O35" s="43" t="s">
        <v>99</v>
      </c>
      <c r="T35" s="43"/>
      <c r="U35" s="42" t="s">
        <v>357</v>
      </c>
      <c r="V35" s="45" t="s">
        <v>313</v>
      </c>
      <c r="AA35" s="43" t="s">
        <v>472</v>
      </c>
      <c r="AB35" s="43" t="s">
        <v>473</v>
      </c>
      <c r="AC35" s="43" t="s">
        <v>390</v>
      </c>
      <c r="AD35" s="1" t="s">
        <v>248</v>
      </c>
      <c r="AH35"/>
      <c r="AL35" s="52" t="s">
        <v>474</v>
      </c>
      <c r="AM35" s="53" t="s">
        <v>253</v>
      </c>
      <c r="AN35" s="52" t="s">
        <v>475</v>
      </c>
      <c r="BA35"/>
      <c r="BE35"/>
      <c r="BL35" s="40" t="s">
        <v>476</v>
      </c>
      <c r="BM35" s="40" t="s">
        <v>477</v>
      </c>
      <c r="BN35" s="40" t="s">
        <v>478</v>
      </c>
      <c r="BT35" s="40" t="s">
        <v>479</v>
      </c>
      <c r="CD35" s="1" t="s">
        <v>261</v>
      </c>
      <c r="CE35" s="1" t="s">
        <v>262</v>
      </c>
      <c r="CG35" s="1" t="s">
        <v>263</v>
      </c>
      <c r="CH35" s="1" t="s">
        <v>130</v>
      </c>
      <c r="CK35" s="1" t="s">
        <v>264</v>
      </c>
      <c r="CS35"/>
      <c r="CT35"/>
      <c r="CU35"/>
      <c r="CZ35"/>
      <c r="DA35"/>
      <c r="DB35"/>
      <c r="DC35" s="43"/>
      <c r="DD35"/>
      <c r="DE35"/>
      <c r="EJ35"/>
      <c r="EK35"/>
      <c r="EL35"/>
      <c r="FO35" s="3"/>
      <c r="FP35" s="3"/>
      <c r="FQ35" s="3" t="str">
        <f t="array" ref="FQ35">IF(SUM($FU35:$IP35)=74,"PASS","FAIL")</f>
        <v>FAIL</v>
      </c>
      <c r="FR35" s="3">
        <f t="shared" si="5"/>
        <v>1</v>
      </c>
      <c r="FS35" s="3">
        <f t="shared" si="6"/>
        <v>0</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1</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1</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0</v>
      </c>
      <c r="HE35" s="3">
        <f t="array" ref="HE35">IF(LEN($CM35)=0,0.4,SUM(IF(([2]JOE_DATA!$C$2:$C$19999=$CM35)*([2]JOE_DATA!$B$2:$B$19999="Know how"),0.4,0)))
+
IF(LEN($CN35)=0,0.3,SUM(IF(([2]JOE_DATA!$C$2:$C$19999=$CN35)*([2]JOE_DATA!$B$2:$B$19999="Know how"),0.3,0)))
+
IF(LEN($CO35)=0,0.3,SUM(IF(([2]JOE_DATA!$C$2:$C$19999=$CO35)*([2]JOE_DATA!$B$2:$B$19999="Know how"),0.3,0)))</f>
        <v>1</v>
      </c>
      <c r="HF35" s="3">
        <v>1</v>
      </c>
      <c r="HG35" s="3">
        <v>1</v>
      </c>
      <c r="HH35" s="3">
        <v>1</v>
      </c>
      <c r="HI35" s="3">
        <v>1</v>
      </c>
      <c r="HJ35" s="3">
        <v>1</v>
      </c>
      <c r="HK35" s="3">
        <v>1</v>
      </c>
      <c r="HL35" s="3">
        <v>1</v>
      </c>
      <c r="HM35" s="3">
        <v>1</v>
      </c>
      <c r="HN35" s="3">
        <v>1</v>
      </c>
      <c r="HO35" s="3">
        <v>1</v>
      </c>
      <c r="HP35" s="3">
        <v>1</v>
      </c>
      <c r="HQ35" s="3">
        <v>1</v>
      </c>
      <c r="HR35" s="3">
        <v>1</v>
      </c>
      <c r="HS35" s="3">
        <v>1</v>
      </c>
      <c r="HT35" s="3">
        <v>1</v>
      </c>
      <c r="HU35" s="3">
        <v>1</v>
      </c>
      <c r="HV35" s="3">
        <v>1</v>
      </c>
      <c r="HW35" s="3">
        <v>1</v>
      </c>
      <c r="HX35" s="3">
        <v>1</v>
      </c>
      <c r="HY35" s="3">
        <v>1</v>
      </c>
      <c r="HZ35" s="3">
        <v>1</v>
      </c>
      <c r="IA35" s="3">
        <v>1</v>
      </c>
      <c r="IB35" s="3">
        <v>1</v>
      </c>
      <c r="IC35" s="3">
        <v>1</v>
      </c>
      <c r="ID35" s="3">
        <v>1</v>
      </c>
      <c r="IE35" s="3">
        <v>1</v>
      </c>
      <c r="IF35" s="3">
        <v>1</v>
      </c>
      <c r="IG35" s="3">
        <v>1</v>
      </c>
      <c r="IH35" s="3">
        <v>1</v>
      </c>
      <c r="II35" s="3">
        <v>1</v>
      </c>
      <c r="IJ35" s="3">
        <v>1</v>
      </c>
      <c r="IK35" s="3">
        <v>1</v>
      </c>
      <c r="IL35" s="3">
        <v>1</v>
      </c>
      <c r="IM35" s="3">
        <v>1</v>
      </c>
      <c r="IN35" s="3">
        <v>1</v>
      </c>
      <c r="IO35" s="16">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38.25">
      <c r="A36" s="34" t="s">
        <v>246</v>
      </c>
      <c r="B36" s="41" t="s">
        <v>480</v>
      </c>
      <c r="C36" s="1" t="s">
        <v>248</v>
      </c>
      <c r="F36" s="45" t="s">
        <v>313</v>
      </c>
      <c r="O36" s="43" t="s">
        <v>103</v>
      </c>
      <c r="T36" s="50">
        <v>40909</v>
      </c>
      <c r="U36" s="45" t="s">
        <v>313</v>
      </c>
      <c r="AA36" s="43" t="s">
        <v>481</v>
      </c>
      <c r="AB36" s="43"/>
      <c r="AC36" s="43" t="s">
        <v>482</v>
      </c>
      <c r="AD36" s="1" t="s">
        <v>248</v>
      </c>
      <c r="AH36"/>
      <c r="AL36" s="43" t="s">
        <v>316</v>
      </c>
      <c r="BA36"/>
      <c r="BE36"/>
      <c r="BL36" s="43"/>
      <c r="BT36" s="43"/>
      <c r="CD36" s="1" t="s">
        <v>261</v>
      </c>
      <c r="CE36" s="1" t="s">
        <v>262</v>
      </c>
      <c r="CG36" s="1" t="s">
        <v>263</v>
      </c>
      <c r="CH36" s="1" t="s">
        <v>130</v>
      </c>
      <c r="CK36" s="1" t="s">
        <v>264</v>
      </c>
      <c r="CS36"/>
      <c r="CT36"/>
      <c r="CU36"/>
      <c r="CZ36"/>
      <c r="DA36"/>
      <c r="DB36"/>
      <c r="DC36" s="43"/>
      <c r="DD36"/>
      <c r="DE36"/>
      <c r="EJ36"/>
      <c r="EK36"/>
      <c r="EL36"/>
      <c r="FO36" s="3"/>
      <c r="FP36" s="3"/>
      <c r="FQ36" s="3" t="str">
        <f t="array" ref="FQ36">IF(SUM($FU36:$IP36)=74,"PASS","FAIL")</f>
        <v>FAIL</v>
      </c>
      <c r="FR36" s="3">
        <f t="shared" si="5"/>
        <v>1</v>
      </c>
      <c r="FS36" s="3">
        <f t="shared" si="6"/>
        <v>0</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1</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0</v>
      </c>
      <c r="HE36" s="3">
        <f t="array" ref="HE36">IF(LEN($CM36)=0,0.4,SUM(IF(([2]JOE_DATA!$C$2:$C$19999=$CM36)*([2]JOE_DATA!$B$2:$B$19999="Know how"),0.4,0)))
+
IF(LEN($CN36)=0,0.3,SUM(IF(([2]JOE_DATA!$C$2:$C$19999=$CN36)*([2]JOE_DATA!$B$2:$B$19999="Know how"),0.3,0)))
+
IF(LEN($CO36)=0,0.3,SUM(IF(([2]JOE_DATA!$C$2:$C$19999=$CO36)*([2]JOE_DATA!$B$2:$B$19999="Know how"),0.3,0)))</f>
        <v>1</v>
      </c>
      <c r="HF36" s="3">
        <v>1</v>
      </c>
      <c r="HG36" s="3">
        <v>1</v>
      </c>
      <c r="HH36" s="3">
        <v>1</v>
      </c>
      <c r="HI36" s="3">
        <v>1</v>
      </c>
      <c r="HJ36" s="3">
        <v>1</v>
      </c>
      <c r="HK36" s="3">
        <v>1</v>
      </c>
      <c r="HL36" s="3">
        <v>1</v>
      </c>
      <c r="HM36" s="3">
        <v>1</v>
      </c>
      <c r="HN36" s="3">
        <v>1</v>
      </c>
      <c r="HO36" s="3">
        <v>1</v>
      </c>
      <c r="HP36" s="3">
        <v>1</v>
      </c>
      <c r="HQ36" s="3">
        <v>1</v>
      </c>
      <c r="HR36" s="3">
        <v>1</v>
      </c>
      <c r="HS36" s="3">
        <v>1</v>
      </c>
      <c r="HT36" s="3">
        <v>1</v>
      </c>
      <c r="HU36" s="3">
        <v>1</v>
      </c>
      <c r="HV36" s="3">
        <v>1</v>
      </c>
      <c r="HW36" s="3">
        <v>1</v>
      </c>
      <c r="HX36" s="3">
        <v>1</v>
      </c>
      <c r="HY36" s="3">
        <v>1</v>
      </c>
      <c r="HZ36" s="3">
        <v>1</v>
      </c>
      <c r="IA36" s="3">
        <v>1</v>
      </c>
      <c r="IB36" s="3">
        <v>1</v>
      </c>
      <c r="IC36" s="3">
        <v>1</v>
      </c>
      <c r="ID36" s="3">
        <v>1</v>
      </c>
      <c r="IE36" s="3">
        <v>1</v>
      </c>
      <c r="IF36" s="3">
        <v>1</v>
      </c>
      <c r="IG36" s="3">
        <v>1</v>
      </c>
      <c r="IH36" s="3">
        <v>1</v>
      </c>
      <c r="II36" s="3">
        <v>1</v>
      </c>
      <c r="IJ36" s="3">
        <v>1</v>
      </c>
      <c r="IK36" s="3">
        <v>1</v>
      </c>
      <c r="IL36" s="3">
        <v>1</v>
      </c>
      <c r="IM36" s="3">
        <v>1</v>
      </c>
      <c r="IN36" s="3">
        <v>1</v>
      </c>
      <c r="IO36" s="16">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25.5">
      <c r="A37" s="34" t="s">
        <v>246</v>
      </c>
      <c r="B37" s="41" t="s">
        <v>483</v>
      </c>
      <c r="C37" s="1" t="s">
        <v>248</v>
      </c>
      <c r="F37" s="45" t="s">
        <v>313</v>
      </c>
      <c r="O37" s="43" t="s">
        <v>103</v>
      </c>
      <c r="T37" s="50">
        <v>40909</v>
      </c>
      <c r="U37" s="45" t="s">
        <v>313</v>
      </c>
      <c r="AA37" s="43" t="s">
        <v>484</v>
      </c>
      <c r="AB37" s="43"/>
      <c r="AC37" s="43" t="s">
        <v>482</v>
      </c>
      <c r="AD37" s="1" t="s">
        <v>248</v>
      </c>
      <c r="AH37"/>
      <c r="AL37" s="43" t="s">
        <v>316</v>
      </c>
      <c r="BA37"/>
      <c r="BE37"/>
      <c r="BL37" s="43"/>
      <c r="BT37" s="43"/>
      <c r="CD37" s="1" t="s">
        <v>261</v>
      </c>
      <c r="CE37" s="1" t="s">
        <v>262</v>
      </c>
      <c r="CG37" s="1" t="s">
        <v>263</v>
      </c>
      <c r="CH37" s="1" t="s">
        <v>130</v>
      </c>
      <c r="CK37" s="1" t="s">
        <v>264</v>
      </c>
      <c r="CS37"/>
      <c r="CT37"/>
      <c r="CU37"/>
      <c r="CZ37"/>
      <c r="DA37"/>
      <c r="DB37"/>
      <c r="DC37" s="43"/>
      <c r="DD37"/>
      <c r="DE37"/>
      <c r="EJ37"/>
      <c r="EK37"/>
      <c r="EL37"/>
      <c r="FO37" s="3"/>
      <c r="FP37" s="3"/>
      <c r="FQ37" s="3" t="str">
        <f t="array" ref="FQ37">IF(SUM($FU37:$IP37)=74,"PASS","FAIL")</f>
        <v>FAIL</v>
      </c>
      <c r="FR37" s="3">
        <f t="shared" si="5"/>
        <v>1</v>
      </c>
      <c r="FS37" s="3">
        <f t="shared" si="6"/>
        <v>0</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0</v>
      </c>
      <c r="HE37" s="3">
        <f t="array" ref="HE37">IF(LEN($CM37)=0,0.4,SUM(IF(([2]JOE_DATA!$C$2:$C$19999=$CM37)*([2]JOE_DATA!$B$2:$B$19999="Know how"),0.4,0)))
+
IF(LEN($CN37)=0,0.3,SUM(IF(([2]JOE_DATA!$C$2:$C$19999=$CN37)*([2]JOE_DATA!$B$2:$B$19999="Know how"),0.3,0)))
+
IF(LEN($CO37)=0,0.3,SUM(IF(([2]JOE_DATA!$C$2:$C$19999=$CO37)*([2]JOE_DATA!$B$2:$B$19999="Know how"),0.3,0)))</f>
        <v>1</v>
      </c>
      <c r="HF37" s="3">
        <v>1</v>
      </c>
      <c r="HG37" s="3">
        <v>1</v>
      </c>
      <c r="HH37" s="3">
        <v>1</v>
      </c>
      <c r="HI37" s="3">
        <v>1</v>
      </c>
      <c r="HJ37" s="3">
        <v>1</v>
      </c>
      <c r="HK37" s="3">
        <v>1</v>
      </c>
      <c r="HL37" s="3">
        <v>1</v>
      </c>
      <c r="HM37" s="3">
        <v>1</v>
      </c>
      <c r="HN37" s="3">
        <v>1</v>
      </c>
      <c r="HO37" s="3">
        <v>1</v>
      </c>
      <c r="HP37" s="3">
        <v>1</v>
      </c>
      <c r="HQ37" s="3">
        <v>1</v>
      </c>
      <c r="HR37" s="3">
        <v>1</v>
      </c>
      <c r="HS37" s="3">
        <v>1</v>
      </c>
      <c r="HT37" s="3">
        <v>1</v>
      </c>
      <c r="HU37" s="3">
        <v>1</v>
      </c>
      <c r="HV37" s="3">
        <v>1</v>
      </c>
      <c r="HW37" s="3">
        <v>1</v>
      </c>
      <c r="HX37" s="3">
        <v>1</v>
      </c>
      <c r="HY37" s="3">
        <v>1</v>
      </c>
      <c r="HZ37" s="3">
        <v>1</v>
      </c>
      <c r="IA37" s="3">
        <v>1</v>
      </c>
      <c r="IB37" s="3">
        <v>1</v>
      </c>
      <c r="IC37" s="3">
        <v>1</v>
      </c>
      <c r="ID37" s="3">
        <v>1</v>
      </c>
      <c r="IE37" s="3">
        <v>1</v>
      </c>
      <c r="IF37" s="3">
        <v>1</v>
      </c>
      <c r="IG37" s="3">
        <v>1</v>
      </c>
      <c r="IH37" s="3">
        <v>1</v>
      </c>
      <c r="II37" s="3">
        <v>1</v>
      </c>
      <c r="IJ37" s="3">
        <v>1</v>
      </c>
      <c r="IK37" s="3">
        <v>1</v>
      </c>
      <c r="IL37" s="3">
        <v>1</v>
      </c>
      <c r="IM37" s="3">
        <v>1</v>
      </c>
      <c r="IN37" s="3">
        <v>1</v>
      </c>
      <c r="IO37" s="16">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51">
      <c r="A38" s="34" t="s">
        <v>246</v>
      </c>
      <c r="B38" s="41" t="s">
        <v>485</v>
      </c>
      <c r="C38" s="1" t="s">
        <v>248</v>
      </c>
      <c r="F38" s="43" t="s">
        <v>267</v>
      </c>
      <c r="O38" s="43" t="s">
        <v>103</v>
      </c>
      <c r="T38" s="50">
        <v>40909</v>
      </c>
      <c r="U38" s="43" t="s">
        <v>267</v>
      </c>
      <c r="AA38" s="43" t="s">
        <v>486</v>
      </c>
      <c r="AB38" s="43"/>
      <c r="AC38" s="43" t="s">
        <v>482</v>
      </c>
      <c r="AD38" s="1" t="s">
        <v>248</v>
      </c>
      <c r="AH38"/>
      <c r="AL38" s="43" t="s">
        <v>316</v>
      </c>
      <c r="BA38"/>
      <c r="BE38"/>
      <c r="BL38" s="43"/>
      <c r="BT38" s="43"/>
      <c r="CD38" s="1" t="s">
        <v>261</v>
      </c>
      <c r="CE38" s="1" t="s">
        <v>262</v>
      </c>
      <c r="CG38" s="1" t="s">
        <v>263</v>
      </c>
      <c r="CH38" s="1" t="s">
        <v>130</v>
      </c>
      <c r="CK38" s="1" t="s">
        <v>264</v>
      </c>
      <c r="CS38"/>
      <c r="CT38"/>
      <c r="CU38"/>
      <c r="CZ38"/>
      <c r="DA38"/>
      <c r="DB38"/>
      <c r="DC38" s="43"/>
      <c r="DD38"/>
      <c r="DE38"/>
      <c r="EJ38"/>
      <c r="EK38"/>
      <c r="EL38"/>
      <c r="FO38" s="3"/>
      <c r="FP38" s="3"/>
      <c r="FQ38" s="3" t="str">
        <f t="array" ref="FQ38">IF(SUM($FU38:$IP38)=74,"PASS","FAIL")</f>
        <v>FAIL</v>
      </c>
      <c r="FR38" s="3">
        <f t="shared" si="5"/>
        <v>1</v>
      </c>
      <c r="FS38" s="3">
        <f t="shared" si="6"/>
        <v>0</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0</v>
      </c>
      <c r="HE38" s="3">
        <f t="array" ref="HE38">IF(LEN($CM38)=0,0.4,SUM(IF(([2]JOE_DATA!$C$2:$C$19999=$CM38)*([2]JOE_DATA!$B$2:$B$19999="Know how"),0.4,0)))
+
IF(LEN($CN38)=0,0.3,SUM(IF(([2]JOE_DATA!$C$2:$C$19999=$CN38)*([2]JOE_DATA!$B$2:$B$19999="Know how"),0.3,0)))
+
IF(LEN($CO38)=0,0.3,SUM(IF(([2]JOE_DATA!$C$2:$C$19999=$CO38)*([2]JOE_DATA!$B$2:$B$19999="Know how"),0.3,0)))</f>
        <v>1</v>
      </c>
      <c r="HF38" s="3">
        <v>1</v>
      </c>
      <c r="HG38" s="3">
        <v>1</v>
      </c>
      <c r="HH38" s="3">
        <v>1</v>
      </c>
      <c r="HI38" s="3">
        <v>1</v>
      </c>
      <c r="HJ38" s="3">
        <v>1</v>
      </c>
      <c r="HK38" s="3">
        <v>1</v>
      </c>
      <c r="HL38" s="3">
        <v>1</v>
      </c>
      <c r="HM38" s="3">
        <v>1</v>
      </c>
      <c r="HN38" s="3">
        <v>1</v>
      </c>
      <c r="HO38" s="3">
        <v>1</v>
      </c>
      <c r="HP38" s="3">
        <v>1</v>
      </c>
      <c r="HQ38" s="3">
        <v>1</v>
      </c>
      <c r="HR38" s="3">
        <v>1</v>
      </c>
      <c r="HS38" s="3">
        <v>1</v>
      </c>
      <c r="HT38" s="3">
        <v>1</v>
      </c>
      <c r="HU38" s="3">
        <v>1</v>
      </c>
      <c r="HV38" s="3">
        <v>1</v>
      </c>
      <c r="HW38" s="3">
        <v>1</v>
      </c>
      <c r="HX38" s="3">
        <v>1</v>
      </c>
      <c r="HY38" s="3">
        <v>1</v>
      </c>
      <c r="HZ38" s="3">
        <v>1</v>
      </c>
      <c r="IA38" s="3">
        <v>1</v>
      </c>
      <c r="IB38" s="3">
        <v>1</v>
      </c>
      <c r="IC38" s="3">
        <v>1</v>
      </c>
      <c r="ID38" s="3">
        <v>1</v>
      </c>
      <c r="IE38" s="3">
        <v>1</v>
      </c>
      <c r="IF38" s="3">
        <v>1</v>
      </c>
      <c r="IG38" s="3">
        <v>1</v>
      </c>
      <c r="IH38" s="3">
        <v>1</v>
      </c>
      <c r="II38" s="3">
        <v>1</v>
      </c>
      <c r="IJ38" s="3">
        <v>1</v>
      </c>
      <c r="IK38" s="3">
        <v>1</v>
      </c>
      <c r="IL38" s="3">
        <v>1</v>
      </c>
      <c r="IM38" s="3">
        <v>1</v>
      </c>
      <c r="IN38" s="3">
        <v>1</v>
      </c>
      <c r="IO38" s="16">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51">
      <c r="A39" s="34" t="s">
        <v>246</v>
      </c>
      <c r="B39" s="41" t="s">
        <v>487</v>
      </c>
      <c r="C39" s="1" t="s">
        <v>248</v>
      </c>
      <c r="F39" s="43" t="s">
        <v>267</v>
      </c>
      <c r="O39" s="43" t="s">
        <v>103</v>
      </c>
      <c r="T39" s="50">
        <v>40909</v>
      </c>
      <c r="U39" s="43" t="s">
        <v>267</v>
      </c>
      <c r="AA39" s="43" t="s">
        <v>488</v>
      </c>
      <c r="AB39" s="43"/>
      <c r="AC39" s="43" t="s">
        <v>482</v>
      </c>
      <c r="AD39" s="1" t="s">
        <v>248</v>
      </c>
      <c r="AH39"/>
      <c r="AL39" s="43" t="s">
        <v>316</v>
      </c>
      <c r="BA39"/>
      <c r="BE39"/>
      <c r="BL39" s="43"/>
      <c r="BT39" s="43"/>
      <c r="CD39" s="1" t="s">
        <v>261</v>
      </c>
      <c r="CE39" s="1" t="s">
        <v>262</v>
      </c>
      <c r="CG39" s="1" t="s">
        <v>263</v>
      </c>
      <c r="CH39" s="1" t="s">
        <v>130</v>
      </c>
      <c r="CK39" s="1" t="s">
        <v>264</v>
      </c>
      <c r="CS39"/>
      <c r="CT39"/>
      <c r="CU39"/>
      <c r="CZ39"/>
      <c r="DA39"/>
      <c r="DB39"/>
      <c r="DC39" s="43"/>
      <c r="DD39"/>
      <c r="DE39"/>
      <c r="EJ39"/>
      <c r="EK39"/>
      <c r="EL39"/>
      <c r="FO39" s="3"/>
      <c r="FP39" s="3"/>
      <c r="FQ39" s="3" t="str">
        <f t="array" ref="FQ39">IF(SUM($FU39:$IP39)=74,"PASS","FAIL")</f>
        <v>FAIL</v>
      </c>
      <c r="FR39" s="3">
        <f t="shared" si="5"/>
        <v>1</v>
      </c>
      <c r="FS39" s="3">
        <f t="shared" si="6"/>
        <v>0</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0</v>
      </c>
      <c r="HE39" s="3">
        <f t="array" ref="HE39">IF(LEN($CM39)=0,0.4,SUM(IF(([2]JOE_DATA!$C$2:$C$19999=$CM39)*([2]JOE_DATA!$B$2:$B$19999="Know how"),0.4,0)))
+
IF(LEN($CN39)=0,0.3,SUM(IF(([2]JOE_DATA!$C$2:$C$19999=$CN39)*([2]JOE_DATA!$B$2:$B$19999="Know how"),0.3,0)))
+
IF(LEN($CO39)=0,0.3,SUM(IF(([2]JOE_DATA!$C$2:$C$19999=$CO39)*([2]JOE_DATA!$B$2:$B$19999="Know how"),0.3,0)))</f>
        <v>1</v>
      </c>
      <c r="HF39" s="3">
        <v>1</v>
      </c>
      <c r="HG39" s="3">
        <v>1</v>
      </c>
      <c r="HH39" s="3">
        <v>1</v>
      </c>
      <c r="HI39" s="3">
        <v>1</v>
      </c>
      <c r="HJ39" s="3">
        <v>1</v>
      </c>
      <c r="HK39" s="3">
        <v>1</v>
      </c>
      <c r="HL39" s="3">
        <v>1</v>
      </c>
      <c r="HM39" s="3">
        <v>1</v>
      </c>
      <c r="HN39" s="3">
        <v>1</v>
      </c>
      <c r="HO39" s="3">
        <v>1</v>
      </c>
      <c r="HP39" s="3">
        <v>1</v>
      </c>
      <c r="HQ39" s="3">
        <v>1</v>
      </c>
      <c r="HR39" s="3">
        <v>1</v>
      </c>
      <c r="HS39" s="3">
        <v>1</v>
      </c>
      <c r="HT39" s="3">
        <v>1</v>
      </c>
      <c r="HU39" s="3">
        <v>1</v>
      </c>
      <c r="HV39" s="3">
        <v>1</v>
      </c>
      <c r="HW39" s="3">
        <v>1</v>
      </c>
      <c r="HX39" s="3">
        <v>1</v>
      </c>
      <c r="HY39" s="3">
        <v>1</v>
      </c>
      <c r="HZ39" s="3">
        <v>1</v>
      </c>
      <c r="IA39" s="3">
        <v>1</v>
      </c>
      <c r="IB39" s="3">
        <v>1</v>
      </c>
      <c r="IC39" s="3">
        <v>1</v>
      </c>
      <c r="ID39" s="3">
        <v>1</v>
      </c>
      <c r="IE39" s="3">
        <v>1</v>
      </c>
      <c r="IF39" s="3">
        <v>1</v>
      </c>
      <c r="IG39" s="3">
        <v>1</v>
      </c>
      <c r="IH39" s="3">
        <v>1</v>
      </c>
      <c r="II39" s="3">
        <v>1</v>
      </c>
      <c r="IJ39" s="3">
        <v>1</v>
      </c>
      <c r="IK39" s="3">
        <v>1</v>
      </c>
      <c r="IL39" s="3">
        <v>1</v>
      </c>
      <c r="IM39" s="3">
        <v>1</v>
      </c>
      <c r="IN39" s="3">
        <v>1</v>
      </c>
      <c r="IO39" s="16">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76.5">
      <c r="A40" s="34" t="s">
        <v>246</v>
      </c>
      <c r="B40" s="41" t="s">
        <v>489</v>
      </c>
      <c r="C40" s="1" t="s">
        <v>248</v>
      </c>
      <c r="F40" s="43" t="s">
        <v>267</v>
      </c>
      <c r="O40" s="43" t="s">
        <v>103</v>
      </c>
      <c r="T40" s="50">
        <v>40909</v>
      </c>
      <c r="U40" s="43" t="s">
        <v>267</v>
      </c>
      <c r="AA40" s="43" t="s">
        <v>490</v>
      </c>
      <c r="AB40" s="43"/>
      <c r="AC40" s="43" t="s">
        <v>482</v>
      </c>
      <c r="AD40" s="1" t="s">
        <v>248</v>
      </c>
      <c r="AH40"/>
      <c r="AL40" s="43" t="s">
        <v>316</v>
      </c>
      <c r="BA40"/>
      <c r="BE40"/>
      <c r="BL40" s="43"/>
      <c r="BT40" s="43"/>
      <c r="CD40" s="1" t="s">
        <v>261</v>
      </c>
      <c r="CE40" s="1" t="s">
        <v>262</v>
      </c>
      <c r="CG40" s="1" t="s">
        <v>263</v>
      </c>
      <c r="CH40" s="1" t="s">
        <v>130</v>
      </c>
      <c r="CK40" s="1" t="s">
        <v>264</v>
      </c>
      <c r="CS40"/>
      <c r="CT40"/>
      <c r="CU40"/>
      <c r="CZ40"/>
      <c r="DA40"/>
      <c r="DB40"/>
      <c r="DC40" s="43"/>
      <c r="DD40"/>
      <c r="DE40"/>
      <c r="EJ40"/>
      <c r="EK40"/>
      <c r="EL40"/>
      <c r="FO40" s="3"/>
      <c r="FP40" s="3"/>
      <c r="FQ40" s="3" t="str">
        <f t="array" ref="FQ40">IF(SUM($FU40:$IP40)=74,"PASS","FAIL")</f>
        <v>FAIL</v>
      </c>
      <c r="FR40" s="3">
        <f t="shared" si="5"/>
        <v>1</v>
      </c>
      <c r="FS40" s="3">
        <f t="shared" si="6"/>
        <v>0</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0</v>
      </c>
      <c r="HE40" s="3">
        <f t="array" ref="HE40">IF(LEN($CM40)=0,0.4,SUM(IF(([2]JOE_DATA!$C$2:$C$19999=$CM40)*([2]JOE_DATA!$B$2:$B$19999="Know how"),0.4,0)))
+
IF(LEN($CN40)=0,0.3,SUM(IF(([2]JOE_DATA!$C$2:$C$19999=$CN40)*([2]JOE_DATA!$B$2:$B$19999="Know how"),0.3,0)))
+
IF(LEN($CO40)=0,0.3,SUM(IF(([2]JOE_DATA!$C$2:$C$19999=$CO40)*([2]JOE_DATA!$B$2:$B$19999="Know how"),0.3,0)))</f>
        <v>1</v>
      </c>
      <c r="HF40" s="3">
        <v>1</v>
      </c>
      <c r="HG40" s="3">
        <v>1</v>
      </c>
      <c r="HH40" s="3">
        <v>1</v>
      </c>
      <c r="HI40" s="3">
        <v>1</v>
      </c>
      <c r="HJ40" s="3">
        <v>1</v>
      </c>
      <c r="HK40" s="3">
        <v>1</v>
      </c>
      <c r="HL40" s="3">
        <v>1</v>
      </c>
      <c r="HM40" s="3">
        <v>1</v>
      </c>
      <c r="HN40" s="3">
        <v>1</v>
      </c>
      <c r="HO40" s="3">
        <v>1</v>
      </c>
      <c r="HP40" s="3">
        <v>1</v>
      </c>
      <c r="HQ40" s="3">
        <v>1</v>
      </c>
      <c r="HR40" s="3">
        <v>1</v>
      </c>
      <c r="HS40" s="3">
        <v>1</v>
      </c>
      <c r="HT40" s="3">
        <v>1</v>
      </c>
      <c r="HU40" s="3">
        <v>1</v>
      </c>
      <c r="HV40" s="3">
        <v>1</v>
      </c>
      <c r="HW40" s="3">
        <v>1</v>
      </c>
      <c r="HX40" s="3">
        <v>1</v>
      </c>
      <c r="HY40" s="3">
        <v>1</v>
      </c>
      <c r="HZ40" s="3">
        <v>1</v>
      </c>
      <c r="IA40" s="3">
        <v>1</v>
      </c>
      <c r="IB40" s="3">
        <v>1</v>
      </c>
      <c r="IC40" s="3">
        <v>1</v>
      </c>
      <c r="ID40" s="3">
        <v>1</v>
      </c>
      <c r="IE40" s="3">
        <v>1</v>
      </c>
      <c r="IF40" s="3">
        <v>1</v>
      </c>
      <c r="IG40" s="3">
        <v>1</v>
      </c>
      <c r="IH40" s="3">
        <v>1</v>
      </c>
      <c r="II40" s="3">
        <v>1</v>
      </c>
      <c r="IJ40" s="3">
        <v>1</v>
      </c>
      <c r="IK40" s="3">
        <v>1</v>
      </c>
      <c r="IL40" s="3">
        <v>1</v>
      </c>
      <c r="IM40" s="3">
        <v>1</v>
      </c>
      <c r="IN40" s="3">
        <v>1</v>
      </c>
      <c r="IO40" s="16">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63.75">
      <c r="A41" s="34" t="s">
        <v>246</v>
      </c>
      <c r="B41" s="41" t="s">
        <v>489</v>
      </c>
      <c r="C41" s="1" t="s">
        <v>248</v>
      </c>
      <c r="F41" s="43" t="s">
        <v>267</v>
      </c>
      <c r="O41" s="43" t="s">
        <v>103</v>
      </c>
      <c r="T41" s="50">
        <v>40909</v>
      </c>
      <c r="U41" s="43" t="s">
        <v>267</v>
      </c>
      <c r="AA41" s="43" t="s">
        <v>491</v>
      </c>
      <c r="AB41" s="43"/>
      <c r="AC41" s="43" t="s">
        <v>482</v>
      </c>
      <c r="AD41" s="1" t="s">
        <v>248</v>
      </c>
      <c r="AH41"/>
      <c r="AL41" s="43" t="s">
        <v>316</v>
      </c>
      <c r="BA41"/>
      <c r="BE41"/>
      <c r="BL41" s="43"/>
      <c r="BT41" s="43"/>
      <c r="CD41" s="1" t="s">
        <v>261</v>
      </c>
      <c r="CE41" s="1" t="s">
        <v>262</v>
      </c>
      <c r="CG41" s="1" t="s">
        <v>263</v>
      </c>
      <c r="CH41" s="1" t="s">
        <v>130</v>
      </c>
      <c r="CK41" s="1" t="s">
        <v>264</v>
      </c>
      <c r="CS41"/>
      <c r="CT41"/>
      <c r="CU41"/>
      <c r="CZ41"/>
      <c r="DA41"/>
      <c r="DB41"/>
      <c r="DC41" s="43"/>
      <c r="DD41"/>
      <c r="DE41"/>
      <c r="EJ41"/>
      <c r="EK41"/>
      <c r="EL41"/>
      <c r="FO41" s="3"/>
      <c r="FP41" s="3"/>
      <c r="FQ41" s="3" t="str">
        <f t="array" ref="FQ41">IF(SUM($FU41:$IP41)=74,"PASS","FAIL")</f>
        <v>FAIL</v>
      </c>
      <c r="FR41" s="3">
        <f t="shared" si="5"/>
        <v>1</v>
      </c>
      <c r="FS41" s="3">
        <f t="shared" si="6"/>
        <v>0</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1</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0</v>
      </c>
      <c r="HE41" s="3">
        <f t="array" ref="HE41">IF(LEN($CM41)=0,0.4,SUM(IF(([2]JOE_DATA!$C$2:$C$19999=$CM41)*([2]JOE_DATA!$B$2:$B$19999="Know how"),0.4,0)))
+
IF(LEN($CN41)=0,0.3,SUM(IF(([2]JOE_DATA!$C$2:$C$19999=$CN41)*([2]JOE_DATA!$B$2:$B$19999="Know how"),0.3,0)))
+
IF(LEN($CO41)=0,0.3,SUM(IF(([2]JOE_DATA!$C$2:$C$19999=$CO41)*([2]JOE_DATA!$B$2:$B$19999="Know how"),0.3,0)))</f>
        <v>1</v>
      </c>
      <c r="HF41" s="3">
        <v>1</v>
      </c>
      <c r="HG41" s="3">
        <v>1</v>
      </c>
      <c r="HH41" s="3">
        <v>1</v>
      </c>
      <c r="HI41" s="3">
        <v>1</v>
      </c>
      <c r="HJ41" s="3">
        <v>1</v>
      </c>
      <c r="HK41" s="3">
        <v>1</v>
      </c>
      <c r="HL41" s="3">
        <v>1</v>
      </c>
      <c r="HM41" s="3">
        <v>1</v>
      </c>
      <c r="HN41" s="3">
        <v>1</v>
      </c>
      <c r="HO41" s="3">
        <v>1</v>
      </c>
      <c r="HP41" s="3">
        <v>1</v>
      </c>
      <c r="HQ41" s="3">
        <v>1</v>
      </c>
      <c r="HR41" s="3">
        <v>1</v>
      </c>
      <c r="HS41" s="3">
        <v>1</v>
      </c>
      <c r="HT41" s="3">
        <v>1</v>
      </c>
      <c r="HU41" s="3">
        <v>1</v>
      </c>
      <c r="HV41" s="3">
        <v>1</v>
      </c>
      <c r="HW41" s="3">
        <v>1</v>
      </c>
      <c r="HX41" s="3">
        <v>1</v>
      </c>
      <c r="HY41" s="3">
        <v>1</v>
      </c>
      <c r="HZ41" s="3">
        <v>1</v>
      </c>
      <c r="IA41" s="3">
        <v>1</v>
      </c>
      <c r="IB41" s="3">
        <v>1</v>
      </c>
      <c r="IC41" s="3">
        <v>1</v>
      </c>
      <c r="ID41" s="3">
        <v>1</v>
      </c>
      <c r="IE41" s="3">
        <v>1</v>
      </c>
      <c r="IF41" s="3">
        <v>1</v>
      </c>
      <c r="IG41" s="3">
        <v>1</v>
      </c>
      <c r="IH41" s="3">
        <v>1</v>
      </c>
      <c r="II41" s="3">
        <v>1</v>
      </c>
      <c r="IJ41" s="3">
        <v>1</v>
      </c>
      <c r="IK41" s="3">
        <v>1</v>
      </c>
      <c r="IL41" s="3">
        <v>1</v>
      </c>
      <c r="IM41" s="3">
        <v>1</v>
      </c>
      <c r="IN41" s="3">
        <v>1</v>
      </c>
      <c r="IO41" s="16">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63.75">
      <c r="A42" s="34" t="s">
        <v>246</v>
      </c>
      <c r="B42" s="41" t="s">
        <v>492</v>
      </c>
      <c r="C42" s="1" t="s">
        <v>248</v>
      </c>
      <c r="F42" s="42" t="s">
        <v>357</v>
      </c>
      <c r="O42" s="43" t="s">
        <v>100</v>
      </c>
      <c r="T42" s="43" t="s">
        <v>493</v>
      </c>
      <c r="U42" s="42" t="s">
        <v>357</v>
      </c>
      <c r="AA42" s="43" t="s">
        <v>494</v>
      </c>
      <c r="AB42" s="43" t="s">
        <v>495</v>
      </c>
      <c r="AC42" s="43"/>
      <c r="AD42" s="1" t="s">
        <v>248</v>
      </c>
      <c r="AH42"/>
      <c r="AL42" s="53" t="s">
        <v>253</v>
      </c>
      <c r="AM42" s="52" t="s">
        <v>466</v>
      </c>
      <c r="AN42" s="52" t="s">
        <v>405</v>
      </c>
      <c r="BA42"/>
      <c r="BE42"/>
      <c r="BL42" s="40" t="s">
        <v>496</v>
      </c>
      <c r="BM42" s="40" t="s">
        <v>393</v>
      </c>
      <c r="BT42" s="40" t="s">
        <v>497</v>
      </c>
      <c r="BU42" s="40" t="s">
        <v>260</v>
      </c>
      <c r="CD42" s="1" t="s">
        <v>261</v>
      </c>
      <c r="CE42" s="1" t="s">
        <v>262</v>
      </c>
      <c r="CG42" s="1" t="s">
        <v>263</v>
      </c>
      <c r="CH42" s="1" t="s">
        <v>130</v>
      </c>
      <c r="CK42" s="1" t="s">
        <v>264</v>
      </c>
      <c r="CS42"/>
      <c r="CT42"/>
      <c r="CU42"/>
      <c r="CZ42"/>
      <c r="DA42"/>
      <c r="DB42"/>
      <c r="DC42" s="43"/>
      <c r="DD42"/>
      <c r="DE42"/>
      <c r="EJ42"/>
      <c r="EK42"/>
      <c r="EL42"/>
      <c r="FO42" s="3"/>
      <c r="FP42" s="3"/>
      <c r="FQ42" s="3" t="str">
        <f t="array" ref="FQ42">IF(SUM($FU42:$IP42)=74,"PASS","FAIL")</f>
        <v>FAIL</v>
      </c>
      <c r="FR42" s="3">
        <f t="shared" si="5"/>
        <v>1</v>
      </c>
      <c r="FS42" s="3">
        <f t="shared" si="6"/>
        <v>0</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0</v>
      </c>
      <c r="HE42" s="3">
        <f t="array" ref="HE42">IF(LEN($CM42)=0,0.4,SUM(IF(([2]JOE_DATA!$C$2:$C$19999=$CM42)*([2]JOE_DATA!$B$2:$B$19999="Know how"),0.4,0)))
+
IF(LEN($CN42)=0,0.3,SUM(IF(([2]JOE_DATA!$C$2:$C$19999=$CN42)*([2]JOE_DATA!$B$2:$B$19999="Know how"),0.3,0)))
+
IF(LEN($CO42)=0,0.3,SUM(IF(([2]JOE_DATA!$C$2:$C$19999=$CO42)*([2]JOE_DATA!$B$2:$B$19999="Know how"),0.3,0)))</f>
        <v>1</v>
      </c>
      <c r="HF42" s="3">
        <v>1</v>
      </c>
      <c r="HG42" s="3">
        <v>1</v>
      </c>
      <c r="HH42" s="3">
        <v>1</v>
      </c>
      <c r="HI42" s="3">
        <v>1</v>
      </c>
      <c r="HJ42" s="3">
        <v>1</v>
      </c>
      <c r="HK42" s="3">
        <v>1</v>
      </c>
      <c r="HL42" s="3">
        <v>1</v>
      </c>
      <c r="HM42" s="3">
        <v>1</v>
      </c>
      <c r="HN42" s="3">
        <v>1</v>
      </c>
      <c r="HO42" s="3">
        <v>1</v>
      </c>
      <c r="HP42" s="3">
        <v>1</v>
      </c>
      <c r="HQ42" s="3">
        <v>1</v>
      </c>
      <c r="HR42" s="3">
        <v>1</v>
      </c>
      <c r="HS42" s="3">
        <v>1</v>
      </c>
      <c r="HT42" s="3">
        <v>1</v>
      </c>
      <c r="HU42" s="3">
        <v>1</v>
      </c>
      <c r="HV42" s="3">
        <v>1</v>
      </c>
      <c r="HW42" s="3">
        <v>1</v>
      </c>
      <c r="HX42" s="3">
        <v>1</v>
      </c>
      <c r="HY42" s="3">
        <v>1</v>
      </c>
      <c r="HZ42" s="3">
        <v>1</v>
      </c>
      <c r="IA42" s="3">
        <v>1</v>
      </c>
      <c r="IB42" s="3">
        <v>1</v>
      </c>
      <c r="IC42" s="3">
        <v>1</v>
      </c>
      <c r="ID42" s="3">
        <v>1</v>
      </c>
      <c r="IE42" s="3">
        <v>1</v>
      </c>
      <c r="IF42" s="3">
        <v>1</v>
      </c>
      <c r="IG42" s="3">
        <v>1</v>
      </c>
      <c r="IH42" s="3">
        <v>1</v>
      </c>
      <c r="II42" s="3">
        <v>1</v>
      </c>
      <c r="IJ42" s="3">
        <v>1</v>
      </c>
      <c r="IK42" s="3">
        <v>1</v>
      </c>
      <c r="IL42" s="3">
        <v>1</v>
      </c>
      <c r="IM42" s="3">
        <v>1</v>
      </c>
      <c r="IN42" s="3">
        <v>1</v>
      </c>
      <c r="IO42" s="16">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51">
      <c r="A43" s="34" t="s">
        <v>246</v>
      </c>
      <c r="B43" s="41" t="s">
        <v>498</v>
      </c>
      <c r="C43" s="1" t="s">
        <v>248</v>
      </c>
      <c r="F43" s="42" t="s">
        <v>373</v>
      </c>
      <c r="O43" s="43" t="s">
        <v>100</v>
      </c>
      <c r="P43" s="46" t="s">
        <v>98</v>
      </c>
      <c r="T43" s="43"/>
      <c r="U43" s="42" t="s">
        <v>373</v>
      </c>
      <c r="AA43" s="43" t="s">
        <v>499</v>
      </c>
      <c r="AB43" s="43" t="s">
        <v>500</v>
      </c>
      <c r="AC43" s="43"/>
      <c r="AD43" s="1" t="s">
        <v>248</v>
      </c>
      <c r="AH43"/>
      <c r="AL43" s="43" t="s">
        <v>307</v>
      </c>
      <c r="BA43"/>
      <c r="BE43"/>
      <c r="BL43" s="43"/>
      <c r="BM43" s="40" t="s">
        <v>501</v>
      </c>
      <c r="BN43" s="40" t="s">
        <v>502</v>
      </c>
      <c r="BT43" s="40" t="s">
        <v>503</v>
      </c>
      <c r="CD43" s="1" t="s">
        <v>261</v>
      </c>
      <c r="CE43" s="1" t="s">
        <v>262</v>
      </c>
      <c r="CG43" s="1" t="s">
        <v>263</v>
      </c>
      <c r="CH43" s="1" t="s">
        <v>130</v>
      </c>
      <c r="CK43" s="1" t="s">
        <v>264</v>
      </c>
      <c r="CS43"/>
      <c r="CT43"/>
      <c r="CU43"/>
      <c r="CZ43"/>
      <c r="DA43"/>
      <c r="DB43"/>
      <c r="DC43" s="43"/>
      <c r="DD43"/>
      <c r="DE43"/>
      <c r="EJ43"/>
      <c r="EK43"/>
      <c r="EL43"/>
      <c r="FO43" s="3"/>
      <c r="FP43" s="3"/>
      <c r="FQ43" s="3" t="str">
        <f t="array" ref="FQ43">IF(SUM($FU43:$IP43)=74,"PASS","FAIL")</f>
        <v>FAIL</v>
      </c>
      <c r="FR43" s="3">
        <f t="shared" si="5"/>
        <v>1</v>
      </c>
      <c r="FS43" s="3">
        <f t="shared" si="6"/>
        <v>0</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1</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0</v>
      </c>
      <c r="HE43" s="3">
        <f t="array" ref="HE43">IF(LEN($CM43)=0,0.4,SUM(IF(([2]JOE_DATA!$C$2:$C$19999=$CM43)*([2]JOE_DATA!$B$2:$B$19999="Know how"),0.4,0)))
+
IF(LEN($CN43)=0,0.3,SUM(IF(([2]JOE_DATA!$C$2:$C$19999=$CN43)*([2]JOE_DATA!$B$2:$B$19999="Know how"),0.3,0)))
+
IF(LEN($CO43)=0,0.3,SUM(IF(([2]JOE_DATA!$C$2:$C$19999=$CO43)*([2]JOE_DATA!$B$2:$B$19999="Know how"),0.3,0)))</f>
        <v>1</v>
      </c>
      <c r="HF43" s="3">
        <v>1</v>
      </c>
      <c r="HG43" s="3">
        <v>1</v>
      </c>
      <c r="HH43" s="3">
        <v>1</v>
      </c>
      <c r="HI43" s="3">
        <v>1</v>
      </c>
      <c r="HJ43" s="3">
        <v>1</v>
      </c>
      <c r="HK43" s="3">
        <v>1</v>
      </c>
      <c r="HL43" s="3">
        <v>1</v>
      </c>
      <c r="HM43" s="3">
        <v>1</v>
      </c>
      <c r="HN43" s="3">
        <v>1</v>
      </c>
      <c r="HO43" s="3">
        <v>1</v>
      </c>
      <c r="HP43" s="3">
        <v>1</v>
      </c>
      <c r="HQ43" s="3">
        <v>1</v>
      </c>
      <c r="HR43" s="3">
        <v>1</v>
      </c>
      <c r="HS43" s="3">
        <v>1</v>
      </c>
      <c r="HT43" s="3">
        <v>1</v>
      </c>
      <c r="HU43" s="3">
        <v>1</v>
      </c>
      <c r="HV43" s="3">
        <v>1</v>
      </c>
      <c r="HW43" s="3">
        <v>1</v>
      </c>
      <c r="HX43" s="3">
        <v>1</v>
      </c>
      <c r="HY43" s="3">
        <v>1</v>
      </c>
      <c r="HZ43" s="3">
        <v>1</v>
      </c>
      <c r="IA43" s="3">
        <v>1</v>
      </c>
      <c r="IB43" s="3">
        <v>1</v>
      </c>
      <c r="IC43" s="3">
        <v>1</v>
      </c>
      <c r="ID43" s="3">
        <v>1</v>
      </c>
      <c r="IE43" s="3">
        <v>1</v>
      </c>
      <c r="IF43" s="3">
        <v>1</v>
      </c>
      <c r="IG43" s="3">
        <v>1</v>
      </c>
      <c r="IH43" s="3">
        <v>1</v>
      </c>
      <c r="II43" s="3">
        <v>1</v>
      </c>
      <c r="IJ43" s="3">
        <v>1</v>
      </c>
      <c r="IK43" s="3">
        <v>1</v>
      </c>
      <c r="IL43" s="3">
        <v>1</v>
      </c>
      <c r="IM43" s="3">
        <v>1</v>
      </c>
      <c r="IN43" s="3">
        <v>1</v>
      </c>
      <c r="IO43" s="16">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102">
      <c r="A44" s="34" t="s">
        <v>246</v>
      </c>
      <c r="B44" s="41" t="s">
        <v>504</v>
      </c>
      <c r="C44" s="1" t="s">
        <v>248</v>
      </c>
      <c r="F44" s="43" t="s">
        <v>505</v>
      </c>
      <c r="O44" s="43" t="s">
        <v>100</v>
      </c>
      <c r="P44" s="46" t="s">
        <v>108</v>
      </c>
      <c r="T44" s="43"/>
      <c r="U44" s="43" t="s">
        <v>505</v>
      </c>
      <c r="AA44" s="43" t="s">
        <v>506</v>
      </c>
      <c r="AB44" s="43" t="s">
        <v>507</v>
      </c>
      <c r="AC44" s="43"/>
      <c r="AD44" s="1" t="s">
        <v>248</v>
      </c>
      <c r="AH44"/>
      <c r="AL44" s="37" t="s">
        <v>391</v>
      </c>
      <c r="AM44" s="53" t="s">
        <v>253</v>
      </c>
      <c r="AN44" s="52" t="s">
        <v>508</v>
      </c>
      <c r="BA44"/>
      <c r="BE44"/>
      <c r="BL44" s="40" t="s">
        <v>509</v>
      </c>
      <c r="BM44" s="40" t="s">
        <v>420</v>
      </c>
      <c r="BT44" s="40" t="s">
        <v>510</v>
      </c>
      <c r="BU44" s="40" t="s">
        <v>511</v>
      </c>
      <c r="BV44" s="40" t="s">
        <v>512</v>
      </c>
      <c r="CD44" s="1" t="s">
        <v>261</v>
      </c>
      <c r="CE44" s="1" t="s">
        <v>262</v>
      </c>
      <c r="CG44" s="1" t="s">
        <v>263</v>
      </c>
      <c r="CH44" s="1" t="s">
        <v>130</v>
      </c>
      <c r="CK44" s="1" t="s">
        <v>264</v>
      </c>
      <c r="CS44"/>
      <c r="CT44"/>
      <c r="CU44"/>
      <c r="CZ44"/>
      <c r="DA44"/>
      <c r="DB44"/>
      <c r="DC44" s="43"/>
      <c r="DD44"/>
      <c r="DE44"/>
      <c r="EJ44"/>
      <c r="EK44"/>
      <c r="EL44"/>
      <c r="FO44" s="3"/>
      <c r="FP44" s="3"/>
      <c r="FQ44" s="3" t="str">
        <f t="array" ref="FQ44">IF(SUM($FU44:$IP44)=74,"PASS","FAIL")</f>
        <v>FAIL</v>
      </c>
      <c r="FR44" s="3">
        <f t="shared" si="5"/>
        <v>1</v>
      </c>
      <c r="FS44" s="3">
        <f t="shared" si="6"/>
        <v>0</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1</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1</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0</v>
      </c>
      <c r="HE44" s="3">
        <f t="array" ref="HE44">IF(LEN($CM44)=0,0.4,SUM(IF(([2]JOE_DATA!$C$2:$C$19999=$CM44)*([2]JOE_DATA!$B$2:$B$19999="Know how"),0.4,0)))
+
IF(LEN($CN44)=0,0.3,SUM(IF(([2]JOE_DATA!$C$2:$C$19999=$CN44)*([2]JOE_DATA!$B$2:$B$19999="Know how"),0.3,0)))
+
IF(LEN($CO44)=0,0.3,SUM(IF(([2]JOE_DATA!$C$2:$C$19999=$CO44)*([2]JOE_DATA!$B$2:$B$19999="Know how"),0.3,0)))</f>
        <v>1</v>
      </c>
      <c r="HF44" s="3">
        <v>1</v>
      </c>
      <c r="HG44" s="3">
        <v>1</v>
      </c>
      <c r="HH44" s="3">
        <v>1</v>
      </c>
      <c r="HI44" s="3">
        <v>1</v>
      </c>
      <c r="HJ44" s="3">
        <v>1</v>
      </c>
      <c r="HK44" s="3">
        <v>1</v>
      </c>
      <c r="HL44" s="3">
        <v>1</v>
      </c>
      <c r="HM44" s="3">
        <v>1</v>
      </c>
      <c r="HN44" s="3">
        <v>1</v>
      </c>
      <c r="HO44" s="3">
        <v>1</v>
      </c>
      <c r="HP44" s="3">
        <v>1</v>
      </c>
      <c r="HQ44" s="3">
        <v>1</v>
      </c>
      <c r="HR44" s="3">
        <v>1</v>
      </c>
      <c r="HS44" s="3">
        <v>1</v>
      </c>
      <c r="HT44" s="3">
        <v>1</v>
      </c>
      <c r="HU44" s="3">
        <v>1</v>
      </c>
      <c r="HV44" s="3">
        <v>1</v>
      </c>
      <c r="HW44" s="3">
        <v>1</v>
      </c>
      <c r="HX44" s="3">
        <v>1</v>
      </c>
      <c r="HY44" s="3">
        <v>1</v>
      </c>
      <c r="HZ44" s="3">
        <v>1</v>
      </c>
      <c r="IA44" s="3">
        <v>1</v>
      </c>
      <c r="IB44" s="3">
        <v>1</v>
      </c>
      <c r="IC44" s="3">
        <v>1</v>
      </c>
      <c r="ID44" s="3">
        <v>1</v>
      </c>
      <c r="IE44" s="3">
        <v>1</v>
      </c>
      <c r="IF44" s="3">
        <v>1</v>
      </c>
      <c r="IG44" s="3">
        <v>1</v>
      </c>
      <c r="IH44" s="3">
        <v>1</v>
      </c>
      <c r="II44" s="3">
        <v>1</v>
      </c>
      <c r="IJ44" s="3">
        <v>1</v>
      </c>
      <c r="IK44" s="3">
        <v>1</v>
      </c>
      <c r="IL44" s="3">
        <v>1</v>
      </c>
      <c r="IM44" s="3">
        <v>1</v>
      </c>
      <c r="IN44" s="3">
        <v>1</v>
      </c>
      <c r="IO44" s="16">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63.75">
      <c r="A45" s="34" t="s">
        <v>246</v>
      </c>
      <c r="B45" s="41" t="s">
        <v>513</v>
      </c>
      <c r="C45" s="1" t="s">
        <v>248</v>
      </c>
      <c r="F45" s="45" t="s">
        <v>313</v>
      </c>
      <c r="O45" s="43" t="s">
        <v>99</v>
      </c>
      <c r="T45" s="50">
        <v>40536</v>
      </c>
      <c r="U45" s="45" t="s">
        <v>313</v>
      </c>
      <c r="AA45" s="43" t="s">
        <v>514</v>
      </c>
      <c r="AB45" s="43"/>
      <c r="AC45" s="43"/>
      <c r="AD45" s="1" t="s">
        <v>248</v>
      </c>
      <c r="AH45"/>
      <c r="AL45" s="37" t="s">
        <v>466</v>
      </c>
      <c r="AM45" s="53" t="s">
        <v>253</v>
      </c>
      <c r="AN45" s="37" t="s">
        <v>515</v>
      </c>
      <c r="BA45"/>
      <c r="BE45"/>
      <c r="BL45" s="40" t="s">
        <v>516</v>
      </c>
      <c r="BM45" s="40" t="s">
        <v>517</v>
      </c>
      <c r="BT45" s="43"/>
      <c r="CD45" s="1" t="s">
        <v>261</v>
      </c>
      <c r="CE45" s="1" t="s">
        <v>262</v>
      </c>
      <c r="CG45" s="1" t="s">
        <v>263</v>
      </c>
      <c r="CH45" s="1" t="s">
        <v>130</v>
      </c>
      <c r="CK45" s="1" t="s">
        <v>264</v>
      </c>
      <c r="CS45"/>
      <c r="CT45"/>
      <c r="CU45"/>
      <c r="CZ45"/>
      <c r="DA45"/>
      <c r="DB45"/>
      <c r="DC45" s="43"/>
      <c r="DD45"/>
      <c r="DE45"/>
      <c r="EJ45"/>
      <c r="EK45"/>
      <c r="EL45"/>
      <c r="FO45" s="3"/>
      <c r="FP45" s="3"/>
      <c r="FQ45" s="3" t="str">
        <f t="array" ref="FQ45">IF(SUM($FU45:$IP45)=74,"PASS","FAIL")</f>
        <v>FAIL</v>
      </c>
      <c r="FR45" s="3">
        <f t="shared" si="5"/>
        <v>1</v>
      </c>
      <c r="FS45" s="3">
        <f t="shared" si="6"/>
        <v>0</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1</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0</v>
      </c>
      <c r="HE45" s="3">
        <f t="array" ref="HE45">IF(LEN($CM45)=0,0.4,SUM(IF(([2]JOE_DATA!$C$2:$C$19999=$CM45)*([2]JOE_DATA!$B$2:$B$19999="Know how"),0.4,0)))
+
IF(LEN($CN45)=0,0.3,SUM(IF(([2]JOE_DATA!$C$2:$C$19999=$CN45)*([2]JOE_DATA!$B$2:$B$19999="Know how"),0.3,0)))
+
IF(LEN($CO45)=0,0.3,SUM(IF(([2]JOE_DATA!$C$2:$C$19999=$CO45)*([2]JOE_DATA!$B$2:$B$19999="Know how"),0.3,0)))</f>
        <v>1</v>
      </c>
      <c r="HF45" s="3">
        <v>1</v>
      </c>
      <c r="HG45" s="3">
        <v>1</v>
      </c>
      <c r="HH45" s="3">
        <v>1</v>
      </c>
      <c r="HI45" s="3">
        <v>1</v>
      </c>
      <c r="HJ45" s="3">
        <v>1</v>
      </c>
      <c r="HK45" s="3">
        <v>1</v>
      </c>
      <c r="HL45" s="3">
        <v>1</v>
      </c>
      <c r="HM45" s="3">
        <v>1</v>
      </c>
      <c r="HN45" s="3">
        <v>1</v>
      </c>
      <c r="HO45" s="3">
        <v>1</v>
      </c>
      <c r="HP45" s="3">
        <v>1</v>
      </c>
      <c r="HQ45" s="3">
        <v>1</v>
      </c>
      <c r="HR45" s="3">
        <v>1</v>
      </c>
      <c r="HS45" s="3">
        <v>1</v>
      </c>
      <c r="HT45" s="3">
        <v>1</v>
      </c>
      <c r="HU45" s="3">
        <v>1</v>
      </c>
      <c r="HV45" s="3">
        <v>1</v>
      </c>
      <c r="HW45" s="3">
        <v>1</v>
      </c>
      <c r="HX45" s="3">
        <v>1</v>
      </c>
      <c r="HY45" s="3">
        <v>1</v>
      </c>
      <c r="HZ45" s="3">
        <v>1</v>
      </c>
      <c r="IA45" s="3">
        <v>1</v>
      </c>
      <c r="IB45" s="3">
        <v>1</v>
      </c>
      <c r="IC45" s="3">
        <v>1</v>
      </c>
      <c r="ID45" s="3">
        <v>1</v>
      </c>
      <c r="IE45" s="3">
        <v>1</v>
      </c>
      <c r="IF45" s="3">
        <v>1</v>
      </c>
      <c r="IG45" s="3">
        <v>1</v>
      </c>
      <c r="IH45" s="3">
        <v>1</v>
      </c>
      <c r="II45" s="3">
        <v>1</v>
      </c>
      <c r="IJ45" s="3">
        <v>1</v>
      </c>
      <c r="IK45" s="3">
        <v>1</v>
      </c>
      <c r="IL45" s="3">
        <v>1</v>
      </c>
      <c r="IM45" s="3">
        <v>1</v>
      </c>
      <c r="IN45" s="3">
        <v>1</v>
      </c>
      <c r="IO45" s="16">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140.25">
      <c r="A46" s="34" t="s">
        <v>246</v>
      </c>
      <c r="B46" s="41" t="s">
        <v>518</v>
      </c>
      <c r="C46" s="1" t="s">
        <v>248</v>
      </c>
      <c r="F46" s="42" t="s">
        <v>249</v>
      </c>
      <c r="O46" s="43" t="s">
        <v>104</v>
      </c>
      <c r="T46" s="43"/>
      <c r="U46" s="42" t="s">
        <v>249</v>
      </c>
      <c r="AA46" s="43" t="s">
        <v>519</v>
      </c>
      <c r="AB46" s="43" t="s">
        <v>520</v>
      </c>
      <c r="AC46" s="43"/>
      <c r="AD46" s="1" t="s">
        <v>248</v>
      </c>
      <c r="AH46"/>
      <c r="AL46" s="43" t="s">
        <v>253</v>
      </c>
      <c r="AO46" s="54" t="s">
        <v>254</v>
      </c>
      <c r="BA46"/>
      <c r="BE46"/>
      <c r="BL46" s="40" t="s">
        <v>271</v>
      </c>
      <c r="BM46" s="40" t="s">
        <v>521</v>
      </c>
      <c r="BN46" s="40" t="s">
        <v>522</v>
      </c>
      <c r="BT46" s="40" t="s">
        <v>413</v>
      </c>
      <c r="CD46" s="1" t="s">
        <v>261</v>
      </c>
      <c r="CE46" s="1" t="s">
        <v>262</v>
      </c>
      <c r="CG46" s="1" t="s">
        <v>263</v>
      </c>
      <c r="CH46" s="1" t="s">
        <v>130</v>
      </c>
      <c r="CK46" s="1" t="s">
        <v>264</v>
      </c>
      <c r="CS46"/>
      <c r="CT46"/>
      <c r="CU46"/>
      <c r="CZ46"/>
      <c r="DA46"/>
      <c r="DB46"/>
      <c r="DC46" s="43"/>
      <c r="DD46"/>
      <c r="DE46"/>
      <c r="EJ46"/>
      <c r="EK46"/>
      <c r="EL46"/>
      <c r="FO46" s="3"/>
      <c r="FP46" s="3"/>
      <c r="FQ46" s="3" t="str">
        <f t="array" ref="FQ46">IF(SUM($FU46:$IP46)=74,"PASS","FAIL")</f>
        <v>FAIL</v>
      </c>
      <c r="FR46" s="3">
        <f t="shared" si="5"/>
        <v>1</v>
      </c>
      <c r="FS46" s="3">
        <f t="shared" si="6"/>
        <v>0</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1</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0</v>
      </c>
      <c r="HE46" s="3">
        <f t="array" ref="HE46">IF(LEN($CM46)=0,0.4,SUM(IF(([2]JOE_DATA!$C$2:$C$19999=$CM46)*([2]JOE_DATA!$B$2:$B$19999="Know how"),0.4,0)))
+
IF(LEN($CN46)=0,0.3,SUM(IF(([2]JOE_DATA!$C$2:$C$19999=$CN46)*([2]JOE_DATA!$B$2:$B$19999="Know how"),0.3,0)))
+
IF(LEN($CO46)=0,0.3,SUM(IF(([2]JOE_DATA!$C$2:$C$19999=$CO46)*([2]JOE_DATA!$B$2:$B$19999="Know how"),0.3,0)))</f>
        <v>1</v>
      </c>
      <c r="HF46" s="3">
        <v>1</v>
      </c>
      <c r="HG46" s="3">
        <v>1</v>
      </c>
      <c r="HH46" s="3">
        <v>1</v>
      </c>
      <c r="HI46" s="3">
        <v>1</v>
      </c>
      <c r="HJ46" s="3">
        <v>1</v>
      </c>
      <c r="HK46" s="3">
        <v>1</v>
      </c>
      <c r="HL46" s="3">
        <v>1</v>
      </c>
      <c r="HM46" s="3">
        <v>1</v>
      </c>
      <c r="HN46" s="3">
        <v>1</v>
      </c>
      <c r="HO46" s="3">
        <v>1</v>
      </c>
      <c r="HP46" s="3">
        <v>1</v>
      </c>
      <c r="HQ46" s="3">
        <v>1</v>
      </c>
      <c r="HR46" s="3">
        <v>1</v>
      </c>
      <c r="HS46" s="3">
        <v>1</v>
      </c>
      <c r="HT46" s="3">
        <v>1</v>
      </c>
      <c r="HU46" s="3">
        <v>1</v>
      </c>
      <c r="HV46" s="3">
        <v>1</v>
      </c>
      <c r="HW46" s="3">
        <v>1</v>
      </c>
      <c r="HX46" s="3">
        <v>1</v>
      </c>
      <c r="HY46" s="3">
        <v>1</v>
      </c>
      <c r="HZ46" s="3">
        <v>1</v>
      </c>
      <c r="IA46" s="3">
        <v>1</v>
      </c>
      <c r="IB46" s="3">
        <v>1</v>
      </c>
      <c r="IC46" s="3">
        <v>1</v>
      </c>
      <c r="ID46" s="3">
        <v>1</v>
      </c>
      <c r="IE46" s="3">
        <v>1</v>
      </c>
      <c r="IF46" s="3">
        <v>1</v>
      </c>
      <c r="IG46" s="3">
        <v>1</v>
      </c>
      <c r="IH46" s="3">
        <v>1</v>
      </c>
      <c r="II46" s="3">
        <v>1</v>
      </c>
      <c r="IJ46" s="3">
        <v>1</v>
      </c>
      <c r="IK46" s="3">
        <v>1</v>
      </c>
      <c r="IL46" s="3">
        <v>1</v>
      </c>
      <c r="IM46" s="3">
        <v>1</v>
      </c>
      <c r="IN46" s="3">
        <v>1</v>
      </c>
      <c r="IO46" s="16">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51">
      <c r="A47" s="34" t="s">
        <v>246</v>
      </c>
      <c r="B47" s="41" t="s">
        <v>321</v>
      </c>
      <c r="C47" s="1" t="s">
        <v>248</v>
      </c>
      <c r="F47" s="43" t="s">
        <v>267</v>
      </c>
      <c r="I47" s="42" t="s">
        <v>322</v>
      </c>
      <c r="O47" s="43" t="s">
        <v>103</v>
      </c>
      <c r="T47" s="43"/>
      <c r="U47" s="43" t="s">
        <v>267</v>
      </c>
      <c r="AA47" s="43" t="s">
        <v>523</v>
      </c>
      <c r="AB47" s="43" t="s">
        <v>524</v>
      </c>
      <c r="AC47" s="43"/>
      <c r="AD47" s="1" t="s">
        <v>248</v>
      </c>
      <c r="AH47"/>
      <c r="AL47" s="43" t="s">
        <v>253</v>
      </c>
      <c r="AO47" s="54" t="s">
        <v>254</v>
      </c>
      <c r="BA47"/>
      <c r="BE47"/>
      <c r="BL47" s="40" t="s">
        <v>327</v>
      </c>
      <c r="BM47" s="40" t="s">
        <v>525</v>
      </c>
      <c r="BN47" s="40" t="s">
        <v>299</v>
      </c>
      <c r="BT47" s="40" t="s">
        <v>526</v>
      </c>
      <c r="BU47" s="40" t="s">
        <v>527</v>
      </c>
      <c r="CD47" s="1" t="s">
        <v>261</v>
      </c>
      <c r="CE47" s="1" t="s">
        <v>262</v>
      </c>
      <c r="CG47" s="1" t="s">
        <v>263</v>
      </c>
      <c r="CH47" s="1" t="s">
        <v>130</v>
      </c>
      <c r="CK47" s="1" t="s">
        <v>264</v>
      </c>
      <c r="CS47"/>
      <c r="CT47"/>
      <c r="CU47"/>
      <c r="CZ47"/>
      <c r="DA47"/>
      <c r="DB47"/>
      <c r="DC47" s="43"/>
      <c r="DD47"/>
      <c r="DE47"/>
      <c r="EJ47"/>
      <c r="EK47"/>
      <c r="EL47"/>
      <c r="FO47" s="3"/>
      <c r="FP47" s="3"/>
      <c r="FQ47" s="3" t="str">
        <f t="array" ref="FQ47">IF(SUM($FU47:$IP47)=74,"PASS","FAIL")</f>
        <v>FAIL</v>
      </c>
      <c r="FR47" s="3">
        <f t="shared" si="5"/>
        <v>1</v>
      </c>
      <c r="FS47" s="3">
        <f t="shared" si="6"/>
        <v>0</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1</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1</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0</v>
      </c>
      <c r="HE47" s="3">
        <f t="array" ref="HE47">IF(LEN($CM47)=0,0.4,SUM(IF(([2]JOE_DATA!$C$2:$C$19999=$CM47)*([2]JOE_DATA!$B$2:$B$19999="Know how"),0.4,0)))
+
IF(LEN($CN47)=0,0.3,SUM(IF(([2]JOE_DATA!$C$2:$C$19999=$CN47)*([2]JOE_DATA!$B$2:$B$19999="Know how"),0.3,0)))
+
IF(LEN($CO47)=0,0.3,SUM(IF(([2]JOE_DATA!$C$2:$C$19999=$CO47)*([2]JOE_DATA!$B$2:$B$19999="Know how"),0.3,0)))</f>
        <v>1</v>
      </c>
      <c r="HF47" s="3">
        <v>1</v>
      </c>
      <c r="HG47" s="3">
        <v>1</v>
      </c>
      <c r="HH47" s="3">
        <v>1</v>
      </c>
      <c r="HI47" s="3">
        <v>1</v>
      </c>
      <c r="HJ47" s="3">
        <v>1</v>
      </c>
      <c r="HK47" s="3">
        <v>1</v>
      </c>
      <c r="HL47" s="3">
        <v>1</v>
      </c>
      <c r="HM47" s="3">
        <v>1</v>
      </c>
      <c r="HN47" s="3">
        <v>1</v>
      </c>
      <c r="HO47" s="3">
        <v>1</v>
      </c>
      <c r="HP47" s="3">
        <v>1</v>
      </c>
      <c r="HQ47" s="3">
        <v>1</v>
      </c>
      <c r="HR47" s="3">
        <v>1</v>
      </c>
      <c r="HS47" s="3">
        <v>1</v>
      </c>
      <c r="HT47" s="3">
        <v>1</v>
      </c>
      <c r="HU47" s="3">
        <v>1</v>
      </c>
      <c r="HV47" s="3">
        <v>1</v>
      </c>
      <c r="HW47" s="3">
        <v>1</v>
      </c>
      <c r="HX47" s="3">
        <v>1</v>
      </c>
      <c r="HY47" s="3">
        <v>1</v>
      </c>
      <c r="HZ47" s="3">
        <v>1</v>
      </c>
      <c r="IA47" s="3">
        <v>1</v>
      </c>
      <c r="IB47" s="3">
        <v>1</v>
      </c>
      <c r="IC47" s="3">
        <v>1</v>
      </c>
      <c r="ID47" s="3">
        <v>1</v>
      </c>
      <c r="IE47" s="3">
        <v>1</v>
      </c>
      <c r="IF47" s="3">
        <v>1</v>
      </c>
      <c r="IG47" s="3">
        <v>1</v>
      </c>
      <c r="IH47" s="3">
        <v>1</v>
      </c>
      <c r="II47" s="3">
        <v>1</v>
      </c>
      <c r="IJ47" s="3">
        <v>1</v>
      </c>
      <c r="IK47" s="3">
        <v>1</v>
      </c>
      <c r="IL47" s="3">
        <v>1</v>
      </c>
      <c r="IM47" s="3">
        <v>1</v>
      </c>
      <c r="IN47" s="3">
        <v>1</v>
      </c>
      <c r="IO47" s="16">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63.75">
      <c r="A48" s="34" t="s">
        <v>246</v>
      </c>
      <c r="B48" s="41" t="s">
        <v>528</v>
      </c>
      <c r="C48" s="1" t="s">
        <v>248</v>
      </c>
      <c r="F48" s="43" t="s">
        <v>267</v>
      </c>
      <c r="I48" s="42" t="s">
        <v>322</v>
      </c>
      <c r="O48" s="43" t="s">
        <v>103</v>
      </c>
      <c r="T48" s="43"/>
      <c r="U48" s="43" t="s">
        <v>267</v>
      </c>
      <c r="AA48" s="43" t="s">
        <v>529</v>
      </c>
      <c r="AB48" s="43" t="s">
        <v>530</v>
      </c>
      <c r="AC48" s="43"/>
      <c r="AD48" s="1" t="s">
        <v>248</v>
      </c>
      <c r="AH48"/>
      <c r="AL48" s="43" t="s">
        <v>253</v>
      </c>
      <c r="AO48" s="54" t="s">
        <v>254</v>
      </c>
      <c r="BA48"/>
      <c r="BE48"/>
      <c r="BL48" s="40" t="s">
        <v>326</v>
      </c>
      <c r="BM48" s="40" t="s">
        <v>531</v>
      </c>
      <c r="BN48" s="40" t="s">
        <v>299</v>
      </c>
      <c r="BT48" s="43"/>
      <c r="BU48" s="40" t="s">
        <v>329</v>
      </c>
      <c r="CD48" s="1" t="s">
        <v>261</v>
      </c>
      <c r="CE48" s="1" t="s">
        <v>262</v>
      </c>
      <c r="CG48" s="1" t="s">
        <v>263</v>
      </c>
      <c r="CH48" s="1" t="s">
        <v>130</v>
      </c>
      <c r="CK48" s="1" t="s">
        <v>264</v>
      </c>
      <c r="CS48"/>
      <c r="CT48"/>
      <c r="CU48"/>
      <c r="CZ48"/>
      <c r="DA48"/>
      <c r="DB48"/>
      <c r="DC48" s="43"/>
      <c r="DD48"/>
      <c r="DE48"/>
      <c r="EJ48"/>
      <c r="EK48"/>
      <c r="EL48"/>
      <c r="FO48" s="3"/>
      <c r="FP48" s="3"/>
      <c r="FQ48" s="3" t="str">
        <f t="array" ref="FQ48">IF(SUM($FU48:$IP48)=74,"PASS","FAIL")</f>
        <v>FAIL</v>
      </c>
      <c r="FR48" s="3">
        <f t="shared" si="5"/>
        <v>1</v>
      </c>
      <c r="FS48" s="3">
        <f t="shared" si="6"/>
        <v>0</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1</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1</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0</v>
      </c>
      <c r="HE48" s="3">
        <f t="array" ref="HE48">IF(LEN($CM48)=0,0.4,SUM(IF(([2]JOE_DATA!$C$2:$C$19999=$CM48)*([2]JOE_DATA!$B$2:$B$19999="Know how"),0.4,0)))
+
IF(LEN($CN48)=0,0.3,SUM(IF(([2]JOE_DATA!$C$2:$C$19999=$CN48)*([2]JOE_DATA!$B$2:$B$19999="Know how"),0.3,0)))
+
IF(LEN($CO48)=0,0.3,SUM(IF(([2]JOE_DATA!$C$2:$C$19999=$CO48)*([2]JOE_DATA!$B$2:$B$19999="Know how"),0.3,0)))</f>
        <v>1</v>
      </c>
      <c r="HF48" s="3">
        <v>1</v>
      </c>
      <c r="HG48" s="3">
        <v>1</v>
      </c>
      <c r="HH48" s="3">
        <v>1</v>
      </c>
      <c r="HI48" s="3">
        <v>1</v>
      </c>
      <c r="HJ48" s="3">
        <v>1</v>
      </c>
      <c r="HK48" s="3">
        <v>1</v>
      </c>
      <c r="HL48" s="3">
        <v>1</v>
      </c>
      <c r="HM48" s="3">
        <v>1</v>
      </c>
      <c r="HN48" s="3">
        <v>1</v>
      </c>
      <c r="HO48" s="3">
        <v>1</v>
      </c>
      <c r="HP48" s="3">
        <v>1</v>
      </c>
      <c r="HQ48" s="3">
        <v>1</v>
      </c>
      <c r="HR48" s="3">
        <v>1</v>
      </c>
      <c r="HS48" s="3">
        <v>1</v>
      </c>
      <c r="HT48" s="3">
        <v>1</v>
      </c>
      <c r="HU48" s="3">
        <v>1</v>
      </c>
      <c r="HV48" s="3">
        <v>1</v>
      </c>
      <c r="HW48" s="3">
        <v>1</v>
      </c>
      <c r="HX48" s="3">
        <v>1</v>
      </c>
      <c r="HY48" s="3">
        <v>1</v>
      </c>
      <c r="HZ48" s="3">
        <v>1</v>
      </c>
      <c r="IA48" s="3">
        <v>1</v>
      </c>
      <c r="IB48" s="3">
        <v>1</v>
      </c>
      <c r="IC48" s="3">
        <v>1</v>
      </c>
      <c r="ID48" s="3">
        <v>1</v>
      </c>
      <c r="IE48" s="3">
        <v>1</v>
      </c>
      <c r="IF48" s="3">
        <v>1</v>
      </c>
      <c r="IG48" s="3">
        <v>1</v>
      </c>
      <c r="IH48" s="3">
        <v>1</v>
      </c>
      <c r="II48" s="3">
        <v>1</v>
      </c>
      <c r="IJ48" s="3">
        <v>1</v>
      </c>
      <c r="IK48" s="3">
        <v>1</v>
      </c>
      <c r="IL48" s="3">
        <v>1</v>
      </c>
      <c r="IM48" s="3">
        <v>1</v>
      </c>
      <c r="IN48" s="3">
        <v>1</v>
      </c>
      <c r="IO48" s="16">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49">
      <c r="A49" s="34"/>
      <c r="B49" s="55"/>
      <c r="C49" s="34"/>
      <c r="D49" s="34"/>
      <c r="E49" s="3"/>
      <c r="F49" s="56"/>
      <c r="G49" s="3"/>
      <c r="H49" s="3"/>
      <c r="I49" s="34"/>
      <c r="J49" s="3"/>
      <c r="K49" s="3"/>
      <c r="L49" s="34"/>
      <c r="M49" s="3"/>
      <c r="N49" s="3"/>
      <c r="O49" s="37"/>
      <c r="P49" s="34"/>
      <c r="Q49" s="34"/>
      <c r="R49" s="3"/>
      <c r="S49" s="57"/>
      <c r="T49" s="57"/>
      <c r="U49" s="34"/>
      <c r="V49" s="3"/>
      <c r="W49" s="3"/>
      <c r="X49" s="3"/>
      <c r="Y49" s="3"/>
      <c r="Z49" s="3"/>
      <c r="AA49" s="34"/>
      <c r="AB49" s="34"/>
      <c r="AC49" s="3"/>
      <c r="AD49" s="34"/>
      <c r="AE49" s="3"/>
      <c r="AF49" s="3"/>
      <c r="AG49" s="52"/>
      <c r="AH49" s="3"/>
      <c r="AI49" s="34"/>
      <c r="AJ49" s="3"/>
      <c r="AK49" s="3"/>
      <c r="AL49" s="34"/>
      <c r="AM49" s="3"/>
      <c r="AN49" s="3"/>
      <c r="AO49" s="34"/>
      <c r="AP49" s="3"/>
      <c r="AQ49" s="3"/>
      <c r="AR49" s="3"/>
      <c r="AS49" s="3"/>
      <c r="AT49" s="3"/>
      <c r="AU49" s="3"/>
      <c r="AV49" s="3"/>
      <c r="AW49" s="3"/>
      <c r="AX49" s="3"/>
      <c r="AY49" s="3"/>
      <c r="AZ49" s="3"/>
      <c r="BA49" s="3"/>
      <c r="BB49" s="3"/>
      <c r="BC49" s="3"/>
      <c r="BD49" s="3"/>
      <c r="BE49" s="58"/>
      <c r="BF49" s="34"/>
      <c r="BG49" s="34"/>
      <c r="BH49" s="3"/>
      <c r="BI49" s="34"/>
      <c r="BJ49" s="3"/>
      <c r="BK49" s="3"/>
      <c r="BL49" s="40"/>
      <c r="BM49" s="40"/>
      <c r="BN49" s="34"/>
      <c r="BO49" s="3"/>
      <c r="BP49" s="3"/>
      <c r="BQ49" s="3"/>
      <c r="BR49" s="3"/>
      <c r="BS49" s="3"/>
      <c r="BT49" s="34"/>
      <c r="BU49" s="34"/>
      <c r="BV49" s="34"/>
      <c r="BW49" s="3"/>
      <c r="BX49" s="3"/>
      <c r="BY49" s="3"/>
      <c r="BZ49" s="3"/>
      <c r="CA49" s="3"/>
      <c r="CB49" s="3"/>
      <c r="CC49" s="3"/>
      <c r="CD49" s="34"/>
      <c r="CE49" s="34"/>
      <c r="CF49" s="3"/>
      <c r="CG49" s="34"/>
      <c r="CH49" s="42"/>
      <c r="CI49" s="3"/>
      <c r="CJ49" s="3"/>
      <c r="CK49" s="34"/>
      <c r="CL49" s="3"/>
      <c r="CM49" s="3"/>
      <c r="CN49" s="3"/>
      <c r="CO49" s="3"/>
      <c r="CP49" s="3"/>
      <c r="CQ49" s="34"/>
      <c r="CR49" s="3"/>
      <c r="CS49" s="34"/>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4"/>
      <c r="FF49" s="34"/>
      <c r="FG49" s="34"/>
      <c r="FH49" s="34"/>
      <c r="FI49" s="34"/>
      <c r="FJ49" s="3"/>
      <c r="FK49" s="3"/>
      <c r="FL49" s="3"/>
      <c r="FM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16"/>
    </row>
    <row r="50" spans="1:249">
      <c r="A50" s="34"/>
      <c r="B50" s="55"/>
      <c r="C50" s="34"/>
      <c r="D50" s="34"/>
      <c r="E50" s="3"/>
      <c r="F50" s="56"/>
      <c r="G50" s="3"/>
      <c r="H50" s="3"/>
      <c r="I50" s="34"/>
      <c r="J50" s="3"/>
      <c r="K50" s="3"/>
      <c r="L50" s="34"/>
      <c r="M50" s="3"/>
      <c r="N50" s="3"/>
      <c r="O50" s="37"/>
      <c r="P50" s="34"/>
      <c r="Q50" s="34"/>
      <c r="R50" s="3"/>
      <c r="S50" s="57"/>
      <c r="T50" s="57"/>
      <c r="U50" s="34"/>
      <c r="V50" s="3"/>
      <c r="W50" s="3"/>
      <c r="X50" s="3"/>
      <c r="Y50" s="3"/>
      <c r="Z50" s="3"/>
      <c r="AA50" s="34"/>
      <c r="AB50" s="34"/>
      <c r="AC50" s="3"/>
      <c r="AD50" s="34"/>
      <c r="AE50" s="3"/>
      <c r="AF50" s="3"/>
      <c r="AG50" s="52"/>
      <c r="AH50" s="3"/>
      <c r="AI50" s="34"/>
      <c r="AJ50" s="3"/>
      <c r="AK50" s="3"/>
      <c r="AL50" s="34"/>
      <c r="AM50" s="3"/>
      <c r="AN50" s="3"/>
      <c r="AO50" s="34"/>
      <c r="AP50" s="3"/>
      <c r="AQ50" s="3"/>
      <c r="AR50" s="3"/>
      <c r="AS50" s="3"/>
      <c r="AT50" s="3"/>
      <c r="AU50" s="3"/>
      <c r="AV50" s="3"/>
      <c r="AW50" s="3"/>
      <c r="AX50" s="3"/>
      <c r="AY50" s="3"/>
      <c r="AZ50" s="3"/>
      <c r="BA50" s="3"/>
      <c r="BB50" s="3"/>
      <c r="BC50" s="3"/>
      <c r="BD50" s="3"/>
      <c r="BE50" s="58"/>
      <c r="BF50" s="34"/>
      <c r="BG50" s="34"/>
      <c r="BH50" s="3"/>
      <c r="BI50" s="34"/>
      <c r="BJ50" s="3"/>
      <c r="BK50" s="3"/>
      <c r="BL50" s="40"/>
      <c r="BM50" s="40"/>
      <c r="BN50" s="34"/>
      <c r="BO50" s="3"/>
      <c r="BP50" s="3"/>
      <c r="BQ50" s="3"/>
      <c r="BR50" s="3"/>
      <c r="BS50" s="3"/>
      <c r="BT50" s="34"/>
      <c r="BU50" s="34"/>
      <c r="BV50" s="34"/>
      <c r="BW50" s="3"/>
      <c r="BX50" s="3"/>
      <c r="BY50" s="3"/>
      <c r="BZ50" s="3"/>
      <c r="CA50" s="3"/>
      <c r="CB50" s="3"/>
      <c r="CC50" s="3"/>
      <c r="CD50" s="34"/>
      <c r="CE50" s="34"/>
      <c r="CF50" s="3"/>
      <c r="CG50" s="34"/>
      <c r="CH50" s="42"/>
      <c r="CI50" s="3"/>
      <c r="CJ50" s="3"/>
      <c r="CK50" s="34"/>
      <c r="CL50" s="3"/>
      <c r="CM50" s="3"/>
      <c r="CN50" s="3"/>
      <c r="CO50" s="3"/>
      <c r="CP50" s="3"/>
      <c r="CQ50" s="34"/>
      <c r="CR50" s="3"/>
      <c r="CS50" s="34"/>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4"/>
      <c r="FF50" s="34"/>
      <c r="FG50" s="34"/>
      <c r="FH50" s="34"/>
      <c r="FI50" s="34"/>
      <c r="FJ50" s="3"/>
      <c r="FK50" s="3"/>
      <c r="FL50" s="3"/>
      <c r="FM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16"/>
    </row>
    <row r="51" spans="1:249">
      <c r="A51" s="34"/>
      <c r="B51" s="55"/>
      <c r="C51" s="34"/>
      <c r="D51" s="34"/>
      <c r="E51" s="3"/>
      <c r="F51" s="56"/>
      <c r="G51" s="3"/>
      <c r="H51" s="3"/>
      <c r="I51" s="34"/>
      <c r="J51" s="3"/>
      <c r="K51" s="3"/>
      <c r="L51" s="34"/>
      <c r="M51" s="3"/>
      <c r="N51" s="3"/>
      <c r="O51" s="37"/>
      <c r="P51" s="34"/>
      <c r="Q51" s="34"/>
      <c r="R51" s="3"/>
      <c r="S51" s="57"/>
      <c r="T51" s="57"/>
      <c r="U51" s="34"/>
      <c r="V51" s="3"/>
      <c r="W51" s="3"/>
      <c r="X51" s="3"/>
      <c r="Y51" s="3"/>
      <c r="Z51" s="3"/>
      <c r="AA51" s="34"/>
      <c r="AB51" s="34"/>
      <c r="AC51" s="3"/>
      <c r="AD51" s="34"/>
      <c r="AE51" s="3"/>
      <c r="AF51" s="3"/>
      <c r="AG51" s="52"/>
      <c r="AH51" s="3"/>
      <c r="AI51" s="34"/>
      <c r="AJ51" s="3"/>
      <c r="AK51" s="3"/>
      <c r="AL51" s="34"/>
      <c r="AM51" s="3"/>
      <c r="AN51" s="3"/>
      <c r="AO51" s="34"/>
      <c r="AP51" s="3"/>
      <c r="AQ51" s="3"/>
      <c r="AR51" s="3"/>
      <c r="AS51" s="3"/>
      <c r="AT51" s="3"/>
      <c r="AU51" s="3"/>
      <c r="AV51" s="3"/>
      <c r="AW51" s="3"/>
      <c r="AX51" s="3"/>
      <c r="AY51" s="3"/>
      <c r="AZ51" s="3"/>
      <c r="BA51" s="3"/>
      <c r="BB51" s="3"/>
      <c r="BC51" s="3"/>
      <c r="BD51" s="3"/>
      <c r="BE51" s="58"/>
      <c r="BF51" s="34"/>
      <c r="BG51" s="34"/>
      <c r="BH51" s="3"/>
      <c r="BI51" s="34"/>
      <c r="BJ51" s="3"/>
      <c r="BK51" s="3"/>
      <c r="BL51" s="40"/>
      <c r="BM51" s="40"/>
      <c r="BN51" s="34"/>
      <c r="BO51" s="3"/>
      <c r="BP51" s="3"/>
      <c r="BQ51" s="3"/>
      <c r="BR51" s="3"/>
      <c r="BS51" s="3"/>
      <c r="BT51" s="34"/>
      <c r="BU51" s="34"/>
      <c r="BV51" s="34"/>
      <c r="BW51" s="3"/>
      <c r="BX51" s="3"/>
      <c r="BY51" s="3"/>
      <c r="BZ51" s="3"/>
      <c r="CA51" s="3"/>
      <c r="CB51" s="3"/>
      <c r="CC51" s="3"/>
      <c r="CD51" s="34"/>
      <c r="CE51" s="34"/>
      <c r="CF51" s="3"/>
      <c r="CG51" s="34"/>
      <c r="CH51" s="42"/>
      <c r="CI51" s="3"/>
      <c r="CJ51" s="3"/>
      <c r="CK51" s="34"/>
      <c r="CL51" s="3"/>
      <c r="CM51" s="3"/>
      <c r="CN51" s="3"/>
      <c r="CO51" s="3"/>
      <c r="CP51" s="3"/>
      <c r="CQ51" s="34"/>
      <c r="CR51" s="3"/>
      <c r="CS51" s="34"/>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4"/>
      <c r="FF51" s="34"/>
      <c r="FG51" s="34"/>
      <c r="FH51" s="34"/>
      <c r="FI51" s="34"/>
      <c r="FJ51" s="3"/>
      <c r="FK51" s="3"/>
      <c r="FL51" s="3"/>
      <c r="FM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16"/>
    </row>
    <row r="52" spans="1:249">
      <c r="A52" s="34"/>
      <c r="B52" s="55"/>
      <c r="C52" s="34"/>
      <c r="D52" s="34"/>
      <c r="E52" s="3"/>
      <c r="F52" s="56"/>
      <c r="G52" s="3"/>
      <c r="H52" s="3"/>
      <c r="I52" s="34"/>
      <c r="J52" s="3"/>
      <c r="K52" s="3"/>
      <c r="L52" s="34"/>
      <c r="M52" s="3"/>
      <c r="N52" s="3"/>
      <c r="O52" s="37"/>
      <c r="P52" s="34"/>
      <c r="Q52" s="34"/>
      <c r="R52" s="3"/>
      <c r="S52" s="57"/>
      <c r="T52" s="57"/>
      <c r="U52" s="34"/>
      <c r="V52" s="3"/>
      <c r="W52" s="3"/>
      <c r="X52" s="3"/>
      <c r="Y52" s="3"/>
      <c r="Z52" s="3"/>
      <c r="AA52" s="34"/>
      <c r="AB52" s="34"/>
      <c r="AC52" s="3"/>
      <c r="AD52" s="34"/>
      <c r="AE52" s="3"/>
      <c r="AF52" s="3"/>
      <c r="AG52" s="52"/>
      <c r="AH52" s="3"/>
      <c r="AI52" s="34"/>
      <c r="AJ52" s="3"/>
      <c r="AK52" s="3"/>
      <c r="AL52" s="34"/>
      <c r="AM52" s="3"/>
      <c r="AN52" s="3"/>
      <c r="AO52" s="34"/>
      <c r="AP52" s="3"/>
      <c r="AQ52" s="3"/>
      <c r="AR52" s="3"/>
      <c r="AS52" s="3"/>
      <c r="AT52" s="3"/>
      <c r="AU52" s="3"/>
      <c r="AV52" s="3"/>
      <c r="AW52" s="3"/>
      <c r="AX52" s="3"/>
      <c r="AY52" s="3"/>
      <c r="AZ52" s="3"/>
      <c r="BA52" s="3"/>
      <c r="BB52" s="3"/>
      <c r="BC52" s="3"/>
      <c r="BD52" s="3"/>
      <c r="BE52" s="58"/>
      <c r="BF52" s="34"/>
      <c r="BG52" s="34"/>
      <c r="BH52" s="3"/>
      <c r="BI52" s="34"/>
      <c r="BJ52" s="3"/>
      <c r="BK52" s="3"/>
      <c r="BL52" s="40"/>
      <c r="BM52" s="40"/>
      <c r="BN52" s="34"/>
      <c r="BO52" s="3"/>
      <c r="BP52" s="3"/>
      <c r="BQ52" s="3"/>
      <c r="BR52" s="3"/>
      <c r="BS52" s="3"/>
      <c r="BT52" s="34"/>
      <c r="BU52" s="34"/>
      <c r="BV52" s="34"/>
      <c r="BW52" s="3"/>
      <c r="BX52" s="3"/>
      <c r="BY52" s="3"/>
      <c r="BZ52" s="3"/>
      <c r="CA52" s="3"/>
      <c r="CB52" s="3"/>
      <c r="CC52" s="3"/>
      <c r="CD52" s="34"/>
      <c r="CE52" s="34"/>
      <c r="CF52" s="3"/>
      <c r="CG52" s="34"/>
      <c r="CH52" s="42"/>
      <c r="CI52" s="3"/>
      <c r="CJ52" s="3"/>
      <c r="CK52" s="34"/>
      <c r="CL52" s="3"/>
      <c r="CM52" s="3"/>
      <c r="CN52" s="3"/>
      <c r="CO52" s="3"/>
      <c r="CP52" s="3"/>
      <c r="CQ52" s="34"/>
      <c r="CR52" s="3"/>
      <c r="CS52" s="34"/>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4"/>
      <c r="FF52" s="34"/>
      <c r="FG52" s="34"/>
      <c r="FH52" s="34"/>
      <c r="FI52" s="34"/>
      <c r="FJ52" s="3"/>
      <c r="FK52" s="3"/>
      <c r="FL52" s="3"/>
      <c r="FM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16"/>
    </row>
    <row r="53" spans="1:249">
      <c r="A53" s="34"/>
      <c r="B53" s="55"/>
      <c r="C53" s="34"/>
      <c r="D53" s="34"/>
      <c r="E53" s="3"/>
      <c r="F53" s="56"/>
      <c r="G53" s="3"/>
      <c r="H53" s="3"/>
      <c r="I53" s="34"/>
      <c r="J53" s="3"/>
      <c r="K53" s="3"/>
      <c r="L53" s="34"/>
      <c r="M53" s="3"/>
      <c r="N53" s="3"/>
      <c r="O53" s="37"/>
      <c r="P53" s="34"/>
      <c r="Q53" s="34"/>
      <c r="R53" s="3"/>
      <c r="S53" s="57"/>
      <c r="T53" s="57"/>
      <c r="U53" s="34"/>
      <c r="V53" s="3"/>
      <c r="W53" s="3"/>
      <c r="X53" s="3"/>
      <c r="Y53" s="3"/>
      <c r="Z53" s="3"/>
      <c r="AA53" s="34"/>
      <c r="AB53" s="34"/>
      <c r="AC53" s="3"/>
      <c r="AD53" s="34"/>
      <c r="AE53" s="3"/>
      <c r="AF53" s="3"/>
      <c r="AG53" s="52"/>
      <c r="AH53" s="3"/>
      <c r="AI53" s="34"/>
      <c r="AJ53" s="3"/>
      <c r="AK53" s="3"/>
      <c r="AL53" s="34"/>
      <c r="AM53" s="3"/>
      <c r="AN53" s="3"/>
      <c r="AO53" s="34"/>
      <c r="AP53" s="3"/>
      <c r="AQ53" s="3"/>
      <c r="AR53" s="3"/>
      <c r="AS53" s="3"/>
      <c r="AT53" s="3"/>
      <c r="AU53" s="3"/>
      <c r="AV53" s="3"/>
      <c r="AW53" s="3"/>
      <c r="AX53" s="3"/>
      <c r="AY53" s="3"/>
      <c r="AZ53" s="3"/>
      <c r="BA53" s="3"/>
      <c r="BB53" s="3"/>
      <c r="BC53" s="3"/>
      <c r="BD53" s="3"/>
      <c r="BE53" s="58"/>
      <c r="BF53" s="34"/>
      <c r="BG53" s="34"/>
      <c r="BH53" s="3"/>
      <c r="BI53" s="34"/>
      <c r="BJ53" s="3"/>
      <c r="BK53" s="3"/>
      <c r="BL53" s="40"/>
      <c r="BM53" s="40"/>
      <c r="BN53" s="34"/>
      <c r="BO53" s="3"/>
      <c r="BP53" s="3"/>
      <c r="BQ53" s="3"/>
      <c r="BR53" s="3"/>
      <c r="BS53" s="3"/>
      <c r="BT53" s="34"/>
      <c r="BU53" s="34"/>
      <c r="BV53" s="34"/>
      <c r="BW53" s="3"/>
      <c r="BX53" s="3"/>
      <c r="BY53" s="3"/>
      <c r="BZ53" s="3"/>
      <c r="CA53" s="3"/>
      <c r="CB53" s="3"/>
      <c r="CC53" s="3"/>
      <c r="CD53" s="34"/>
      <c r="CE53" s="34"/>
      <c r="CF53" s="3"/>
      <c r="CG53" s="34"/>
      <c r="CH53" s="42"/>
      <c r="CI53" s="3"/>
      <c r="CJ53" s="3"/>
      <c r="CK53" s="34"/>
      <c r="CL53" s="3"/>
      <c r="CM53" s="3"/>
      <c r="CN53" s="3"/>
      <c r="CO53" s="3"/>
      <c r="CP53" s="3"/>
      <c r="CQ53" s="34"/>
      <c r="CR53" s="3"/>
      <c r="CS53" s="34"/>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4"/>
      <c r="FF53" s="34"/>
      <c r="FG53" s="34"/>
      <c r="FH53" s="34"/>
      <c r="FI53" s="34"/>
      <c r="FJ53" s="3"/>
      <c r="FK53" s="3"/>
      <c r="FL53" s="3"/>
      <c r="FM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16"/>
    </row>
    <row r="54" spans="1:249">
      <c r="A54" s="34"/>
      <c r="B54" s="55"/>
      <c r="C54" s="34"/>
      <c r="D54" s="34"/>
      <c r="E54" s="3"/>
      <c r="F54" s="56"/>
      <c r="G54" s="3"/>
      <c r="H54" s="3"/>
      <c r="I54" s="34"/>
      <c r="J54" s="3"/>
      <c r="K54" s="3"/>
      <c r="L54" s="34"/>
      <c r="M54" s="3"/>
      <c r="N54" s="3"/>
      <c r="O54" s="37"/>
      <c r="P54" s="34"/>
      <c r="Q54" s="34"/>
      <c r="R54" s="3"/>
      <c r="S54" s="57"/>
      <c r="T54" s="57"/>
      <c r="U54" s="34"/>
      <c r="V54" s="3"/>
      <c r="W54" s="3"/>
      <c r="X54" s="3"/>
      <c r="Y54" s="3"/>
      <c r="Z54" s="3"/>
      <c r="AA54" s="34"/>
      <c r="AB54" s="34"/>
      <c r="AC54" s="3"/>
      <c r="AD54" s="34"/>
      <c r="AE54" s="3"/>
      <c r="AF54" s="3"/>
      <c r="AG54" s="52"/>
      <c r="AH54" s="3"/>
      <c r="AI54" s="34"/>
      <c r="AJ54" s="3"/>
      <c r="AK54" s="3"/>
      <c r="AL54" s="34"/>
      <c r="AM54" s="3"/>
      <c r="AN54" s="3"/>
      <c r="AO54" s="34"/>
      <c r="AP54" s="3"/>
      <c r="AQ54" s="3"/>
      <c r="AR54" s="3"/>
      <c r="AS54" s="3"/>
      <c r="AT54" s="3"/>
      <c r="AU54" s="3"/>
      <c r="AV54" s="3"/>
      <c r="AW54" s="3"/>
      <c r="AX54" s="3"/>
      <c r="AY54" s="3"/>
      <c r="AZ54" s="3"/>
      <c r="BA54" s="3"/>
      <c r="BB54" s="3"/>
      <c r="BC54" s="3"/>
      <c r="BD54" s="3"/>
      <c r="BE54" s="58"/>
      <c r="BF54" s="34"/>
      <c r="BG54" s="34"/>
      <c r="BH54" s="3"/>
      <c r="BI54" s="34"/>
      <c r="BJ54" s="3"/>
      <c r="BK54" s="3"/>
      <c r="BL54" s="40"/>
      <c r="BM54" s="40"/>
      <c r="BN54" s="34"/>
      <c r="BO54" s="3"/>
      <c r="BP54" s="3"/>
      <c r="BQ54" s="3"/>
      <c r="BR54" s="3"/>
      <c r="BS54" s="3"/>
      <c r="BT54" s="34"/>
      <c r="BU54" s="34"/>
      <c r="BV54" s="34"/>
      <c r="BW54" s="3"/>
      <c r="BX54" s="3"/>
      <c r="BY54" s="3"/>
      <c r="BZ54" s="3"/>
      <c r="CA54" s="3"/>
      <c r="CB54" s="3"/>
      <c r="CC54" s="3"/>
      <c r="CD54" s="34"/>
      <c r="CE54" s="34"/>
      <c r="CF54" s="3"/>
      <c r="CG54" s="34"/>
      <c r="CH54" s="42"/>
      <c r="CI54" s="3"/>
      <c r="CJ54" s="3"/>
      <c r="CK54" s="34"/>
      <c r="CL54" s="3"/>
      <c r="CM54" s="3"/>
      <c r="CN54" s="3"/>
      <c r="CO54" s="3"/>
      <c r="CP54" s="3"/>
      <c r="CQ54" s="34"/>
      <c r="CR54" s="3"/>
      <c r="CS54" s="34"/>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4"/>
      <c r="FF54" s="34"/>
      <c r="FG54" s="34"/>
      <c r="FH54" s="34"/>
      <c r="FI54" s="34"/>
      <c r="FJ54" s="3"/>
      <c r="FK54" s="3"/>
      <c r="FL54" s="3"/>
      <c r="FM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16"/>
    </row>
    <row r="55" spans="1:249">
      <c r="A55" s="34"/>
      <c r="B55" s="55"/>
      <c r="C55" s="34"/>
      <c r="D55" s="34"/>
      <c r="E55" s="3"/>
      <c r="F55" s="56"/>
      <c r="G55" s="3"/>
      <c r="H55" s="3"/>
      <c r="I55" s="34"/>
      <c r="J55" s="3"/>
      <c r="K55" s="3"/>
      <c r="L55" s="34"/>
      <c r="M55" s="3"/>
      <c r="N55" s="3"/>
      <c r="O55" s="37"/>
      <c r="P55" s="34"/>
      <c r="Q55" s="34"/>
      <c r="R55" s="3"/>
      <c r="S55" s="57"/>
      <c r="T55" s="57"/>
      <c r="U55" s="34"/>
      <c r="V55" s="3"/>
      <c r="W55" s="3"/>
      <c r="X55" s="3"/>
      <c r="Y55" s="3"/>
      <c r="Z55" s="3"/>
      <c r="AA55" s="34"/>
      <c r="AB55" s="34"/>
      <c r="AC55" s="3"/>
      <c r="AD55" s="34"/>
      <c r="AE55" s="3"/>
      <c r="AF55" s="3"/>
      <c r="AG55" s="52"/>
      <c r="AH55" s="3"/>
      <c r="AI55" s="34"/>
      <c r="AJ55" s="3"/>
      <c r="AK55" s="3"/>
      <c r="AL55" s="34"/>
      <c r="AM55" s="3"/>
      <c r="AN55" s="3"/>
      <c r="AO55" s="34"/>
      <c r="AP55" s="3"/>
      <c r="AQ55" s="3"/>
      <c r="AR55" s="3"/>
      <c r="AS55" s="3"/>
      <c r="AT55" s="3"/>
      <c r="AU55" s="3"/>
      <c r="AV55" s="3"/>
      <c r="AW55" s="3"/>
      <c r="AX55" s="3"/>
      <c r="AY55" s="3"/>
      <c r="AZ55" s="3"/>
      <c r="BA55" s="3"/>
      <c r="BB55" s="3"/>
      <c r="BC55" s="3"/>
      <c r="BD55" s="3"/>
      <c r="BE55" s="58"/>
      <c r="BF55" s="34"/>
      <c r="BG55" s="34"/>
      <c r="BH55" s="3"/>
      <c r="BI55" s="34"/>
      <c r="BJ55" s="3"/>
      <c r="BK55" s="3"/>
      <c r="BL55" s="40"/>
      <c r="BM55" s="40"/>
      <c r="BN55" s="34"/>
      <c r="BO55" s="3"/>
      <c r="BP55" s="3"/>
      <c r="BQ55" s="3"/>
      <c r="BR55" s="3"/>
      <c r="BS55" s="3"/>
      <c r="BT55" s="34"/>
      <c r="BU55" s="34"/>
      <c r="BV55" s="34"/>
      <c r="BW55" s="3"/>
      <c r="BX55" s="3"/>
      <c r="BY55" s="3"/>
      <c r="BZ55" s="3"/>
      <c r="CA55" s="3"/>
      <c r="CB55" s="3"/>
      <c r="CC55" s="3"/>
      <c r="CD55" s="34"/>
      <c r="CE55" s="34"/>
      <c r="CF55" s="3"/>
      <c r="CG55" s="34"/>
      <c r="CH55" s="42"/>
      <c r="CI55" s="3"/>
      <c r="CJ55" s="3"/>
      <c r="CK55" s="34"/>
      <c r="CL55" s="3"/>
      <c r="CM55" s="3"/>
      <c r="CN55" s="3"/>
      <c r="CO55" s="3"/>
      <c r="CP55" s="3"/>
      <c r="CQ55" s="34"/>
      <c r="CR55" s="3"/>
      <c r="CS55" s="34"/>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4"/>
      <c r="FF55" s="34"/>
      <c r="FG55" s="34"/>
      <c r="FH55" s="34"/>
      <c r="FI55" s="34"/>
      <c r="FJ55" s="3"/>
      <c r="FK55" s="3"/>
      <c r="FL55" s="3"/>
      <c r="FM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16"/>
    </row>
    <row r="56" spans="1:249">
      <c r="A56" s="34"/>
      <c r="B56" s="55"/>
      <c r="C56" s="34"/>
      <c r="D56" s="34"/>
      <c r="E56" s="3"/>
      <c r="F56" s="56"/>
      <c r="G56" s="3"/>
      <c r="H56" s="3"/>
      <c r="I56" s="34"/>
      <c r="J56" s="3"/>
      <c r="K56" s="3"/>
      <c r="L56" s="34"/>
      <c r="M56" s="3"/>
      <c r="N56" s="3"/>
      <c r="O56" s="37"/>
      <c r="P56" s="34"/>
      <c r="Q56" s="34"/>
      <c r="R56" s="3"/>
      <c r="S56" s="57"/>
      <c r="T56" s="57"/>
      <c r="U56" s="34"/>
      <c r="V56" s="3"/>
      <c r="W56" s="3"/>
      <c r="X56" s="3"/>
      <c r="Y56" s="3"/>
      <c r="Z56" s="3"/>
      <c r="AA56" s="34"/>
      <c r="AB56" s="34"/>
      <c r="AC56" s="3"/>
      <c r="AD56" s="34"/>
      <c r="AE56" s="3"/>
      <c r="AF56" s="3"/>
      <c r="AG56" s="52"/>
      <c r="AH56" s="3"/>
      <c r="AI56" s="34"/>
      <c r="AJ56" s="3"/>
      <c r="AK56" s="3"/>
      <c r="AL56" s="34"/>
      <c r="AM56" s="3"/>
      <c r="AN56" s="3"/>
      <c r="AO56" s="34"/>
      <c r="AP56" s="3"/>
      <c r="AQ56" s="3"/>
      <c r="AR56" s="3"/>
      <c r="AS56" s="3"/>
      <c r="AT56" s="3"/>
      <c r="AU56" s="3"/>
      <c r="AV56" s="3"/>
      <c r="AW56" s="3"/>
      <c r="AX56" s="3"/>
      <c r="AY56" s="3"/>
      <c r="AZ56" s="3"/>
      <c r="BA56" s="3"/>
      <c r="BB56" s="3"/>
      <c r="BC56" s="3"/>
      <c r="BD56" s="3"/>
      <c r="BE56" s="58"/>
      <c r="BF56" s="34"/>
      <c r="BG56" s="34"/>
      <c r="BH56" s="3"/>
      <c r="BI56" s="34"/>
      <c r="BJ56" s="3"/>
      <c r="BK56" s="3"/>
      <c r="BL56" s="40"/>
      <c r="BM56" s="40"/>
      <c r="BN56" s="34"/>
      <c r="BO56" s="3"/>
      <c r="BP56" s="3"/>
      <c r="BQ56" s="3"/>
      <c r="BR56" s="3"/>
      <c r="BS56" s="3"/>
      <c r="BT56" s="34"/>
      <c r="BU56" s="34"/>
      <c r="BV56" s="34"/>
      <c r="BW56" s="3"/>
      <c r="BX56" s="3"/>
      <c r="BY56" s="3"/>
      <c r="BZ56" s="3"/>
      <c r="CA56" s="3"/>
      <c r="CB56" s="3"/>
      <c r="CC56" s="3"/>
      <c r="CD56" s="34"/>
      <c r="CE56" s="34"/>
      <c r="CF56" s="3"/>
      <c r="CG56" s="34"/>
      <c r="CH56" s="42"/>
      <c r="CI56" s="3"/>
      <c r="CJ56" s="3"/>
      <c r="CK56" s="34"/>
      <c r="CL56" s="3"/>
      <c r="CM56" s="3"/>
      <c r="CN56" s="3"/>
      <c r="CO56" s="3"/>
      <c r="CP56" s="3"/>
      <c r="CQ56" s="34"/>
      <c r="CR56" s="3"/>
      <c r="CS56" s="34"/>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4"/>
      <c r="FF56" s="34"/>
      <c r="FG56" s="34"/>
      <c r="FH56" s="34"/>
      <c r="FI56" s="34"/>
      <c r="FJ56" s="3"/>
      <c r="FK56" s="3"/>
      <c r="FL56" s="3"/>
      <c r="FM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16"/>
    </row>
    <row r="57" spans="1:249">
      <c r="A57" s="34"/>
      <c r="B57" s="55"/>
      <c r="C57" s="34"/>
      <c r="D57" s="34"/>
      <c r="E57" s="3"/>
      <c r="F57" s="56"/>
      <c r="G57" s="3"/>
      <c r="H57" s="3"/>
      <c r="I57" s="34"/>
      <c r="J57" s="3"/>
      <c r="K57" s="3"/>
      <c r="L57" s="34"/>
      <c r="M57" s="3"/>
      <c r="N57" s="3"/>
      <c r="O57" s="37"/>
      <c r="P57" s="34"/>
      <c r="Q57" s="34"/>
      <c r="R57" s="3"/>
      <c r="S57" s="57"/>
      <c r="T57" s="57"/>
      <c r="U57" s="34"/>
      <c r="V57" s="3"/>
      <c r="W57" s="3"/>
      <c r="X57" s="3"/>
      <c r="Y57" s="3"/>
      <c r="Z57" s="3"/>
      <c r="AA57" s="34"/>
      <c r="AB57" s="34"/>
      <c r="AC57" s="3"/>
      <c r="AD57" s="34"/>
      <c r="AE57" s="3"/>
      <c r="AF57" s="3"/>
      <c r="AG57" s="52"/>
      <c r="AH57" s="3"/>
      <c r="AI57" s="34"/>
      <c r="AJ57" s="3"/>
      <c r="AK57" s="3"/>
      <c r="AL57" s="34"/>
      <c r="AM57" s="3"/>
      <c r="AN57" s="3"/>
      <c r="AO57" s="34"/>
      <c r="AP57" s="3"/>
      <c r="AQ57" s="3"/>
      <c r="AR57" s="3"/>
      <c r="AS57" s="3"/>
      <c r="AT57" s="3"/>
      <c r="AU57" s="3"/>
      <c r="AV57" s="3"/>
      <c r="AW57" s="3"/>
      <c r="AX57" s="3"/>
      <c r="AY57" s="3"/>
      <c r="AZ57" s="3"/>
      <c r="BA57" s="3"/>
      <c r="BB57" s="3"/>
      <c r="BC57" s="3"/>
      <c r="BD57" s="3"/>
      <c r="BE57" s="58"/>
      <c r="BF57" s="34"/>
      <c r="BG57" s="34"/>
      <c r="BH57" s="3"/>
      <c r="BI57" s="34"/>
      <c r="BJ57" s="3"/>
      <c r="BK57" s="3"/>
      <c r="BL57" s="40"/>
      <c r="BM57" s="40"/>
      <c r="BN57" s="34"/>
      <c r="BO57" s="3"/>
      <c r="BP57" s="3"/>
      <c r="BQ57" s="3"/>
      <c r="BR57" s="3"/>
      <c r="BS57" s="3"/>
      <c r="BT57" s="34"/>
      <c r="BU57" s="34"/>
      <c r="BV57" s="34"/>
      <c r="BW57" s="3"/>
      <c r="BX57" s="3"/>
      <c r="BY57" s="3"/>
      <c r="BZ57" s="3"/>
      <c r="CA57" s="3"/>
      <c r="CB57" s="3"/>
      <c r="CC57" s="3"/>
      <c r="CD57" s="34"/>
      <c r="CE57" s="34"/>
      <c r="CF57" s="3"/>
      <c r="CG57" s="34"/>
      <c r="CH57" s="42"/>
      <c r="CI57" s="3"/>
      <c r="CJ57" s="3"/>
      <c r="CK57" s="34"/>
      <c r="CL57" s="3"/>
      <c r="CM57" s="3"/>
      <c r="CN57" s="3"/>
      <c r="CO57" s="3"/>
      <c r="CP57" s="3"/>
      <c r="CQ57" s="34"/>
      <c r="CR57" s="3"/>
      <c r="CS57" s="34"/>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7"/>
      <c r="FF57" s="34"/>
      <c r="FG57" s="34"/>
      <c r="FH57" s="34"/>
      <c r="FI57" s="34"/>
      <c r="FJ57" s="3"/>
      <c r="FK57" s="3"/>
      <c r="FL57" s="3"/>
      <c r="FM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16"/>
    </row>
    <row r="58" spans="1:249">
      <c r="A58" s="34"/>
      <c r="B58" s="55"/>
      <c r="C58" s="34"/>
      <c r="D58" s="34"/>
      <c r="E58" s="3"/>
      <c r="F58" s="56"/>
      <c r="G58" s="3"/>
      <c r="H58" s="3"/>
      <c r="I58" s="34"/>
      <c r="J58" s="3"/>
      <c r="K58" s="3"/>
      <c r="L58" s="34"/>
      <c r="M58" s="3"/>
      <c r="N58" s="3"/>
      <c r="O58" s="37"/>
      <c r="P58" s="34"/>
      <c r="Q58" s="34"/>
      <c r="R58" s="3"/>
      <c r="S58" s="57"/>
      <c r="T58" s="57"/>
      <c r="U58" s="34"/>
      <c r="V58" s="3"/>
      <c r="W58" s="3"/>
      <c r="X58" s="3"/>
      <c r="Y58" s="3"/>
      <c r="Z58" s="3"/>
      <c r="AA58" s="34"/>
      <c r="AB58" s="34"/>
      <c r="AC58" s="3"/>
      <c r="AD58" s="34"/>
      <c r="AE58" s="3"/>
      <c r="AF58" s="3"/>
      <c r="AG58" s="52"/>
      <c r="AH58" s="3"/>
      <c r="AI58" s="34"/>
      <c r="AJ58" s="3"/>
      <c r="AK58" s="3"/>
      <c r="AL58" s="34"/>
      <c r="AM58" s="3"/>
      <c r="AN58" s="3"/>
      <c r="AO58" s="34"/>
      <c r="AP58" s="3"/>
      <c r="AQ58" s="3"/>
      <c r="AR58" s="3"/>
      <c r="AS58" s="3"/>
      <c r="AT58" s="3"/>
      <c r="AU58" s="3"/>
      <c r="AV58" s="3"/>
      <c r="AW58" s="3"/>
      <c r="AX58" s="3"/>
      <c r="AY58" s="3"/>
      <c r="AZ58" s="3"/>
      <c r="BA58" s="3"/>
      <c r="BB58" s="3"/>
      <c r="BC58" s="3"/>
      <c r="BD58" s="3"/>
      <c r="BE58" s="58"/>
      <c r="BF58" s="34"/>
      <c r="BG58" s="34"/>
      <c r="BH58" s="3"/>
      <c r="BI58" s="34"/>
      <c r="BJ58" s="3"/>
      <c r="BK58" s="3"/>
      <c r="BL58" s="40"/>
      <c r="BM58" s="40"/>
      <c r="BN58" s="34"/>
      <c r="BO58" s="3"/>
      <c r="BP58" s="3"/>
      <c r="BQ58" s="3"/>
      <c r="BR58" s="3"/>
      <c r="BS58" s="3"/>
      <c r="BT58" s="34"/>
      <c r="BU58" s="34"/>
      <c r="BV58" s="34"/>
      <c r="BW58" s="3"/>
      <c r="BX58" s="3"/>
      <c r="BY58" s="3"/>
      <c r="BZ58" s="3"/>
      <c r="CA58" s="3"/>
      <c r="CB58" s="3"/>
      <c r="CC58" s="3"/>
      <c r="CD58" s="34"/>
      <c r="CE58" s="34"/>
      <c r="CF58" s="3"/>
      <c r="CG58" s="34"/>
      <c r="CH58" s="42"/>
      <c r="CI58" s="3"/>
      <c r="CJ58" s="3"/>
      <c r="CK58" s="34"/>
      <c r="CL58" s="3"/>
      <c r="CM58" s="3"/>
      <c r="CN58" s="3"/>
      <c r="CO58" s="3"/>
      <c r="CP58" s="3"/>
      <c r="CQ58" s="34"/>
      <c r="CR58" s="3"/>
      <c r="CS58" s="34"/>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4"/>
      <c r="FF58" s="34"/>
      <c r="FG58" s="34"/>
      <c r="FH58" s="34"/>
      <c r="FI58" s="34"/>
      <c r="FJ58" s="3"/>
      <c r="FK58" s="3"/>
      <c r="FL58" s="3"/>
      <c r="FM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16"/>
    </row>
    <row r="59" spans="1:249">
      <c r="A59" s="34"/>
      <c r="B59" s="55"/>
      <c r="C59" s="34"/>
      <c r="D59" s="34"/>
      <c r="E59" s="3"/>
      <c r="F59" s="56"/>
      <c r="G59" s="3"/>
      <c r="H59" s="3"/>
      <c r="I59" s="34"/>
      <c r="J59" s="3"/>
      <c r="K59" s="3"/>
      <c r="L59" s="34"/>
      <c r="M59" s="3"/>
      <c r="N59" s="3"/>
      <c r="O59" s="37"/>
      <c r="P59" s="34"/>
      <c r="Q59" s="34"/>
      <c r="R59" s="3"/>
      <c r="S59" s="57"/>
      <c r="T59" s="57"/>
      <c r="U59" s="34"/>
      <c r="V59" s="3"/>
      <c r="W59" s="3"/>
      <c r="X59" s="3"/>
      <c r="Y59" s="3"/>
      <c r="Z59" s="3"/>
      <c r="AA59" s="34"/>
      <c r="AB59" s="34"/>
      <c r="AC59" s="3"/>
      <c r="AD59" s="34"/>
      <c r="AE59" s="3"/>
      <c r="AF59" s="3"/>
      <c r="AG59" s="52"/>
      <c r="AH59" s="3"/>
      <c r="AI59" s="34"/>
      <c r="AJ59" s="3"/>
      <c r="AK59" s="3"/>
      <c r="AL59" s="34"/>
      <c r="AM59" s="3"/>
      <c r="AN59" s="3"/>
      <c r="AO59" s="34"/>
      <c r="AP59" s="3"/>
      <c r="AQ59" s="3"/>
      <c r="AR59" s="3"/>
      <c r="AS59" s="3"/>
      <c r="AT59" s="3"/>
      <c r="AU59" s="3"/>
      <c r="AV59" s="3"/>
      <c r="AW59" s="3"/>
      <c r="AX59" s="3"/>
      <c r="AY59" s="3"/>
      <c r="AZ59" s="3"/>
      <c r="BA59" s="3"/>
      <c r="BB59" s="3"/>
      <c r="BC59" s="3"/>
      <c r="BD59" s="3"/>
      <c r="BE59" s="58"/>
      <c r="BF59" s="34"/>
      <c r="BG59" s="34"/>
      <c r="BH59" s="3"/>
      <c r="BI59" s="34"/>
      <c r="BJ59" s="3"/>
      <c r="BK59" s="3"/>
      <c r="BL59" s="40"/>
      <c r="BM59" s="40"/>
      <c r="BN59" s="34"/>
      <c r="BO59" s="3"/>
      <c r="BP59" s="3"/>
      <c r="BQ59" s="3"/>
      <c r="BR59" s="3"/>
      <c r="BS59" s="3"/>
      <c r="BT59" s="34"/>
      <c r="BU59" s="34"/>
      <c r="BV59" s="34"/>
      <c r="BW59" s="3"/>
      <c r="BX59" s="3"/>
      <c r="BY59" s="3"/>
      <c r="BZ59" s="3"/>
      <c r="CA59" s="3"/>
      <c r="CB59" s="3"/>
      <c r="CC59" s="3"/>
      <c r="CD59" s="34"/>
      <c r="CE59" s="34"/>
      <c r="CF59" s="3"/>
      <c r="CG59" s="34"/>
      <c r="CH59" s="42"/>
      <c r="CI59" s="3"/>
      <c r="CJ59" s="3"/>
      <c r="CK59" s="34"/>
      <c r="CL59" s="3"/>
      <c r="CM59" s="3"/>
      <c r="CN59" s="3"/>
      <c r="CO59" s="3"/>
      <c r="CP59" s="3"/>
      <c r="CQ59" s="34"/>
      <c r="CR59" s="3"/>
      <c r="CS59" s="34"/>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4"/>
      <c r="FF59" s="34"/>
      <c r="FG59" s="34"/>
      <c r="FH59" s="34"/>
      <c r="FI59" s="34"/>
      <c r="FJ59" s="3"/>
      <c r="FK59" s="3"/>
      <c r="FL59" s="3"/>
      <c r="FM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16"/>
    </row>
    <row r="60" spans="1:249">
      <c r="A60" s="34"/>
      <c r="B60" s="55"/>
      <c r="C60" s="34"/>
      <c r="D60" s="34"/>
      <c r="E60" s="3"/>
      <c r="F60" s="56"/>
      <c r="G60" s="3"/>
      <c r="H60" s="3"/>
      <c r="I60" s="34"/>
      <c r="J60" s="3"/>
      <c r="K60" s="3"/>
      <c r="L60" s="34"/>
      <c r="M60" s="3"/>
      <c r="N60" s="3"/>
      <c r="O60" s="37"/>
      <c r="P60" s="34"/>
      <c r="Q60" s="34"/>
      <c r="R60" s="3"/>
      <c r="S60" s="57"/>
      <c r="T60" s="57"/>
      <c r="U60" s="34"/>
      <c r="V60" s="3"/>
      <c r="W60" s="3"/>
      <c r="X60" s="3"/>
      <c r="Y60" s="3"/>
      <c r="Z60" s="3"/>
      <c r="AA60" s="34"/>
      <c r="AB60" s="34"/>
      <c r="AC60" s="3"/>
      <c r="AD60" s="34"/>
      <c r="AE60" s="3"/>
      <c r="AF60" s="3"/>
      <c r="AG60" s="52"/>
      <c r="AH60" s="3"/>
      <c r="AI60" s="34"/>
      <c r="AJ60" s="3"/>
      <c r="AK60" s="3"/>
      <c r="AL60" s="34"/>
      <c r="AM60" s="3"/>
      <c r="AN60" s="3"/>
      <c r="AO60" s="34"/>
      <c r="AP60" s="3"/>
      <c r="AQ60" s="3"/>
      <c r="AR60" s="3"/>
      <c r="AS60" s="3"/>
      <c r="AT60" s="3"/>
      <c r="AU60" s="3"/>
      <c r="AV60" s="3"/>
      <c r="AW60" s="3"/>
      <c r="AX60" s="3"/>
      <c r="AY60" s="3"/>
      <c r="AZ60" s="3"/>
      <c r="BA60" s="3"/>
      <c r="BB60" s="3"/>
      <c r="BC60" s="3"/>
      <c r="BD60" s="3"/>
      <c r="BE60" s="58"/>
      <c r="BF60" s="34"/>
      <c r="BG60" s="34"/>
      <c r="BH60" s="3"/>
      <c r="BI60" s="34"/>
      <c r="BJ60" s="3"/>
      <c r="BK60" s="3"/>
      <c r="BL60" s="40"/>
      <c r="BM60" s="40"/>
      <c r="BN60" s="34"/>
      <c r="BO60" s="3"/>
      <c r="BP60" s="3"/>
      <c r="BQ60" s="3"/>
      <c r="BR60" s="3"/>
      <c r="BS60" s="3"/>
      <c r="BT60" s="34"/>
      <c r="BU60" s="34"/>
      <c r="BV60" s="34"/>
      <c r="BW60" s="3"/>
      <c r="BX60" s="3"/>
      <c r="BY60" s="3"/>
      <c r="BZ60" s="3"/>
      <c r="CA60" s="3"/>
      <c r="CB60" s="3"/>
      <c r="CC60" s="3"/>
      <c r="CD60" s="34"/>
      <c r="CE60" s="34"/>
      <c r="CF60" s="3"/>
      <c r="CG60" s="34"/>
      <c r="CH60" s="42"/>
      <c r="CI60" s="3"/>
      <c r="CJ60" s="3"/>
      <c r="CK60" s="34"/>
      <c r="CL60" s="3"/>
      <c r="CM60" s="3"/>
      <c r="CN60" s="3"/>
      <c r="CO60" s="3"/>
      <c r="CP60" s="3"/>
      <c r="CQ60" s="34"/>
      <c r="CR60" s="3"/>
      <c r="CS60" s="34"/>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4"/>
      <c r="FF60" s="34"/>
      <c r="FG60" s="34"/>
      <c r="FH60" s="34"/>
      <c r="FI60" s="34"/>
      <c r="FJ60" s="3"/>
      <c r="FK60" s="3"/>
      <c r="FL60" s="3"/>
      <c r="FM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16"/>
    </row>
    <row r="61" spans="1:249">
      <c r="A61" s="34"/>
      <c r="B61" s="55"/>
      <c r="C61" s="34"/>
      <c r="D61" s="34"/>
      <c r="E61" s="3"/>
      <c r="F61" s="56"/>
      <c r="G61" s="3"/>
      <c r="H61" s="3"/>
      <c r="I61" s="34"/>
      <c r="J61" s="3"/>
      <c r="K61" s="3"/>
      <c r="L61" s="34"/>
      <c r="M61" s="3"/>
      <c r="N61" s="3"/>
      <c r="O61" s="37"/>
      <c r="P61" s="34"/>
      <c r="Q61" s="34"/>
      <c r="R61" s="3"/>
      <c r="S61" s="57"/>
      <c r="T61" s="57"/>
      <c r="U61" s="34"/>
      <c r="V61" s="3"/>
      <c r="W61" s="3"/>
      <c r="X61" s="3"/>
      <c r="Y61" s="3"/>
      <c r="Z61" s="3"/>
      <c r="AA61" s="34"/>
      <c r="AB61" s="34"/>
      <c r="AC61" s="3"/>
      <c r="AD61" s="34"/>
      <c r="AE61" s="3"/>
      <c r="AF61" s="3"/>
      <c r="AG61" s="52"/>
      <c r="AH61" s="3"/>
      <c r="AI61" s="34"/>
      <c r="AJ61" s="3"/>
      <c r="AK61" s="3"/>
      <c r="AL61" s="34"/>
      <c r="AM61" s="3"/>
      <c r="AN61" s="3"/>
      <c r="AO61" s="34"/>
      <c r="AP61" s="3"/>
      <c r="AQ61" s="3"/>
      <c r="AR61" s="3"/>
      <c r="AS61" s="3"/>
      <c r="AT61" s="3"/>
      <c r="AU61" s="3"/>
      <c r="AV61" s="3"/>
      <c r="AW61" s="3"/>
      <c r="AX61" s="3"/>
      <c r="AY61" s="3"/>
      <c r="AZ61" s="3"/>
      <c r="BA61" s="3"/>
      <c r="BB61" s="3"/>
      <c r="BC61" s="3"/>
      <c r="BD61" s="3"/>
      <c r="BE61" s="58"/>
      <c r="BF61" s="34"/>
      <c r="BG61" s="34"/>
      <c r="BH61" s="3"/>
      <c r="BI61" s="34"/>
      <c r="BJ61" s="3"/>
      <c r="BK61" s="3"/>
      <c r="BL61" s="40"/>
      <c r="BM61" s="40"/>
      <c r="BN61" s="34"/>
      <c r="BO61" s="3"/>
      <c r="BP61" s="3"/>
      <c r="BQ61" s="3"/>
      <c r="BR61" s="3"/>
      <c r="BS61" s="3"/>
      <c r="BT61" s="34"/>
      <c r="BU61" s="34"/>
      <c r="BV61" s="34"/>
      <c r="BW61" s="3"/>
      <c r="BX61" s="3"/>
      <c r="BY61" s="3"/>
      <c r="BZ61" s="3"/>
      <c r="CA61" s="3"/>
      <c r="CB61" s="3"/>
      <c r="CC61" s="3"/>
      <c r="CD61" s="34"/>
      <c r="CE61" s="34"/>
      <c r="CF61" s="3"/>
      <c r="CG61" s="34"/>
      <c r="CH61" s="42"/>
      <c r="CI61" s="3"/>
      <c r="CJ61" s="3"/>
      <c r="CK61" s="34"/>
      <c r="CL61" s="3"/>
      <c r="CM61" s="3"/>
      <c r="CN61" s="3"/>
      <c r="CO61" s="3"/>
      <c r="CP61" s="3"/>
      <c r="CQ61" s="34"/>
      <c r="CR61" s="3"/>
      <c r="CS61" s="34"/>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4"/>
      <c r="FF61" s="34"/>
      <c r="FG61" s="34"/>
      <c r="FH61" s="34"/>
      <c r="FI61" s="34"/>
      <c r="FJ61" s="3"/>
      <c r="FK61" s="3"/>
      <c r="FL61" s="3"/>
      <c r="FM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16"/>
    </row>
    <row r="62" spans="1:249">
      <c r="A62" s="34"/>
      <c r="B62" s="55"/>
      <c r="C62" s="34"/>
      <c r="D62" s="34"/>
      <c r="E62" s="3"/>
      <c r="F62" s="56"/>
      <c r="G62" s="3"/>
      <c r="H62" s="3"/>
      <c r="I62" s="34"/>
      <c r="J62" s="3"/>
      <c r="K62" s="3"/>
      <c r="L62" s="34"/>
      <c r="M62" s="3"/>
      <c r="N62" s="3"/>
      <c r="O62" s="37"/>
      <c r="P62" s="34"/>
      <c r="Q62" s="34"/>
      <c r="R62" s="3"/>
      <c r="S62" s="57"/>
      <c r="T62" s="57"/>
      <c r="U62" s="34"/>
      <c r="V62" s="3"/>
      <c r="W62" s="3"/>
      <c r="X62" s="3"/>
      <c r="Y62" s="3"/>
      <c r="Z62" s="3"/>
      <c r="AA62" s="34"/>
      <c r="AB62" s="34"/>
      <c r="AC62" s="3"/>
      <c r="AD62" s="34"/>
      <c r="AE62" s="3"/>
      <c r="AF62" s="3"/>
      <c r="AG62" s="52"/>
      <c r="AH62" s="3"/>
      <c r="AI62" s="34"/>
      <c r="AJ62" s="3"/>
      <c r="AK62" s="3"/>
      <c r="AL62" s="34"/>
      <c r="AM62" s="3"/>
      <c r="AN62" s="3"/>
      <c r="AO62" s="34"/>
      <c r="AP62" s="3"/>
      <c r="AQ62" s="3"/>
      <c r="AR62" s="3"/>
      <c r="AS62" s="3"/>
      <c r="AT62" s="3"/>
      <c r="AU62" s="3"/>
      <c r="AV62" s="3"/>
      <c r="AW62" s="3"/>
      <c r="AX62" s="3"/>
      <c r="AY62" s="3"/>
      <c r="AZ62" s="3"/>
      <c r="BA62" s="3"/>
      <c r="BB62" s="3"/>
      <c r="BC62" s="3"/>
      <c r="BD62" s="3"/>
      <c r="BE62" s="58"/>
      <c r="BF62" s="34"/>
      <c r="BG62" s="34"/>
      <c r="BH62" s="3"/>
      <c r="BI62" s="34"/>
      <c r="BJ62" s="3"/>
      <c r="BK62" s="3"/>
      <c r="BL62" s="40"/>
      <c r="BM62" s="40"/>
      <c r="BN62" s="34"/>
      <c r="BO62" s="3"/>
      <c r="BP62" s="3"/>
      <c r="BQ62" s="3"/>
      <c r="BR62" s="3"/>
      <c r="BS62" s="3"/>
      <c r="BT62" s="34"/>
      <c r="BU62" s="34"/>
      <c r="BV62" s="34"/>
      <c r="BW62" s="3"/>
      <c r="BX62" s="3"/>
      <c r="BY62" s="3"/>
      <c r="BZ62" s="3"/>
      <c r="CA62" s="3"/>
      <c r="CB62" s="3"/>
      <c r="CC62" s="3"/>
      <c r="CD62" s="34"/>
      <c r="CE62" s="34"/>
      <c r="CF62" s="3"/>
      <c r="CG62" s="34"/>
      <c r="CH62" s="42"/>
      <c r="CI62" s="3"/>
      <c r="CJ62" s="3"/>
      <c r="CK62" s="34"/>
      <c r="CL62" s="3"/>
      <c r="CM62" s="3"/>
      <c r="CN62" s="3"/>
      <c r="CO62" s="3"/>
      <c r="CP62" s="3"/>
      <c r="CQ62" s="34"/>
      <c r="CR62" s="3"/>
      <c r="CS62" s="34"/>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4"/>
      <c r="FF62" s="34"/>
      <c r="FG62" s="34"/>
      <c r="FH62" s="34"/>
      <c r="FI62" s="34"/>
      <c r="FJ62" s="3"/>
      <c r="FK62" s="3"/>
      <c r="FL62" s="3"/>
      <c r="FM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16"/>
    </row>
    <row r="63" spans="1:249">
      <c r="A63" s="34"/>
      <c r="B63" s="55"/>
      <c r="C63" s="34"/>
      <c r="D63" s="34"/>
      <c r="E63" s="3"/>
      <c r="F63" s="56"/>
      <c r="G63" s="3"/>
      <c r="H63" s="3"/>
      <c r="I63" s="34"/>
      <c r="J63" s="3"/>
      <c r="K63" s="3"/>
      <c r="L63" s="34"/>
      <c r="M63" s="3"/>
      <c r="N63" s="3"/>
      <c r="O63" s="37"/>
      <c r="P63" s="34"/>
      <c r="Q63" s="34"/>
      <c r="R63" s="3"/>
      <c r="S63" s="57"/>
      <c r="T63" s="57"/>
      <c r="U63" s="34"/>
      <c r="V63" s="3"/>
      <c r="W63" s="3"/>
      <c r="X63" s="3"/>
      <c r="Y63" s="3"/>
      <c r="Z63" s="3"/>
      <c r="AA63" s="34"/>
      <c r="AB63" s="34"/>
      <c r="AC63" s="3"/>
      <c r="AD63" s="34"/>
      <c r="AE63" s="3"/>
      <c r="AF63" s="3"/>
      <c r="AG63" s="52"/>
      <c r="AH63" s="3"/>
      <c r="AI63" s="34"/>
      <c r="AJ63" s="3"/>
      <c r="AK63" s="3"/>
      <c r="AL63" s="34"/>
      <c r="AM63" s="3"/>
      <c r="AN63" s="3"/>
      <c r="AO63" s="34"/>
      <c r="AP63" s="3"/>
      <c r="AQ63" s="3"/>
      <c r="AR63" s="3"/>
      <c r="AS63" s="3"/>
      <c r="AT63" s="3"/>
      <c r="AU63" s="3"/>
      <c r="AV63" s="3"/>
      <c r="AW63" s="3"/>
      <c r="AX63" s="3"/>
      <c r="AY63" s="3"/>
      <c r="AZ63" s="3"/>
      <c r="BA63" s="3"/>
      <c r="BB63" s="3"/>
      <c r="BC63" s="3"/>
      <c r="BD63" s="3"/>
      <c r="BE63" s="58"/>
      <c r="BF63" s="34"/>
      <c r="BG63" s="34"/>
      <c r="BH63" s="3"/>
      <c r="BI63" s="34"/>
      <c r="BJ63" s="3"/>
      <c r="BK63" s="3"/>
      <c r="BL63" s="40"/>
      <c r="BM63" s="40"/>
      <c r="BN63" s="34"/>
      <c r="BO63" s="3"/>
      <c r="BP63" s="3"/>
      <c r="BQ63" s="3"/>
      <c r="BR63" s="3"/>
      <c r="BS63" s="3"/>
      <c r="BT63" s="34"/>
      <c r="BU63" s="34"/>
      <c r="BV63" s="34"/>
      <c r="BW63" s="3"/>
      <c r="BX63" s="3"/>
      <c r="BY63" s="3"/>
      <c r="BZ63" s="3"/>
      <c r="CA63" s="3"/>
      <c r="CB63" s="3"/>
      <c r="CC63" s="3"/>
      <c r="CD63" s="34"/>
      <c r="CE63" s="34"/>
      <c r="CF63" s="3"/>
      <c r="CG63" s="34"/>
      <c r="CH63" s="42"/>
      <c r="CI63" s="3"/>
      <c r="CJ63" s="3"/>
      <c r="CK63" s="34"/>
      <c r="CL63" s="3"/>
      <c r="CM63" s="3"/>
      <c r="CN63" s="3"/>
      <c r="CO63" s="3"/>
      <c r="CP63" s="3"/>
      <c r="CQ63" s="34"/>
      <c r="CR63" s="3"/>
      <c r="CS63" s="34"/>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4"/>
      <c r="FF63" s="34"/>
      <c r="FG63" s="34"/>
      <c r="FH63" s="34"/>
      <c r="FI63" s="34"/>
      <c r="FJ63" s="3"/>
      <c r="FK63" s="3"/>
      <c r="FL63" s="3"/>
      <c r="FM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16"/>
    </row>
    <row r="64" spans="1:249">
      <c r="A64" s="34"/>
      <c r="B64" s="55"/>
      <c r="C64" s="34"/>
      <c r="D64" s="34"/>
      <c r="E64" s="3"/>
      <c r="F64" s="56"/>
      <c r="G64" s="3"/>
      <c r="H64" s="3"/>
      <c r="I64" s="34"/>
      <c r="J64" s="3"/>
      <c r="K64" s="3"/>
      <c r="L64" s="34"/>
      <c r="M64" s="3"/>
      <c r="N64" s="3"/>
      <c r="O64" s="37"/>
      <c r="P64" s="34"/>
      <c r="Q64" s="34"/>
      <c r="R64" s="3"/>
      <c r="S64" s="57"/>
      <c r="T64" s="57"/>
      <c r="U64" s="34"/>
      <c r="V64" s="3"/>
      <c r="W64" s="3"/>
      <c r="X64" s="3"/>
      <c r="Y64" s="3"/>
      <c r="Z64" s="3"/>
      <c r="AA64" s="34"/>
      <c r="AB64" s="34"/>
      <c r="AC64" s="3"/>
      <c r="AD64" s="34"/>
      <c r="AE64" s="3"/>
      <c r="AF64" s="3"/>
      <c r="AG64" s="52"/>
      <c r="AH64" s="3"/>
      <c r="AI64" s="34"/>
      <c r="AJ64" s="3"/>
      <c r="AK64" s="3"/>
      <c r="AL64" s="34"/>
      <c r="AM64" s="3"/>
      <c r="AN64" s="3"/>
      <c r="AO64" s="34"/>
      <c r="AP64" s="3"/>
      <c r="AQ64" s="3"/>
      <c r="AR64" s="3"/>
      <c r="AS64" s="3"/>
      <c r="AT64" s="3"/>
      <c r="AU64" s="3"/>
      <c r="AV64" s="3"/>
      <c r="AW64" s="3"/>
      <c r="AX64" s="3"/>
      <c r="AY64" s="3"/>
      <c r="AZ64" s="3"/>
      <c r="BA64" s="3"/>
      <c r="BB64" s="3"/>
      <c r="BC64" s="3"/>
      <c r="BD64" s="3"/>
      <c r="BE64" s="58"/>
      <c r="BF64" s="34"/>
      <c r="BG64" s="34"/>
      <c r="BH64" s="3"/>
      <c r="BI64" s="34"/>
      <c r="BJ64" s="3"/>
      <c r="BK64" s="3"/>
      <c r="BL64" s="40"/>
      <c r="BM64" s="40"/>
      <c r="BN64" s="34"/>
      <c r="BO64" s="3"/>
      <c r="BP64" s="3"/>
      <c r="BQ64" s="3"/>
      <c r="BR64" s="3"/>
      <c r="BS64" s="3"/>
      <c r="BT64" s="34"/>
      <c r="BU64" s="34"/>
      <c r="BV64" s="34"/>
      <c r="BW64" s="3"/>
      <c r="BX64" s="3"/>
      <c r="BY64" s="3"/>
      <c r="BZ64" s="3"/>
      <c r="CA64" s="3"/>
      <c r="CB64" s="3"/>
      <c r="CC64" s="3"/>
      <c r="CD64" s="34"/>
      <c r="CE64" s="34"/>
      <c r="CF64" s="3"/>
      <c r="CG64" s="34"/>
      <c r="CH64" s="42"/>
      <c r="CI64" s="3"/>
      <c r="CJ64" s="3"/>
      <c r="CK64" s="34"/>
      <c r="CL64" s="3"/>
      <c r="CM64" s="3"/>
      <c r="CN64" s="3"/>
      <c r="CO64" s="3"/>
      <c r="CP64" s="3"/>
      <c r="CQ64" s="34"/>
      <c r="CR64" s="3"/>
      <c r="CS64" s="34"/>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4"/>
      <c r="FF64" s="34"/>
      <c r="FG64" s="34"/>
      <c r="FH64" s="34"/>
      <c r="FI64" s="34"/>
      <c r="FJ64" s="3"/>
      <c r="FK64" s="3"/>
      <c r="FL64" s="3"/>
      <c r="FM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16"/>
    </row>
    <row r="65" spans="1:249">
      <c r="A65" s="34"/>
      <c r="B65" s="55"/>
      <c r="C65" s="34"/>
      <c r="D65" s="34"/>
      <c r="E65" s="3"/>
      <c r="F65" s="56"/>
      <c r="G65" s="3"/>
      <c r="H65" s="3"/>
      <c r="I65" s="34"/>
      <c r="J65" s="3"/>
      <c r="K65" s="3"/>
      <c r="L65" s="34"/>
      <c r="M65" s="3"/>
      <c r="N65" s="3"/>
      <c r="O65" s="37"/>
      <c r="P65" s="34"/>
      <c r="Q65" s="34"/>
      <c r="R65" s="3"/>
      <c r="S65" s="57"/>
      <c r="T65" s="57"/>
      <c r="U65" s="34"/>
      <c r="V65" s="3"/>
      <c r="W65" s="3"/>
      <c r="X65" s="3"/>
      <c r="Y65" s="3"/>
      <c r="Z65" s="3"/>
      <c r="AA65" s="34"/>
      <c r="AB65" s="34"/>
      <c r="AC65" s="3"/>
      <c r="AD65" s="34"/>
      <c r="AE65" s="3"/>
      <c r="AF65" s="3"/>
      <c r="AG65" s="52"/>
      <c r="AH65" s="3"/>
      <c r="AI65" s="34"/>
      <c r="AJ65" s="3"/>
      <c r="AK65" s="3"/>
      <c r="AL65" s="34"/>
      <c r="AM65" s="3"/>
      <c r="AN65" s="3"/>
      <c r="AO65" s="34"/>
      <c r="AP65" s="3"/>
      <c r="AQ65" s="3"/>
      <c r="AR65" s="3"/>
      <c r="AS65" s="3"/>
      <c r="AT65" s="3"/>
      <c r="AU65" s="3"/>
      <c r="AV65" s="3"/>
      <c r="AW65" s="3"/>
      <c r="AX65" s="3"/>
      <c r="AY65" s="3"/>
      <c r="AZ65" s="3"/>
      <c r="BA65" s="3"/>
      <c r="BB65" s="3"/>
      <c r="BC65" s="3"/>
      <c r="BD65" s="3"/>
      <c r="BE65" s="58"/>
      <c r="BF65" s="34"/>
      <c r="BG65" s="34"/>
      <c r="BH65" s="3"/>
      <c r="BI65" s="34"/>
      <c r="BJ65" s="3"/>
      <c r="BK65" s="3"/>
      <c r="BL65" s="40"/>
      <c r="BM65" s="40"/>
      <c r="BN65" s="34"/>
      <c r="BO65" s="3"/>
      <c r="BP65" s="3"/>
      <c r="BQ65" s="3"/>
      <c r="BR65" s="3"/>
      <c r="BS65" s="3"/>
      <c r="BT65" s="34"/>
      <c r="BU65" s="34"/>
      <c r="BV65" s="34"/>
      <c r="BW65" s="3"/>
      <c r="BX65" s="3"/>
      <c r="BY65" s="3"/>
      <c r="BZ65" s="3"/>
      <c r="CA65" s="3"/>
      <c r="CB65" s="3"/>
      <c r="CC65" s="3"/>
      <c r="CD65" s="34"/>
      <c r="CE65" s="34"/>
      <c r="CF65" s="3"/>
      <c r="CG65" s="34"/>
      <c r="CH65" s="42"/>
      <c r="CI65" s="3"/>
      <c r="CJ65" s="3"/>
      <c r="CK65" s="34"/>
      <c r="CL65" s="3"/>
      <c r="CM65" s="3"/>
      <c r="CN65" s="3"/>
      <c r="CO65" s="3"/>
      <c r="CP65" s="3"/>
      <c r="CQ65" s="34"/>
      <c r="CR65" s="3"/>
      <c r="CS65" s="34"/>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4"/>
      <c r="FF65" s="34"/>
      <c r="FG65" s="34"/>
      <c r="FH65" s="34"/>
      <c r="FI65" s="34"/>
      <c r="FJ65" s="3"/>
      <c r="FK65" s="3"/>
      <c r="FL65" s="3"/>
      <c r="FM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16"/>
    </row>
    <row r="66" spans="1:249">
      <c r="A66" s="34"/>
      <c r="B66" s="55"/>
      <c r="C66" s="34"/>
      <c r="D66" s="34"/>
      <c r="E66" s="3"/>
      <c r="F66" s="56"/>
      <c r="G66" s="3"/>
      <c r="H66" s="3"/>
      <c r="I66" s="34"/>
      <c r="J66" s="3"/>
      <c r="K66" s="3"/>
      <c r="L66" s="34"/>
      <c r="M66" s="3"/>
      <c r="N66" s="3"/>
      <c r="O66" s="37"/>
      <c r="P66" s="34"/>
      <c r="Q66" s="34"/>
      <c r="R66" s="3"/>
      <c r="S66" s="57"/>
      <c r="T66" s="57"/>
      <c r="U66" s="34"/>
      <c r="V66" s="3"/>
      <c r="W66" s="3"/>
      <c r="X66" s="3"/>
      <c r="Y66" s="3"/>
      <c r="Z66" s="3"/>
      <c r="AA66" s="34"/>
      <c r="AB66" s="34"/>
      <c r="AC66" s="3"/>
      <c r="AD66" s="34"/>
      <c r="AE66" s="3"/>
      <c r="AF66" s="3"/>
      <c r="AG66" s="52"/>
      <c r="AH66" s="3"/>
      <c r="AI66" s="34"/>
      <c r="AJ66" s="3"/>
      <c r="AK66" s="3"/>
      <c r="AL66" s="34"/>
      <c r="AM66" s="3"/>
      <c r="AN66" s="3"/>
      <c r="AO66" s="34"/>
      <c r="AP66" s="3"/>
      <c r="AQ66" s="3"/>
      <c r="AR66" s="3"/>
      <c r="AS66" s="3"/>
      <c r="AT66" s="3"/>
      <c r="AU66" s="3"/>
      <c r="AV66" s="3"/>
      <c r="AW66" s="3"/>
      <c r="AX66" s="3"/>
      <c r="AY66" s="3"/>
      <c r="AZ66" s="3"/>
      <c r="BA66" s="3"/>
      <c r="BB66" s="3"/>
      <c r="BC66" s="3"/>
      <c r="BD66" s="3"/>
      <c r="BE66" s="58"/>
      <c r="BF66" s="34"/>
      <c r="BG66" s="34"/>
      <c r="BH66" s="3"/>
      <c r="BI66" s="34"/>
      <c r="BJ66" s="3"/>
      <c r="BK66" s="3"/>
      <c r="BL66" s="40"/>
      <c r="BM66" s="40"/>
      <c r="BN66" s="34"/>
      <c r="BO66" s="3"/>
      <c r="BP66" s="3"/>
      <c r="BQ66" s="3"/>
      <c r="BR66" s="3"/>
      <c r="BS66" s="3"/>
      <c r="BT66" s="34"/>
      <c r="BU66" s="34"/>
      <c r="BV66" s="34"/>
      <c r="BW66" s="3"/>
      <c r="BX66" s="3"/>
      <c r="BY66" s="3"/>
      <c r="BZ66" s="3"/>
      <c r="CA66" s="3"/>
      <c r="CB66" s="3"/>
      <c r="CC66" s="3"/>
      <c r="CD66" s="34"/>
      <c r="CE66" s="34"/>
      <c r="CF66" s="3"/>
      <c r="CG66" s="34"/>
      <c r="CH66" s="42"/>
      <c r="CI66" s="3"/>
      <c r="CJ66" s="3"/>
      <c r="CK66" s="34"/>
      <c r="CL66" s="3"/>
      <c r="CM66" s="3"/>
      <c r="CN66" s="3"/>
      <c r="CO66" s="3"/>
      <c r="CP66" s="3"/>
      <c r="CQ66" s="34"/>
      <c r="CR66" s="3"/>
      <c r="CS66" s="34"/>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4"/>
      <c r="FF66" s="34"/>
      <c r="FG66" s="34"/>
      <c r="FH66" s="34"/>
      <c r="FI66" s="34"/>
      <c r="FJ66" s="3"/>
      <c r="FK66" s="3"/>
      <c r="FL66" s="3"/>
      <c r="FM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16"/>
    </row>
    <row r="67" spans="1:249">
      <c r="A67" s="34"/>
      <c r="B67" s="55"/>
      <c r="C67" s="34"/>
      <c r="D67" s="34"/>
      <c r="E67" s="3"/>
      <c r="F67" s="56"/>
      <c r="G67" s="3"/>
      <c r="H67" s="3"/>
      <c r="I67" s="34"/>
      <c r="J67" s="3"/>
      <c r="K67" s="3"/>
      <c r="L67" s="34"/>
      <c r="M67" s="3"/>
      <c r="N67" s="3"/>
      <c r="O67" s="37"/>
      <c r="P67" s="34"/>
      <c r="Q67" s="34"/>
      <c r="R67" s="3"/>
      <c r="S67" s="57"/>
      <c r="T67" s="57"/>
      <c r="U67" s="34"/>
      <c r="V67" s="3"/>
      <c r="W67" s="3"/>
      <c r="X67" s="3"/>
      <c r="Y67" s="3"/>
      <c r="Z67" s="3"/>
      <c r="AA67" s="34"/>
      <c r="AB67" s="34"/>
      <c r="AC67" s="3"/>
      <c r="AD67" s="34"/>
      <c r="AE67" s="3"/>
      <c r="AF67" s="3"/>
      <c r="AG67" s="52"/>
      <c r="AH67" s="3"/>
      <c r="AI67" s="34"/>
      <c r="AJ67" s="3"/>
      <c r="AK67" s="3"/>
      <c r="AL67" s="34"/>
      <c r="AM67" s="3"/>
      <c r="AN67" s="3"/>
      <c r="AO67" s="34"/>
      <c r="AP67" s="3"/>
      <c r="AQ67" s="3"/>
      <c r="AR67" s="3"/>
      <c r="AS67" s="3"/>
      <c r="AT67" s="3"/>
      <c r="AU67" s="3"/>
      <c r="AV67" s="3"/>
      <c r="AW67" s="3"/>
      <c r="AX67" s="3"/>
      <c r="AY67" s="3"/>
      <c r="AZ67" s="3"/>
      <c r="BA67" s="3"/>
      <c r="BB67" s="3"/>
      <c r="BC67" s="3"/>
      <c r="BD67" s="3"/>
      <c r="BE67" s="58"/>
      <c r="BF67" s="34"/>
      <c r="BG67" s="34"/>
      <c r="BH67" s="3"/>
      <c r="BI67" s="34"/>
      <c r="BJ67" s="3"/>
      <c r="BK67" s="3"/>
      <c r="BL67" s="40"/>
      <c r="BM67" s="40"/>
      <c r="BN67" s="34"/>
      <c r="BO67" s="3"/>
      <c r="BP67" s="3"/>
      <c r="BQ67" s="3"/>
      <c r="BR67" s="3"/>
      <c r="BS67" s="3"/>
      <c r="BT67" s="34"/>
      <c r="BU67" s="34"/>
      <c r="BV67" s="34"/>
      <c r="BW67" s="3"/>
      <c r="BX67" s="3"/>
      <c r="BY67" s="3"/>
      <c r="BZ67" s="3"/>
      <c r="CA67" s="3"/>
      <c r="CB67" s="3"/>
      <c r="CC67" s="3"/>
      <c r="CD67" s="34"/>
      <c r="CE67" s="34"/>
      <c r="CF67" s="3"/>
      <c r="CG67" s="34"/>
      <c r="CH67" s="42"/>
      <c r="CI67" s="3"/>
      <c r="CJ67" s="3"/>
      <c r="CK67" s="34"/>
      <c r="CL67" s="3"/>
      <c r="CM67" s="3"/>
      <c r="CN67" s="3"/>
      <c r="CO67" s="3"/>
      <c r="CP67" s="3"/>
      <c r="CQ67" s="34"/>
      <c r="CR67" s="3"/>
      <c r="CS67" s="34"/>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4"/>
      <c r="FF67" s="34"/>
      <c r="FG67" s="34"/>
      <c r="FH67" s="34"/>
      <c r="FI67" s="34"/>
      <c r="FJ67" s="3"/>
      <c r="FK67" s="3"/>
      <c r="FL67" s="3"/>
      <c r="FM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16"/>
    </row>
    <row r="68" spans="1:249">
      <c r="A68" s="34"/>
      <c r="B68" s="55"/>
      <c r="C68" s="34"/>
      <c r="D68" s="34"/>
      <c r="E68" s="3"/>
      <c r="F68" s="56"/>
      <c r="G68" s="3"/>
      <c r="H68" s="3"/>
      <c r="I68" s="34"/>
      <c r="J68" s="3"/>
      <c r="K68" s="3"/>
      <c r="L68" s="34"/>
      <c r="M68" s="3"/>
      <c r="N68" s="3"/>
      <c r="O68" s="37"/>
      <c r="P68" s="34"/>
      <c r="Q68" s="34"/>
      <c r="R68" s="3"/>
      <c r="S68" s="57"/>
      <c r="T68" s="57"/>
      <c r="U68" s="34"/>
      <c r="V68" s="3"/>
      <c r="W68" s="3"/>
      <c r="X68" s="3"/>
      <c r="Y68" s="3"/>
      <c r="Z68" s="3"/>
      <c r="AA68" s="34"/>
      <c r="AB68" s="34"/>
      <c r="AC68" s="3"/>
      <c r="AD68" s="34"/>
      <c r="AE68" s="3"/>
      <c r="AF68" s="3"/>
      <c r="AG68" s="52"/>
      <c r="AH68" s="3"/>
      <c r="AI68" s="34"/>
      <c r="AJ68" s="3"/>
      <c r="AK68" s="3"/>
      <c r="AL68" s="34"/>
      <c r="AM68" s="3"/>
      <c r="AN68" s="3"/>
      <c r="AO68" s="34"/>
      <c r="AP68" s="3"/>
      <c r="AQ68" s="3"/>
      <c r="AR68" s="3"/>
      <c r="AS68" s="3"/>
      <c r="AT68" s="3"/>
      <c r="AU68" s="3"/>
      <c r="AV68" s="3"/>
      <c r="AW68" s="3"/>
      <c r="AX68" s="3"/>
      <c r="AY68" s="3"/>
      <c r="AZ68" s="3"/>
      <c r="BA68" s="3"/>
      <c r="BB68" s="3"/>
      <c r="BC68" s="3"/>
      <c r="BD68" s="3"/>
      <c r="BE68" s="58"/>
      <c r="BF68" s="34"/>
      <c r="BG68" s="34"/>
      <c r="BH68" s="3"/>
      <c r="BI68" s="34"/>
      <c r="BJ68" s="3"/>
      <c r="BK68" s="3"/>
      <c r="BL68" s="40"/>
      <c r="BM68" s="40"/>
      <c r="BN68" s="34"/>
      <c r="BO68" s="3"/>
      <c r="BP68" s="3"/>
      <c r="BQ68" s="3"/>
      <c r="BR68" s="3"/>
      <c r="BS68" s="3"/>
      <c r="BT68" s="34"/>
      <c r="BU68" s="34"/>
      <c r="BV68" s="34"/>
      <c r="BW68" s="3"/>
      <c r="BX68" s="3"/>
      <c r="BY68" s="3"/>
      <c r="BZ68" s="3"/>
      <c r="CA68" s="3"/>
      <c r="CB68" s="3"/>
      <c r="CC68" s="3"/>
      <c r="CD68" s="34"/>
      <c r="CE68" s="34"/>
      <c r="CF68" s="3"/>
      <c r="CG68" s="34"/>
      <c r="CH68" s="42"/>
      <c r="CI68" s="3"/>
      <c r="CJ68" s="3"/>
      <c r="CK68" s="34"/>
      <c r="CL68" s="3"/>
      <c r="CM68" s="3"/>
      <c r="CN68" s="3"/>
      <c r="CO68" s="3"/>
      <c r="CP68" s="3"/>
      <c r="CQ68" s="34"/>
      <c r="CR68" s="3"/>
      <c r="CS68" s="34"/>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4"/>
      <c r="FF68" s="34"/>
      <c r="FG68" s="34"/>
      <c r="FH68" s="34"/>
      <c r="FI68" s="34"/>
      <c r="FJ68" s="3"/>
      <c r="FK68" s="3"/>
      <c r="FL68" s="3"/>
      <c r="FM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16"/>
    </row>
    <row r="69" spans="1:249">
      <c r="A69" s="34"/>
      <c r="B69" s="55"/>
      <c r="C69" s="34"/>
      <c r="D69" s="34"/>
      <c r="E69" s="3"/>
      <c r="F69" s="56"/>
      <c r="G69" s="3"/>
      <c r="H69" s="3"/>
      <c r="I69" s="34"/>
      <c r="J69" s="3"/>
      <c r="K69" s="3"/>
      <c r="L69" s="34"/>
      <c r="M69" s="3"/>
      <c r="N69" s="3"/>
      <c r="O69" s="37"/>
      <c r="P69" s="34"/>
      <c r="Q69" s="34"/>
      <c r="R69" s="3"/>
      <c r="S69" s="57"/>
      <c r="T69" s="57"/>
      <c r="U69" s="34"/>
      <c r="V69" s="3"/>
      <c r="W69" s="3"/>
      <c r="X69" s="3"/>
      <c r="Y69" s="3"/>
      <c r="Z69" s="3"/>
      <c r="AA69" s="34"/>
      <c r="AB69" s="34"/>
      <c r="AC69" s="3"/>
      <c r="AD69" s="34"/>
      <c r="AE69" s="3"/>
      <c r="AF69" s="3"/>
      <c r="AG69" s="52"/>
      <c r="AH69" s="3"/>
      <c r="AI69" s="34"/>
      <c r="AJ69" s="3"/>
      <c r="AK69" s="3"/>
      <c r="AL69" s="34"/>
      <c r="AM69" s="3"/>
      <c r="AN69" s="3"/>
      <c r="AO69" s="34"/>
      <c r="AP69" s="3"/>
      <c r="AQ69" s="3"/>
      <c r="AR69" s="3"/>
      <c r="AS69" s="3"/>
      <c r="AT69" s="3"/>
      <c r="AU69" s="3"/>
      <c r="AV69" s="3"/>
      <c r="AW69" s="3"/>
      <c r="AX69" s="3"/>
      <c r="AY69" s="3"/>
      <c r="AZ69" s="3"/>
      <c r="BA69" s="3"/>
      <c r="BB69" s="3"/>
      <c r="BC69" s="3"/>
      <c r="BD69" s="3"/>
      <c r="BE69" s="58"/>
      <c r="BF69" s="34"/>
      <c r="BG69" s="34"/>
      <c r="BH69" s="3"/>
      <c r="BI69" s="34"/>
      <c r="BJ69" s="3"/>
      <c r="BK69" s="3"/>
      <c r="BL69" s="40"/>
      <c r="BM69" s="40"/>
      <c r="BN69" s="34"/>
      <c r="BO69" s="3"/>
      <c r="BP69" s="3"/>
      <c r="BQ69" s="3"/>
      <c r="BR69" s="3"/>
      <c r="BS69" s="3"/>
      <c r="BT69" s="34"/>
      <c r="BU69" s="34"/>
      <c r="BV69" s="34"/>
      <c r="BW69" s="3"/>
      <c r="BX69" s="3"/>
      <c r="BY69" s="3"/>
      <c r="BZ69" s="3"/>
      <c r="CA69" s="3"/>
      <c r="CB69" s="3"/>
      <c r="CC69" s="3"/>
      <c r="CD69" s="34"/>
      <c r="CE69" s="34"/>
      <c r="CF69" s="3"/>
      <c r="CG69" s="34"/>
      <c r="CH69" s="42"/>
      <c r="CI69" s="3"/>
      <c r="CJ69" s="3"/>
      <c r="CK69" s="34"/>
      <c r="CL69" s="3"/>
      <c r="CM69" s="3"/>
      <c r="CN69" s="3"/>
      <c r="CO69" s="3"/>
      <c r="CP69" s="3"/>
      <c r="CQ69" s="34"/>
      <c r="CR69" s="3"/>
      <c r="CS69" s="34"/>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4"/>
      <c r="FF69" s="34"/>
      <c r="FG69" s="34"/>
      <c r="FH69" s="34"/>
      <c r="FI69" s="34"/>
      <c r="FJ69" s="3"/>
      <c r="FK69" s="3"/>
      <c r="FL69" s="3"/>
      <c r="FM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16"/>
    </row>
    <row r="70" spans="1:249">
      <c r="A70" s="34"/>
      <c r="B70" s="55"/>
      <c r="C70" s="34"/>
      <c r="D70" s="34"/>
      <c r="E70" s="3"/>
      <c r="F70" s="56"/>
      <c r="G70" s="3"/>
      <c r="H70" s="3"/>
      <c r="I70" s="34"/>
      <c r="J70" s="3"/>
      <c r="K70" s="3"/>
      <c r="L70" s="34"/>
      <c r="M70" s="3"/>
      <c r="N70" s="3"/>
      <c r="O70" s="37"/>
      <c r="P70" s="34"/>
      <c r="Q70" s="34"/>
      <c r="R70" s="3"/>
      <c r="S70" s="57"/>
      <c r="T70" s="57"/>
      <c r="U70" s="34"/>
      <c r="V70" s="3"/>
      <c r="W70" s="3"/>
      <c r="X70" s="3"/>
      <c r="Y70" s="3"/>
      <c r="Z70" s="3"/>
      <c r="AA70" s="34"/>
      <c r="AB70" s="34"/>
      <c r="AC70" s="3"/>
      <c r="AD70" s="34"/>
      <c r="AE70" s="3"/>
      <c r="AF70" s="3"/>
      <c r="AG70" s="52"/>
      <c r="AH70" s="3"/>
      <c r="AI70" s="34"/>
      <c r="AJ70" s="3"/>
      <c r="AK70" s="3"/>
      <c r="AL70" s="34"/>
      <c r="AM70" s="3"/>
      <c r="AN70" s="3"/>
      <c r="AO70" s="34"/>
      <c r="AP70" s="3"/>
      <c r="AQ70" s="3"/>
      <c r="AR70" s="3"/>
      <c r="AS70" s="3"/>
      <c r="AT70" s="3"/>
      <c r="AU70" s="3"/>
      <c r="AV70" s="3"/>
      <c r="AW70" s="3"/>
      <c r="AX70" s="3"/>
      <c r="AY70" s="3"/>
      <c r="AZ70" s="3"/>
      <c r="BA70" s="3"/>
      <c r="BB70" s="3"/>
      <c r="BC70" s="3"/>
      <c r="BD70" s="3"/>
      <c r="BE70" s="58"/>
      <c r="BF70" s="34"/>
      <c r="BG70" s="34"/>
      <c r="BH70" s="3"/>
      <c r="BI70" s="34"/>
      <c r="BJ70" s="3"/>
      <c r="BK70" s="3"/>
      <c r="BL70" s="40"/>
      <c r="BM70" s="40"/>
      <c r="BN70" s="34"/>
      <c r="BO70" s="3"/>
      <c r="BP70" s="3"/>
      <c r="BQ70" s="3"/>
      <c r="BR70" s="3"/>
      <c r="BS70" s="3"/>
      <c r="BT70" s="34"/>
      <c r="BU70" s="34"/>
      <c r="BV70" s="34"/>
      <c r="BW70" s="3"/>
      <c r="BX70" s="3"/>
      <c r="BY70" s="3"/>
      <c r="BZ70" s="3"/>
      <c r="CA70" s="3"/>
      <c r="CB70" s="3"/>
      <c r="CC70" s="3"/>
      <c r="CD70" s="34"/>
      <c r="CE70" s="34"/>
      <c r="CF70" s="3"/>
      <c r="CG70" s="34"/>
      <c r="CH70" s="42"/>
      <c r="CI70" s="3"/>
      <c r="CJ70" s="3"/>
      <c r="CK70" s="34"/>
      <c r="CL70" s="3"/>
      <c r="CM70" s="3"/>
      <c r="CN70" s="3"/>
      <c r="CO70" s="3"/>
      <c r="CP70" s="3"/>
      <c r="CQ70" s="34"/>
      <c r="CR70" s="3"/>
      <c r="CS70" s="34"/>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4"/>
      <c r="FF70" s="34"/>
      <c r="FG70" s="34"/>
      <c r="FH70" s="34"/>
      <c r="FI70" s="34"/>
      <c r="FJ70" s="3"/>
      <c r="FK70" s="3"/>
      <c r="FL70" s="3"/>
      <c r="FM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16"/>
    </row>
    <row r="71" spans="1:249">
      <c r="A71" s="34"/>
      <c r="B71" s="55"/>
      <c r="C71" s="34"/>
      <c r="D71" s="34"/>
      <c r="E71" s="3"/>
      <c r="F71" s="56"/>
      <c r="G71" s="3"/>
      <c r="H71" s="3"/>
      <c r="I71" s="34"/>
      <c r="J71" s="3"/>
      <c r="K71" s="3"/>
      <c r="L71" s="34"/>
      <c r="M71" s="3"/>
      <c r="N71" s="3"/>
      <c r="O71" s="37"/>
      <c r="P71" s="34"/>
      <c r="Q71" s="34"/>
      <c r="R71" s="3"/>
      <c r="S71" s="57"/>
      <c r="T71" s="57"/>
      <c r="U71" s="34"/>
      <c r="V71" s="3"/>
      <c r="W71" s="3"/>
      <c r="X71" s="3"/>
      <c r="Y71" s="3"/>
      <c r="Z71" s="3"/>
      <c r="AA71" s="34"/>
      <c r="AB71" s="34"/>
      <c r="AC71" s="3"/>
      <c r="AD71" s="34"/>
      <c r="AE71" s="3"/>
      <c r="AF71" s="3"/>
      <c r="AG71" s="52"/>
      <c r="AH71" s="3"/>
      <c r="AI71" s="34"/>
      <c r="AJ71" s="3"/>
      <c r="AK71" s="3"/>
      <c r="AL71" s="34"/>
      <c r="AM71" s="3"/>
      <c r="AN71" s="3"/>
      <c r="AO71" s="34"/>
      <c r="AP71" s="3"/>
      <c r="AQ71" s="3"/>
      <c r="AR71" s="3"/>
      <c r="AS71" s="3"/>
      <c r="AT71" s="3"/>
      <c r="AU71" s="3"/>
      <c r="AV71" s="3"/>
      <c r="AW71" s="3"/>
      <c r="AX71" s="3"/>
      <c r="AY71" s="3"/>
      <c r="AZ71" s="3"/>
      <c r="BA71" s="3"/>
      <c r="BB71" s="3"/>
      <c r="BC71" s="3"/>
      <c r="BD71" s="3"/>
      <c r="BE71" s="58"/>
      <c r="BF71" s="34"/>
      <c r="BG71" s="34"/>
      <c r="BH71" s="3"/>
      <c r="BI71" s="34"/>
      <c r="BJ71" s="3"/>
      <c r="BK71" s="3"/>
      <c r="BL71" s="40"/>
      <c r="BM71" s="40"/>
      <c r="BN71" s="34"/>
      <c r="BO71" s="3"/>
      <c r="BP71" s="3"/>
      <c r="BQ71" s="3"/>
      <c r="BR71" s="3"/>
      <c r="BS71" s="3"/>
      <c r="BT71" s="34"/>
      <c r="BU71" s="34"/>
      <c r="BV71" s="34"/>
      <c r="BW71" s="3"/>
      <c r="BX71" s="3"/>
      <c r="BY71" s="3"/>
      <c r="BZ71" s="3"/>
      <c r="CA71" s="3"/>
      <c r="CB71" s="3"/>
      <c r="CC71" s="3"/>
      <c r="CD71" s="34"/>
      <c r="CE71" s="34"/>
      <c r="CF71" s="3"/>
      <c r="CG71" s="34"/>
      <c r="CH71" s="42"/>
      <c r="CI71" s="3"/>
      <c r="CJ71" s="3"/>
      <c r="CK71" s="34"/>
      <c r="CL71" s="3"/>
      <c r="CM71" s="3"/>
      <c r="CN71" s="3"/>
      <c r="CO71" s="3"/>
      <c r="CP71" s="3"/>
      <c r="CQ71" s="34"/>
      <c r="CR71" s="3"/>
      <c r="CS71" s="34"/>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4"/>
      <c r="FF71" s="34"/>
      <c r="FG71" s="34"/>
      <c r="FH71" s="34"/>
      <c r="FI71" s="34"/>
      <c r="FJ71" s="3"/>
      <c r="FK71" s="3"/>
      <c r="FL71" s="3"/>
      <c r="FM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16"/>
    </row>
    <row r="72" spans="1:249">
      <c r="A72" s="34"/>
      <c r="B72" s="55"/>
      <c r="C72" s="34"/>
      <c r="D72" s="34"/>
      <c r="E72" s="3"/>
      <c r="F72" s="56"/>
      <c r="G72" s="3"/>
      <c r="H72" s="3"/>
      <c r="I72" s="34"/>
      <c r="J72" s="3"/>
      <c r="K72" s="3"/>
      <c r="L72" s="34"/>
      <c r="M72" s="3"/>
      <c r="N72" s="3"/>
      <c r="O72" s="37"/>
      <c r="P72" s="34"/>
      <c r="Q72" s="34"/>
      <c r="R72" s="3"/>
      <c r="S72" s="57"/>
      <c r="T72" s="57"/>
      <c r="U72" s="34"/>
      <c r="V72" s="3"/>
      <c r="W72" s="3"/>
      <c r="X72" s="3"/>
      <c r="Y72" s="3"/>
      <c r="Z72" s="3"/>
      <c r="AA72" s="34"/>
      <c r="AB72" s="34"/>
      <c r="AC72" s="3"/>
      <c r="AD72" s="34"/>
      <c r="AE72" s="3"/>
      <c r="AF72" s="3"/>
      <c r="AG72" s="52"/>
      <c r="AH72" s="3"/>
      <c r="AI72" s="34"/>
      <c r="AJ72" s="3"/>
      <c r="AK72" s="3"/>
      <c r="AL72" s="34"/>
      <c r="AM72" s="3"/>
      <c r="AN72" s="3"/>
      <c r="AO72" s="34"/>
      <c r="AP72" s="3"/>
      <c r="AQ72" s="3"/>
      <c r="AR72" s="3"/>
      <c r="AS72" s="3"/>
      <c r="AT72" s="3"/>
      <c r="AU72" s="3"/>
      <c r="AV72" s="3"/>
      <c r="AW72" s="3"/>
      <c r="AX72" s="3"/>
      <c r="AY72" s="3"/>
      <c r="AZ72" s="3"/>
      <c r="BA72" s="3"/>
      <c r="BB72" s="3"/>
      <c r="BC72" s="3"/>
      <c r="BD72" s="3"/>
      <c r="BE72" s="58"/>
      <c r="BF72" s="34"/>
      <c r="BG72" s="34"/>
      <c r="BH72" s="3"/>
      <c r="BI72" s="34"/>
      <c r="BJ72" s="3"/>
      <c r="BK72" s="3"/>
      <c r="BL72" s="40"/>
      <c r="BM72" s="40"/>
      <c r="BN72" s="34"/>
      <c r="BO72" s="3"/>
      <c r="BP72" s="3"/>
      <c r="BQ72" s="3"/>
      <c r="BR72" s="3"/>
      <c r="BS72" s="3"/>
      <c r="BT72" s="34"/>
      <c r="BU72" s="34"/>
      <c r="BV72" s="34"/>
      <c r="BW72" s="3"/>
      <c r="BX72" s="3"/>
      <c r="BY72" s="3"/>
      <c r="BZ72" s="3"/>
      <c r="CA72" s="3"/>
      <c r="CB72" s="3"/>
      <c r="CC72" s="3"/>
      <c r="CD72" s="34"/>
      <c r="CE72" s="34"/>
      <c r="CF72" s="3"/>
      <c r="CG72" s="34"/>
      <c r="CH72" s="42"/>
      <c r="CI72" s="3"/>
      <c r="CJ72" s="3"/>
      <c r="CK72" s="34"/>
      <c r="CL72" s="3"/>
      <c r="CM72" s="3"/>
      <c r="CN72" s="3"/>
      <c r="CO72" s="3"/>
      <c r="CP72" s="3"/>
      <c r="CQ72" s="34"/>
      <c r="CR72" s="3"/>
      <c r="CS72" s="34"/>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4"/>
      <c r="FF72" s="34"/>
      <c r="FG72" s="34"/>
      <c r="FH72" s="34"/>
      <c r="FI72" s="34"/>
      <c r="FJ72" s="3"/>
      <c r="FK72" s="3"/>
      <c r="FL72" s="3"/>
      <c r="FM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16"/>
    </row>
    <row r="73" spans="1:249">
      <c r="A73" s="34"/>
      <c r="B73" s="55"/>
      <c r="C73" s="34"/>
      <c r="D73" s="34"/>
      <c r="E73" s="3"/>
      <c r="F73" s="56"/>
      <c r="G73" s="3"/>
      <c r="H73" s="3"/>
      <c r="I73" s="34"/>
      <c r="J73" s="3"/>
      <c r="K73" s="3"/>
      <c r="L73" s="34"/>
      <c r="M73" s="3"/>
      <c r="N73" s="3"/>
      <c r="O73" s="37"/>
      <c r="P73" s="34"/>
      <c r="Q73" s="34"/>
      <c r="R73" s="3"/>
      <c r="S73" s="57"/>
      <c r="T73" s="57"/>
      <c r="U73" s="34"/>
      <c r="V73" s="3"/>
      <c r="W73" s="3"/>
      <c r="X73" s="3"/>
      <c r="Y73" s="3"/>
      <c r="Z73" s="3"/>
      <c r="AA73" s="34"/>
      <c r="AB73" s="34"/>
      <c r="AC73" s="3"/>
      <c r="AD73" s="34"/>
      <c r="AE73" s="3"/>
      <c r="AF73" s="3"/>
      <c r="AG73" s="52"/>
      <c r="AH73" s="3"/>
      <c r="AI73" s="34"/>
      <c r="AJ73" s="3"/>
      <c r="AK73" s="3"/>
      <c r="AL73" s="34"/>
      <c r="AM73" s="3"/>
      <c r="AN73" s="3"/>
      <c r="AO73" s="34"/>
      <c r="AP73" s="3"/>
      <c r="AQ73" s="3"/>
      <c r="AR73" s="3"/>
      <c r="AS73" s="3"/>
      <c r="AT73" s="3"/>
      <c r="AU73" s="3"/>
      <c r="AV73" s="3"/>
      <c r="AW73" s="3"/>
      <c r="AX73" s="3"/>
      <c r="AY73" s="3"/>
      <c r="AZ73" s="3"/>
      <c r="BA73" s="3"/>
      <c r="BB73" s="3"/>
      <c r="BC73" s="3"/>
      <c r="BD73" s="3"/>
      <c r="BE73" s="58"/>
      <c r="BF73" s="34"/>
      <c r="BG73" s="34"/>
      <c r="BH73" s="3"/>
      <c r="BI73" s="34"/>
      <c r="BJ73" s="3"/>
      <c r="BK73" s="3"/>
      <c r="BL73" s="40"/>
      <c r="BM73" s="40"/>
      <c r="BN73" s="34"/>
      <c r="BO73" s="3"/>
      <c r="BP73" s="3"/>
      <c r="BQ73" s="3"/>
      <c r="BR73" s="3"/>
      <c r="BS73" s="3"/>
      <c r="BT73" s="34"/>
      <c r="BU73" s="34"/>
      <c r="BV73" s="34"/>
      <c r="BW73" s="3"/>
      <c r="BX73" s="3"/>
      <c r="BY73" s="3"/>
      <c r="BZ73" s="3"/>
      <c r="CA73" s="3"/>
      <c r="CB73" s="3"/>
      <c r="CC73" s="3"/>
      <c r="CD73" s="34"/>
      <c r="CE73" s="34"/>
      <c r="CF73" s="3"/>
      <c r="CG73" s="34"/>
      <c r="CH73" s="42"/>
      <c r="CI73" s="3"/>
      <c r="CJ73" s="3"/>
      <c r="CK73" s="34"/>
      <c r="CL73" s="3"/>
      <c r="CM73" s="3"/>
      <c r="CN73" s="3"/>
      <c r="CO73" s="3"/>
      <c r="CP73" s="3"/>
      <c r="CQ73" s="34"/>
      <c r="CR73" s="3"/>
      <c r="CS73" s="34"/>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4"/>
      <c r="FF73" s="34"/>
      <c r="FG73" s="34"/>
      <c r="FH73" s="34"/>
      <c r="FI73" s="34"/>
      <c r="FJ73" s="3"/>
      <c r="FK73" s="3"/>
      <c r="FL73" s="3"/>
      <c r="FM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16"/>
    </row>
    <row r="74" spans="1:249">
      <c r="A74" s="34"/>
      <c r="B74" s="55"/>
      <c r="C74" s="34"/>
      <c r="D74" s="34"/>
      <c r="E74" s="3"/>
      <c r="F74" s="56"/>
      <c r="G74" s="3"/>
      <c r="H74" s="3"/>
      <c r="I74" s="34"/>
      <c r="J74" s="3"/>
      <c r="K74" s="3"/>
      <c r="L74" s="34"/>
      <c r="M74" s="3"/>
      <c r="N74" s="3"/>
      <c r="O74" s="37"/>
      <c r="P74" s="34"/>
      <c r="Q74" s="34"/>
      <c r="R74" s="3"/>
      <c r="S74" s="57"/>
      <c r="T74" s="57"/>
      <c r="U74" s="34"/>
      <c r="V74" s="3"/>
      <c r="W74" s="3"/>
      <c r="X74" s="3"/>
      <c r="Y74" s="3"/>
      <c r="Z74" s="3"/>
      <c r="AA74" s="34"/>
      <c r="AB74" s="34"/>
      <c r="AC74" s="3"/>
      <c r="AD74" s="34"/>
      <c r="AE74" s="3"/>
      <c r="AF74" s="3"/>
      <c r="AG74" s="52"/>
      <c r="AH74" s="3"/>
      <c r="AI74" s="34"/>
      <c r="AJ74" s="3"/>
      <c r="AK74" s="3"/>
      <c r="AL74" s="34"/>
      <c r="AM74" s="3"/>
      <c r="AN74" s="3"/>
      <c r="AO74" s="34"/>
      <c r="AP74" s="3"/>
      <c r="AQ74" s="3"/>
      <c r="AR74" s="3"/>
      <c r="AS74" s="3"/>
      <c r="AT74" s="3"/>
      <c r="AU74" s="3"/>
      <c r="AV74" s="3"/>
      <c r="AW74" s="3"/>
      <c r="AX74" s="3"/>
      <c r="AY74" s="3"/>
      <c r="AZ74" s="3"/>
      <c r="BA74" s="3"/>
      <c r="BB74" s="3"/>
      <c r="BC74" s="3"/>
      <c r="BD74" s="3"/>
      <c r="BE74" s="58"/>
      <c r="BF74" s="34"/>
      <c r="BG74" s="34"/>
      <c r="BH74" s="3"/>
      <c r="BI74" s="34"/>
      <c r="BJ74" s="3"/>
      <c r="BK74" s="3"/>
      <c r="BL74" s="40"/>
      <c r="BM74" s="40"/>
      <c r="BN74" s="34"/>
      <c r="BO74" s="3"/>
      <c r="BP74" s="3"/>
      <c r="BQ74" s="3"/>
      <c r="BR74" s="3"/>
      <c r="BS74" s="3"/>
      <c r="BT74" s="34"/>
      <c r="BU74" s="34"/>
      <c r="BV74" s="34"/>
      <c r="BW74" s="3"/>
      <c r="BX74" s="3"/>
      <c r="BY74" s="3"/>
      <c r="BZ74" s="3"/>
      <c r="CA74" s="3"/>
      <c r="CB74" s="3"/>
      <c r="CC74" s="3"/>
      <c r="CD74" s="34"/>
      <c r="CE74" s="34"/>
      <c r="CF74" s="3"/>
      <c r="CG74" s="34"/>
      <c r="CH74" s="42"/>
      <c r="CI74" s="3"/>
      <c r="CJ74" s="3"/>
      <c r="CK74" s="34"/>
      <c r="CL74" s="3"/>
      <c r="CM74" s="3"/>
      <c r="CN74" s="3"/>
      <c r="CO74" s="3"/>
      <c r="CP74" s="3"/>
      <c r="CQ74" s="34"/>
      <c r="CR74" s="3"/>
      <c r="CS74" s="34"/>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7"/>
      <c r="FF74" s="34"/>
      <c r="FG74" s="34"/>
      <c r="FH74" s="34"/>
      <c r="FI74" s="34"/>
      <c r="FJ74" s="3"/>
      <c r="FK74" s="3"/>
      <c r="FL74" s="3"/>
      <c r="FM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16"/>
    </row>
    <row r="75" spans="1:249">
      <c r="A75" s="34"/>
      <c r="B75" s="55"/>
      <c r="C75" s="34"/>
      <c r="D75" s="34"/>
      <c r="E75" s="3"/>
      <c r="F75" s="56"/>
      <c r="G75" s="3"/>
      <c r="H75" s="3"/>
      <c r="I75" s="34"/>
      <c r="J75" s="3"/>
      <c r="K75" s="3"/>
      <c r="L75" s="34"/>
      <c r="M75" s="3"/>
      <c r="N75" s="3"/>
      <c r="O75" s="37"/>
      <c r="P75" s="34"/>
      <c r="Q75" s="34"/>
      <c r="R75" s="3"/>
      <c r="S75" s="57"/>
      <c r="T75" s="57"/>
      <c r="U75" s="34"/>
      <c r="V75" s="3"/>
      <c r="W75" s="3"/>
      <c r="X75" s="3"/>
      <c r="Y75" s="3"/>
      <c r="Z75" s="3"/>
      <c r="AA75" s="34"/>
      <c r="AB75" s="34"/>
      <c r="AC75" s="3"/>
      <c r="AD75" s="34"/>
      <c r="AE75" s="3"/>
      <c r="AF75" s="3"/>
      <c r="AG75" s="52"/>
      <c r="AH75" s="3"/>
      <c r="AI75" s="34"/>
      <c r="AJ75" s="3"/>
      <c r="AK75" s="3"/>
      <c r="AL75" s="34"/>
      <c r="AM75" s="3"/>
      <c r="AN75" s="3"/>
      <c r="AO75" s="34"/>
      <c r="AP75" s="3"/>
      <c r="AQ75" s="3"/>
      <c r="AR75" s="3"/>
      <c r="AS75" s="3"/>
      <c r="AT75" s="3"/>
      <c r="AU75" s="3"/>
      <c r="AV75" s="3"/>
      <c r="AW75" s="3"/>
      <c r="AX75" s="3"/>
      <c r="AY75" s="3"/>
      <c r="AZ75" s="3"/>
      <c r="BA75" s="3"/>
      <c r="BB75" s="3"/>
      <c r="BC75" s="3"/>
      <c r="BD75" s="3"/>
      <c r="BE75" s="58"/>
      <c r="BF75" s="34"/>
      <c r="BG75" s="34"/>
      <c r="BH75" s="3"/>
      <c r="BI75" s="34"/>
      <c r="BJ75" s="3"/>
      <c r="BK75" s="3"/>
      <c r="BL75" s="40"/>
      <c r="BM75" s="40"/>
      <c r="BN75" s="34"/>
      <c r="BO75" s="3"/>
      <c r="BP75" s="3"/>
      <c r="BQ75" s="3"/>
      <c r="BR75" s="3"/>
      <c r="BS75" s="3"/>
      <c r="BT75" s="34"/>
      <c r="BU75" s="34"/>
      <c r="BV75" s="34"/>
      <c r="BW75" s="3"/>
      <c r="BX75" s="3"/>
      <c r="BY75" s="3"/>
      <c r="BZ75" s="3"/>
      <c r="CA75" s="3"/>
      <c r="CB75" s="3"/>
      <c r="CC75" s="3"/>
      <c r="CD75" s="34"/>
      <c r="CE75" s="34"/>
      <c r="CF75" s="3"/>
      <c r="CG75" s="34"/>
      <c r="CH75" s="42"/>
      <c r="CI75" s="3"/>
      <c r="CJ75" s="3"/>
      <c r="CK75" s="34"/>
      <c r="CL75" s="3"/>
      <c r="CM75" s="3"/>
      <c r="CN75" s="3"/>
      <c r="CO75" s="3"/>
      <c r="CP75" s="3"/>
      <c r="CQ75" s="34"/>
      <c r="CR75" s="3"/>
      <c r="CS75" s="34"/>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4"/>
      <c r="FF75" s="34"/>
      <c r="FG75" s="34"/>
      <c r="FH75" s="34"/>
      <c r="FI75" s="34"/>
      <c r="FJ75" s="3"/>
      <c r="FK75" s="3"/>
      <c r="FL75" s="3"/>
      <c r="FM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16"/>
    </row>
    <row r="76" spans="1:249">
      <c r="A76" s="34"/>
      <c r="B76" s="55"/>
      <c r="C76" s="34"/>
      <c r="D76" s="34"/>
      <c r="E76" s="3"/>
      <c r="F76" s="56"/>
      <c r="G76" s="3"/>
      <c r="H76" s="3"/>
      <c r="I76" s="34"/>
      <c r="J76" s="3"/>
      <c r="K76" s="3"/>
      <c r="L76" s="34"/>
      <c r="M76" s="3"/>
      <c r="N76" s="3"/>
      <c r="O76" s="37"/>
      <c r="P76" s="34"/>
      <c r="Q76" s="34"/>
      <c r="R76" s="3"/>
      <c r="S76" s="57"/>
      <c r="T76" s="57"/>
      <c r="U76" s="34"/>
      <c r="V76" s="3"/>
      <c r="W76" s="3"/>
      <c r="X76" s="3"/>
      <c r="Y76" s="3"/>
      <c r="Z76" s="3"/>
      <c r="AA76" s="34"/>
      <c r="AB76" s="34"/>
      <c r="AC76" s="3"/>
      <c r="AD76" s="34"/>
      <c r="AE76" s="3"/>
      <c r="AF76" s="3"/>
      <c r="AG76" s="52"/>
      <c r="AH76" s="3"/>
      <c r="AI76" s="34"/>
      <c r="AJ76" s="3"/>
      <c r="AK76" s="3"/>
      <c r="AL76" s="34"/>
      <c r="AM76" s="3"/>
      <c r="AN76" s="3"/>
      <c r="AO76" s="34"/>
      <c r="AP76" s="3"/>
      <c r="AQ76" s="3"/>
      <c r="AR76" s="3"/>
      <c r="AS76" s="3"/>
      <c r="AT76" s="3"/>
      <c r="AU76" s="3"/>
      <c r="AV76" s="3"/>
      <c r="AW76" s="3"/>
      <c r="AX76" s="3"/>
      <c r="AY76" s="3"/>
      <c r="AZ76" s="3"/>
      <c r="BA76" s="3"/>
      <c r="BB76" s="3"/>
      <c r="BC76" s="3"/>
      <c r="BD76" s="3"/>
      <c r="BE76" s="58"/>
      <c r="BF76" s="34"/>
      <c r="BG76" s="34"/>
      <c r="BH76" s="3"/>
      <c r="BI76" s="34"/>
      <c r="BJ76" s="3"/>
      <c r="BK76" s="3"/>
      <c r="BL76" s="40"/>
      <c r="BM76" s="40"/>
      <c r="BN76" s="34"/>
      <c r="BO76" s="3"/>
      <c r="BP76" s="3"/>
      <c r="BQ76" s="3"/>
      <c r="BR76" s="3"/>
      <c r="BS76" s="3"/>
      <c r="BT76" s="34"/>
      <c r="BU76" s="34"/>
      <c r="BV76" s="34"/>
      <c r="BW76" s="3"/>
      <c r="BX76" s="3"/>
      <c r="BY76" s="3"/>
      <c r="BZ76" s="3"/>
      <c r="CA76" s="3"/>
      <c r="CB76" s="3"/>
      <c r="CC76" s="3"/>
      <c r="CD76" s="34"/>
      <c r="CE76" s="34"/>
      <c r="CF76" s="3"/>
      <c r="CG76" s="34"/>
      <c r="CH76" s="42"/>
      <c r="CI76" s="3"/>
      <c r="CJ76" s="3"/>
      <c r="CK76" s="34"/>
      <c r="CL76" s="3"/>
      <c r="CM76" s="3"/>
      <c r="CN76" s="3"/>
      <c r="CO76" s="3"/>
      <c r="CP76" s="3"/>
      <c r="CQ76" s="34"/>
      <c r="CR76" s="3"/>
      <c r="CS76" s="34"/>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4"/>
      <c r="FF76" s="34"/>
      <c r="FG76" s="34"/>
      <c r="FH76" s="34"/>
      <c r="FI76" s="34"/>
      <c r="FJ76" s="3"/>
      <c r="FK76" s="3"/>
      <c r="FL76" s="3"/>
      <c r="FM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6"/>
    </row>
    <row r="77" spans="1:249">
      <c r="A77" s="34"/>
      <c r="B77" s="55"/>
      <c r="C77" s="34"/>
      <c r="D77" s="34"/>
      <c r="E77" s="3"/>
      <c r="F77" s="56"/>
      <c r="G77" s="3"/>
      <c r="H77" s="3"/>
      <c r="I77" s="34"/>
      <c r="J77" s="3"/>
      <c r="K77" s="3"/>
      <c r="L77" s="34"/>
      <c r="M77" s="3"/>
      <c r="N77" s="3"/>
      <c r="O77" s="37"/>
      <c r="P77" s="34"/>
      <c r="Q77" s="34"/>
      <c r="R77" s="3"/>
      <c r="S77" s="57"/>
      <c r="T77" s="57"/>
      <c r="U77" s="34"/>
      <c r="V77" s="3"/>
      <c r="W77" s="3"/>
      <c r="X77" s="3"/>
      <c r="Y77" s="3"/>
      <c r="Z77" s="3"/>
      <c r="AA77" s="34"/>
      <c r="AB77" s="34"/>
      <c r="AC77" s="3"/>
      <c r="AD77" s="34"/>
      <c r="AE77" s="3"/>
      <c r="AF77" s="3"/>
      <c r="AG77" s="52"/>
      <c r="AH77" s="3"/>
      <c r="AI77" s="34"/>
      <c r="AJ77" s="3"/>
      <c r="AK77" s="3"/>
      <c r="AL77" s="34"/>
      <c r="AM77" s="3"/>
      <c r="AN77" s="3"/>
      <c r="AO77" s="34"/>
      <c r="AP77" s="3"/>
      <c r="AQ77" s="3"/>
      <c r="AR77" s="3"/>
      <c r="AS77" s="3"/>
      <c r="AT77" s="3"/>
      <c r="AU77" s="3"/>
      <c r="AV77" s="3"/>
      <c r="AW77" s="3"/>
      <c r="AX77" s="3"/>
      <c r="AY77" s="3"/>
      <c r="AZ77" s="3"/>
      <c r="BA77" s="3"/>
      <c r="BB77" s="3"/>
      <c r="BC77" s="3"/>
      <c r="BD77" s="3"/>
      <c r="BE77" s="58"/>
      <c r="BF77" s="34"/>
      <c r="BG77" s="34"/>
      <c r="BH77" s="3"/>
      <c r="BI77" s="34"/>
      <c r="BJ77" s="3"/>
      <c r="BK77" s="3"/>
      <c r="BL77" s="40"/>
      <c r="BM77" s="40"/>
      <c r="BN77" s="34"/>
      <c r="BO77" s="3"/>
      <c r="BP77" s="3"/>
      <c r="BQ77" s="3"/>
      <c r="BR77" s="3"/>
      <c r="BS77" s="3"/>
      <c r="BT77" s="34"/>
      <c r="BU77" s="34"/>
      <c r="BV77" s="34"/>
      <c r="BW77" s="3"/>
      <c r="BX77" s="3"/>
      <c r="BY77" s="3"/>
      <c r="BZ77" s="3"/>
      <c r="CA77" s="3"/>
      <c r="CB77" s="3"/>
      <c r="CC77" s="3"/>
      <c r="CD77" s="34"/>
      <c r="CE77" s="34"/>
      <c r="CF77" s="3"/>
      <c r="CG77" s="34"/>
      <c r="CH77" s="42"/>
      <c r="CI77" s="3"/>
      <c r="CJ77" s="3"/>
      <c r="CK77" s="34"/>
      <c r="CL77" s="3"/>
      <c r="CM77" s="3"/>
      <c r="CN77" s="3"/>
      <c r="CO77" s="3"/>
      <c r="CP77" s="3"/>
      <c r="CQ77" s="34"/>
      <c r="CR77" s="3"/>
      <c r="CS77" s="34"/>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4"/>
      <c r="FF77" s="34"/>
      <c r="FG77" s="34"/>
      <c r="FH77" s="34"/>
      <c r="FI77" s="34"/>
      <c r="FJ77" s="3"/>
      <c r="FK77" s="3"/>
      <c r="FL77" s="3"/>
      <c r="FM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6"/>
    </row>
    <row r="78" spans="1:249">
      <c r="A78" s="34"/>
      <c r="B78" s="55"/>
      <c r="C78" s="34"/>
      <c r="D78" s="34"/>
      <c r="E78" s="3"/>
      <c r="F78" s="56"/>
      <c r="G78" s="3"/>
      <c r="H78" s="3"/>
      <c r="I78" s="34"/>
      <c r="J78" s="3"/>
      <c r="K78" s="3"/>
      <c r="L78" s="34"/>
      <c r="M78" s="3"/>
      <c r="N78" s="3"/>
      <c r="O78" s="37"/>
      <c r="P78" s="34"/>
      <c r="Q78" s="34"/>
      <c r="R78" s="3"/>
      <c r="S78" s="57"/>
      <c r="T78" s="57"/>
      <c r="U78" s="34"/>
      <c r="V78" s="3"/>
      <c r="W78" s="3"/>
      <c r="X78" s="3"/>
      <c r="Y78" s="3"/>
      <c r="Z78" s="3"/>
      <c r="AA78" s="34"/>
      <c r="AB78" s="34"/>
      <c r="AC78" s="3"/>
      <c r="AD78" s="34"/>
      <c r="AE78" s="3"/>
      <c r="AF78" s="3"/>
      <c r="AG78" s="52"/>
      <c r="AH78" s="3"/>
      <c r="AI78" s="34"/>
      <c r="AJ78" s="3"/>
      <c r="AK78" s="3"/>
      <c r="AL78" s="34"/>
      <c r="AM78" s="3"/>
      <c r="AN78" s="3"/>
      <c r="AO78" s="34"/>
      <c r="AP78" s="3"/>
      <c r="AQ78" s="3"/>
      <c r="AR78" s="3"/>
      <c r="AS78" s="3"/>
      <c r="AT78" s="3"/>
      <c r="AU78" s="3"/>
      <c r="AV78" s="3"/>
      <c r="AW78" s="3"/>
      <c r="AX78" s="3"/>
      <c r="AY78" s="3"/>
      <c r="AZ78" s="3"/>
      <c r="BA78" s="3"/>
      <c r="BB78" s="3"/>
      <c r="BC78" s="3"/>
      <c r="BD78" s="3"/>
      <c r="BE78" s="58"/>
      <c r="BF78" s="34"/>
      <c r="BG78" s="34"/>
      <c r="BH78" s="3"/>
      <c r="BI78" s="34"/>
      <c r="BJ78" s="3"/>
      <c r="BK78" s="3"/>
      <c r="BL78" s="40"/>
      <c r="BM78" s="40"/>
      <c r="BN78" s="34"/>
      <c r="BO78" s="3"/>
      <c r="BP78" s="3"/>
      <c r="BQ78" s="3"/>
      <c r="BR78" s="3"/>
      <c r="BS78" s="3"/>
      <c r="BT78" s="34"/>
      <c r="BU78" s="34"/>
      <c r="BV78" s="34"/>
      <c r="BW78" s="3"/>
      <c r="BX78" s="3"/>
      <c r="BY78" s="3"/>
      <c r="BZ78" s="3"/>
      <c r="CA78" s="3"/>
      <c r="CB78" s="3"/>
      <c r="CC78" s="3"/>
      <c r="CD78" s="34"/>
      <c r="CE78" s="34"/>
      <c r="CF78" s="3"/>
      <c r="CG78" s="34"/>
      <c r="CH78" s="42"/>
      <c r="CI78" s="3"/>
      <c r="CJ78" s="3"/>
      <c r="CK78" s="34"/>
      <c r="CL78" s="3"/>
      <c r="CM78" s="3"/>
      <c r="CN78" s="3"/>
      <c r="CO78" s="3"/>
      <c r="CP78" s="3"/>
      <c r="CQ78" s="34"/>
      <c r="CR78" s="3"/>
      <c r="CS78" s="34"/>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4"/>
      <c r="FF78" s="34"/>
      <c r="FG78" s="34"/>
      <c r="FH78" s="34"/>
      <c r="FI78" s="34"/>
      <c r="FJ78" s="3"/>
      <c r="FK78" s="3"/>
      <c r="FL78" s="3"/>
      <c r="FM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6"/>
    </row>
    <row r="79" spans="1:249">
      <c r="A79" s="34"/>
      <c r="B79" s="55"/>
      <c r="C79" s="34"/>
      <c r="D79" s="34"/>
      <c r="E79" s="3"/>
      <c r="F79" s="56"/>
      <c r="G79" s="3"/>
      <c r="H79" s="3"/>
      <c r="I79" s="34"/>
      <c r="J79" s="3"/>
      <c r="K79" s="3"/>
      <c r="L79" s="34"/>
      <c r="M79" s="3"/>
      <c r="N79" s="3"/>
      <c r="O79" s="37"/>
      <c r="P79" s="34"/>
      <c r="Q79" s="34"/>
      <c r="R79" s="3"/>
      <c r="S79" s="57"/>
      <c r="T79" s="57"/>
      <c r="U79" s="34"/>
      <c r="V79" s="3"/>
      <c r="W79" s="3"/>
      <c r="X79" s="3"/>
      <c r="Y79" s="3"/>
      <c r="Z79" s="3"/>
      <c r="AA79" s="34"/>
      <c r="AB79" s="34"/>
      <c r="AC79" s="3"/>
      <c r="AD79" s="34"/>
      <c r="AE79" s="3"/>
      <c r="AF79" s="3"/>
      <c r="AG79" s="52"/>
      <c r="AH79" s="3"/>
      <c r="AI79" s="34"/>
      <c r="AJ79" s="3"/>
      <c r="AK79" s="3"/>
      <c r="AL79" s="34"/>
      <c r="AM79" s="3"/>
      <c r="AN79" s="3"/>
      <c r="AO79" s="34"/>
      <c r="AP79" s="3"/>
      <c r="AQ79" s="3"/>
      <c r="AR79" s="3"/>
      <c r="AS79" s="3"/>
      <c r="AT79" s="3"/>
      <c r="AU79" s="3"/>
      <c r="AV79" s="3"/>
      <c r="AW79" s="3"/>
      <c r="AX79" s="3"/>
      <c r="AY79" s="3"/>
      <c r="AZ79" s="3"/>
      <c r="BA79" s="3"/>
      <c r="BB79" s="3"/>
      <c r="BC79" s="3"/>
      <c r="BD79" s="3"/>
      <c r="BE79" s="58"/>
      <c r="BF79" s="34"/>
      <c r="BG79" s="34"/>
      <c r="BH79" s="3"/>
      <c r="BI79" s="34"/>
      <c r="BJ79" s="3"/>
      <c r="BK79" s="3"/>
      <c r="BL79" s="40"/>
      <c r="BM79" s="40"/>
      <c r="BN79" s="34"/>
      <c r="BO79" s="3"/>
      <c r="BP79" s="3"/>
      <c r="BQ79" s="3"/>
      <c r="BR79" s="3"/>
      <c r="BS79" s="3"/>
      <c r="BT79" s="34"/>
      <c r="BU79" s="34"/>
      <c r="BV79" s="34"/>
      <c r="BW79" s="3"/>
      <c r="BX79" s="3"/>
      <c r="BY79" s="3"/>
      <c r="BZ79" s="3"/>
      <c r="CA79" s="3"/>
      <c r="CB79" s="3"/>
      <c r="CC79" s="3"/>
      <c r="CD79" s="34"/>
      <c r="CE79" s="34"/>
      <c r="CF79" s="3"/>
      <c r="CG79" s="34"/>
      <c r="CH79" s="42"/>
      <c r="CI79" s="3"/>
      <c r="CJ79" s="3"/>
      <c r="CK79" s="34"/>
      <c r="CL79" s="3"/>
      <c r="CM79" s="3"/>
      <c r="CN79" s="3"/>
      <c r="CO79" s="3"/>
      <c r="CP79" s="3"/>
      <c r="CQ79" s="34"/>
      <c r="CR79" s="3"/>
      <c r="CS79" s="34"/>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4"/>
      <c r="FF79" s="34"/>
      <c r="FG79" s="34"/>
      <c r="FH79" s="34"/>
      <c r="FI79" s="34"/>
      <c r="FJ79" s="3"/>
      <c r="FK79" s="3"/>
      <c r="FL79" s="3"/>
      <c r="FM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6"/>
    </row>
    <row r="80" spans="1:249">
      <c r="A80" s="34"/>
      <c r="B80" s="55"/>
      <c r="C80" s="34"/>
      <c r="D80" s="34"/>
      <c r="E80" s="3"/>
      <c r="F80" s="56"/>
      <c r="G80" s="3"/>
      <c r="H80" s="3"/>
      <c r="I80" s="34"/>
      <c r="J80" s="3"/>
      <c r="K80" s="3"/>
      <c r="L80" s="34"/>
      <c r="M80" s="3"/>
      <c r="N80" s="3"/>
      <c r="O80" s="37"/>
      <c r="P80" s="34"/>
      <c r="Q80" s="34"/>
      <c r="R80" s="3"/>
      <c r="S80" s="57"/>
      <c r="T80" s="57"/>
      <c r="U80" s="34"/>
      <c r="V80" s="3"/>
      <c r="W80" s="3"/>
      <c r="X80" s="3"/>
      <c r="Y80" s="3"/>
      <c r="Z80" s="3"/>
      <c r="AA80" s="34"/>
      <c r="AB80" s="34"/>
      <c r="AC80" s="3"/>
      <c r="AD80" s="34"/>
      <c r="AE80" s="3"/>
      <c r="AF80" s="3"/>
      <c r="AG80" s="52"/>
      <c r="AH80" s="3"/>
      <c r="AI80" s="34"/>
      <c r="AJ80" s="3"/>
      <c r="AK80" s="3"/>
      <c r="AL80" s="34"/>
      <c r="AM80" s="3"/>
      <c r="AN80" s="3"/>
      <c r="AO80" s="34"/>
      <c r="AP80" s="3"/>
      <c r="AQ80" s="3"/>
      <c r="AR80" s="3"/>
      <c r="AS80" s="3"/>
      <c r="AT80" s="3"/>
      <c r="AU80" s="3"/>
      <c r="AV80" s="3"/>
      <c r="AW80" s="3"/>
      <c r="AX80" s="3"/>
      <c r="AY80" s="3"/>
      <c r="AZ80" s="3"/>
      <c r="BA80" s="3"/>
      <c r="BB80" s="3"/>
      <c r="BC80" s="3"/>
      <c r="BD80" s="3"/>
      <c r="BE80" s="58"/>
      <c r="BF80" s="34"/>
      <c r="BG80" s="34"/>
      <c r="BH80" s="3"/>
      <c r="BI80" s="34"/>
      <c r="BJ80" s="3"/>
      <c r="BK80" s="3"/>
      <c r="BL80" s="40"/>
      <c r="BM80" s="40"/>
      <c r="BN80" s="34"/>
      <c r="BO80" s="3"/>
      <c r="BP80" s="3"/>
      <c r="BQ80" s="3"/>
      <c r="BR80" s="3"/>
      <c r="BS80" s="3"/>
      <c r="BT80" s="34"/>
      <c r="BU80" s="34"/>
      <c r="BV80" s="34"/>
      <c r="BW80" s="3"/>
      <c r="BX80" s="3"/>
      <c r="BY80" s="3"/>
      <c r="BZ80" s="3"/>
      <c r="CA80" s="3"/>
      <c r="CB80" s="3"/>
      <c r="CC80" s="3"/>
      <c r="CD80" s="34"/>
      <c r="CE80" s="34"/>
      <c r="CF80" s="3"/>
      <c r="CG80" s="34"/>
      <c r="CH80" s="42"/>
      <c r="CI80" s="3"/>
      <c r="CJ80" s="3"/>
      <c r="CK80" s="34"/>
      <c r="CL80" s="3"/>
      <c r="CM80" s="3"/>
      <c r="CN80" s="3"/>
      <c r="CO80" s="3"/>
      <c r="CP80" s="3"/>
      <c r="CQ80" s="34"/>
      <c r="CR80" s="3"/>
      <c r="CS80" s="34"/>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4"/>
      <c r="FF80" s="34"/>
      <c r="FG80" s="34"/>
      <c r="FH80" s="34"/>
      <c r="FI80" s="34"/>
      <c r="FJ80" s="3"/>
      <c r="FK80" s="3"/>
      <c r="FL80" s="3"/>
      <c r="FM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6"/>
    </row>
    <row r="81" spans="1:249">
      <c r="A81" s="34"/>
      <c r="B81" s="55"/>
      <c r="C81" s="34"/>
      <c r="D81" s="34"/>
      <c r="E81" s="3"/>
      <c r="F81" s="56"/>
      <c r="G81" s="3"/>
      <c r="H81" s="3"/>
      <c r="I81" s="34"/>
      <c r="J81" s="3"/>
      <c r="K81" s="3"/>
      <c r="L81" s="34"/>
      <c r="M81" s="3"/>
      <c r="N81" s="3"/>
      <c r="O81" s="37"/>
      <c r="P81" s="34"/>
      <c r="Q81" s="34"/>
      <c r="R81" s="3"/>
      <c r="S81" s="57"/>
      <c r="T81" s="57"/>
      <c r="U81" s="34"/>
      <c r="V81" s="3"/>
      <c r="W81" s="3"/>
      <c r="X81" s="3"/>
      <c r="Y81" s="3"/>
      <c r="Z81" s="3"/>
      <c r="AA81" s="34"/>
      <c r="AB81" s="34"/>
      <c r="AC81" s="3"/>
      <c r="AD81" s="34"/>
      <c r="AE81" s="3"/>
      <c r="AF81" s="3"/>
      <c r="AG81" s="52"/>
      <c r="AH81" s="3"/>
      <c r="AI81" s="34"/>
      <c r="AJ81" s="3"/>
      <c r="AK81" s="3"/>
      <c r="AL81" s="34"/>
      <c r="AM81" s="3"/>
      <c r="AN81" s="3"/>
      <c r="AO81" s="34"/>
      <c r="AP81" s="3"/>
      <c r="AQ81" s="3"/>
      <c r="AR81" s="3"/>
      <c r="AS81" s="3"/>
      <c r="AT81" s="3"/>
      <c r="AU81" s="3"/>
      <c r="AV81" s="3"/>
      <c r="AW81" s="3"/>
      <c r="AX81" s="3"/>
      <c r="AY81" s="3"/>
      <c r="AZ81" s="3"/>
      <c r="BA81" s="3"/>
      <c r="BB81" s="3"/>
      <c r="BC81" s="3"/>
      <c r="BD81" s="3"/>
      <c r="BE81" s="58"/>
      <c r="BF81" s="34"/>
      <c r="BG81" s="34"/>
      <c r="BH81" s="3"/>
      <c r="BI81" s="34"/>
      <c r="BJ81" s="3"/>
      <c r="BK81" s="3"/>
      <c r="BL81" s="40"/>
      <c r="BM81" s="40"/>
      <c r="BN81" s="34"/>
      <c r="BO81" s="3"/>
      <c r="BP81" s="3"/>
      <c r="BQ81" s="3"/>
      <c r="BR81" s="3"/>
      <c r="BS81" s="3"/>
      <c r="BT81" s="34"/>
      <c r="BU81" s="34"/>
      <c r="BV81" s="34"/>
      <c r="BW81" s="3"/>
      <c r="BX81" s="3"/>
      <c r="BY81" s="3"/>
      <c r="BZ81" s="3"/>
      <c r="CA81" s="3"/>
      <c r="CB81" s="3"/>
      <c r="CC81" s="3"/>
      <c r="CD81" s="34"/>
      <c r="CE81" s="34"/>
      <c r="CF81" s="3"/>
      <c r="CG81" s="34"/>
      <c r="CH81" s="42"/>
      <c r="CI81" s="3"/>
      <c r="CJ81" s="3"/>
      <c r="CK81" s="34"/>
      <c r="CL81" s="3"/>
      <c r="CM81" s="3"/>
      <c r="CN81" s="3"/>
      <c r="CO81" s="3"/>
      <c r="CP81" s="3"/>
      <c r="CQ81" s="34"/>
      <c r="CR81" s="3"/>
      <c r="CS81" s="34"/>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4"/>
      <c r="FF81" s="34"/>
      <c r="FG81" s="34"/>
      <c r="FH81" s="34"/>
      <c r="FI81" s="34"/>
      <c r="FJ81" s="3"/>
      <c r="FK81" s="3"/>
      <c r="FL81" s="3"/>
      <c r="FM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6"/>
    </row>
    <row r="82" spans="1:249">
      <c r="A82" s="34"/>
      <c r="B82" s="55"/>
      <c r="C82" s="34"/>
      <c r="D82" s="34"/>
      <c r="E82" s="3"/>
      <c r="F82" s="56"/>
      <c r="G82" s="3"/>
      <c r="H82" s="3"/>
      <c r="I82" s="34"/>
      <c r="J82" s="3"/>
      <c r="K82" s="3"/>
      <c r="L82" s="34"/>
      <c r="M82" s="3"/>
      <c r="N82" s="3"/>
      <c r="O82" s="37"/>
      <c r="P82" s="34"/>
      <c r="Q82" s="34"/>
      <c r="R82" s="3"/>
      <c r="S82" s="57"/>
      <c r="T82" s="57"/>
      <c r="U82" s="34"/>
      <c r="V82" s="3"/>
      <c r="W82" s="3"/>
      <c r="X82" s="3"/>
      <c r="Y82" s="3"/>
      <c r="Z82" s="3"/>
      <c r="AA82" s="34"/>
      <c r="AB82" s="34"/>
      <c r="AC82" s="3"/>
      <c r="AD82" s="34"/>
      <c r="AE82" s="3"/>
      <c r="AF82" s="3"/>
      <c r="AG82" s="52"/>
      <c r="AH82" s="3"/>
      <c r="AI82" s="34"/>
      <c r="AJ82" s="3"/>
      <c r="AK82" s="3"/>
      <c r="AL82" s="34"/>
      <c r="AM82" s="3"/>
      <c r="AN82" s="3"/>
      <c r="AO82" s="34"/>
      <c r="AP82" s="3"/>
      <c r="AQ82" s="3"/>
      <c r="AR82" s="3"/>
      <c r="AS82" s="3"/>
      <c r="AT82" s="3"/>
      <c r="AU82" s="3"/>
      <c r="AV82" s="3"/>
      <c r="AW82" s="3"/>
      <c r="AX82" s="3"/>
      <c r="AY82" s="3"/>
      <c r="AZ82" s="3"/>
      <c r="BA82" s="3"/>
      <c r="BB82" s="3"/>
      <c r="BC82" s="3"/>
      <c r="BD82" s="3"/>
      <c r="BE82" s="58"/>
      <c r="BF82" s="34"/>
      <c r="BG82" s="34"/>
      <c r="BH82" s="3"/>
      <c r="BI82" s="34"/>
      <c r="BJ82" s="3"/>
      <c r="BK82" s="3"/>
      <c r="BL82" s="40"/>
      <c r="BM82" s="40"/>
      <c r="BN82" s="34"/>
      <c r="BO82" s="3"/>
      <c r="BP82" s="3"/>
      <c r="BQ82" s="3"/>
      <c r="BR82" s="3"/>
      <c r="BS82" s="3"/>
      <c r="BT82" s="34"/>
      <c r="BU82" s="34"/>
      <c r="BV82" s="34"/>
      <c r="BW82" s="3"/>
      <c r="BX82" s="3"/>
      <c r="BY82" s="3"/>
      <c r="BZ82" s="3"/>
      <c r="CA82" s="3"/>
      <c r="CB82" s="3"/>
      <c r="CC82" s="3"/>
      <c r="CD82" s="34"/>
      <c r="CE82" s="34"/>
      <c r="CF82" s="3"/>
      <c r="CG82" s="34"/>
      <c r="CH82" s="42"/>
      <c r="CI82" s="3"/>
      <c r="CJ82" s="3"/>
      <c r="CK82" s="34"/>
      <c r="CL82" s="3"/>
      <c r="CM82" s="3"/>
      <c r="CN82" s="3"/>
      <c r="CO82" s="3"/>
      <c r="CP82" s="3"/>
      <c r="CQ82" s="34"/>
      <c r="CR82" s="3"/>
      <c r="CS82" s="34"/>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4"/>
      <c r="FF82" s="34"/>
      <c r="FG82" s="34"/>
      <c r="FH82" s="34"/>
      <c r="FI82" s="34"/>
      <c r="FJ82" s="3"/>
      <c r="FK82" s="3"/>
      <c r="FL82" s="3"/>
      <c r="FM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6"/>
    </row>
    <row r="83" spans="1:249">
      <c r="A83" s="34"/>
      <c r="B83" s="55"/>
      <c r="C83" s="34"/>
      <c r="D83" s="34"/>
      <c r="E83" s="3"/>
      <c r="F83" s="56"/>
      <c r="G83" s="3"/>
      <c r="H83" s="3"/>
      <c r="I83" s="34"/>
      <c r="J83" s="3"/>
      <c r="K83" s="3"/>
      <c r="L83" s="34"/>
      <c r="M83" s="3"/>
      <c r="N83" s="3"/>
      <c r="O83" s="37"/>
      <c r="P83" s="34"/>
      <c r="Q83" s="34"/>
      <c r="R83" s="3"/>
      <c r="S83" s="57"/>
      <c r="T83" s="57"/>
      <c r="U83" s="34"/>
      <c r="V83" s="3"/>
      <c r="W83" s="3"/>
      <c r="X83" s="3"/>
      <c r="Y83" s="3"/>
      <c r="Z83" s="3"/>
      <c r="AA83" s="34"/>
      <c r="AB83" s="34"/>
      <c r="AC83" s="3"/>
      <c r="AD83" s="34"/>
      <c r="AE83" s="3"/>
      <c r="AF83" s="3"/>
      <c r="AG83" s="52"/>
      <c r="AH83" s="3"/>
      <c r="AI83" s="34"/>
      <c r="AJ83" s="3"/>
      <c r="AK83" s="3"/>
      <c r="AL83" s="34"/>
      <c r="AM83" s="3"/>
      <c r="AN83" s="3"/>
      <c r="AO83" s="34"/>
      <c r="AP83" s="3"/>
      <c r="AQ83" s="3"/>
      <c r="AR83" s="3"/>
      <c r="AS83" s="3"/>
      <c r="AT83" s="3"/>
      <c r="AU83" s="3"/>
      <c r="AV83" s="3"/>
      <c r="AW83" s="3"/>
      <c r="AX83" s="3"/>
      <c r="AY83" s="3"/>
      <c r="AZ83" s="3"/>
      <c r="BA83" s="3"/>
      <c r="BB83" s="3"/>
      <c r="BC83" s="3"/>
      <c r="BD83" s="3"/>
      <c r="BE83" s="58"/>
      <c r="BF83" s="34"/>
      <c r="BG83" s="34"/>
      <c r="BH83" s="3"/>
      <c r="BI83" s="34"/>
      <c r="BJ83" s="3"/>
      <c r="BK83" s="3"/>
      <c r="BL83" s="40"/>
      <c r="BM83" s="40"/>
      <c r="BN83" s="34"/>
      <c r="BO83" s="3"/>
      <c r="BP83" s="3"/>
      <c r="BQ83" s="3"/>
      <c r="BR83" s="3"/>
      <c r="BS83" s="3"/>
      <c r="BT83" s="34"/>
      <c r="BU83" s="34"/>
      <c r="BV83" s="34"/>
      <c r="BW83" s="3"/>
      <c r="BX83" s="3"/>
      <c r="BY83" s="3"/>
      <c r="BZ83" s="3"/>
      <c r="CA83" s="3"/>
      <c r="CB83" s="3"/>
      <c r="CC83" s="3"/>
      <c r="CD83" s="34"/>
      <c r="CE83" s="34"/>
      <c r="CF83" s="3"/>
      <c r="CG83" s="34"/>
      <c r="CH83" s="42"/>
      <c r="CI83" s="3"/>
      <c r="CJ83" s="3"/>
      <c r="CK83" s="34"/>
      <c r="CL83" s="3"/>
      <c r="CM83" s="3"/>
      <c r="CN83" s="3"/>
      <c r="CO83" s="3"/>
      <c r="CP83" s="3"/>
      <c r="CQ83" s="34"/>
      <c r="CR83" s="3"/>
      <c r="CS83" s="34"/>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4"/>
      <c r="FF83" s="34"/>
      <c r="FG83" s="34"/>
      <c r="FH83" s="34"/>
      <c r="FI83" s="34"/>
      <c r="FJ83" s="3"/>
      <c r="FK83" s="3"/>
      <c r="FL83" s="3"/>
      <c r="FM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6"/>
    </row>
    <row r="84" spans="1:249">
      <c r="A84" s="34"/>
      <c r="B84" s="55"/>
      <c r="C84" s="34"/>
      <c r="D84" s="34"/>
      <c r="E84" s="3"/>
      <c r="F84" s="56"/>
      <c r="G84" s="3"/>
      <c r="H84" s="3"/>
      <c r="I84" s="34"/>
      <c r="J84" s="3"/>
      <c r="K84" s="3"/>
      <c r="L84" s="34"/>
      <c r="M84" s="3"/>
      <c r="N84" s="3"/>
      <c r="O84" s="37"/>
      <c r="P84" s="34"/>
      <c r="Q84" s="34"/>
      <c r="R84" s="3"/>
      <c r="S84" s="57"/>
      <c r="T84" s="57"/>
      <c r="U84" s="34"/>
      <c r="V84" s="3"/>
      <c r="W84" s="3"/>
      <c r="X84" s="3"/>
      <c r="Y84" s="3"/>
      <c r="Z84" s="3"/>
      <c r="AA84" s="34"/>
      <c r="AB84" s="34"/>
      <c r="AC84" s="3"/>
      <c r="AD84" s="34"/>
      <c r="AE84" s="3"/>
      <c r="AF84" s="3"/>
      <c r="AG84" s="52"/>
      <c r="AH84" s="3"/>
      <c r="AI84" s="34"/>
      <c r="AJ84" s="3"/>
      <c r="AK84" s="3"/>
      <c r="AL84" s="34"/>
      <c r="AM84" s="3"/>
      <c r="AN84" s="3"/>
      <c r="AO84" s="34"/>
      <c r="AP84" s="3"/>
      <c r="AQ84" s="3"/>
      <c r="AR84" s="3"/>
      <c r="AS84" s="3"/>
      <c r="AT84" s="3"/>
      <c r="AU84" s="3"/>
      <c r="AV84" s="3"/>
      <c r="AW84" s="3"/>
      <c r="AX84" s="3"/>
      <c r="AY84" s="3"/>
      <c r="AZ84" s="3"/>
      <c r="BA84" s="3"/>
      <c r="BB84" s="3"/>
      <c r="BC84" s="3"/>
      <c r="BD84" s="3"/>
      <c r="BE84" s="58"/>
      <c r="BF84" s="34"/>
      <c r="BG84" s="34"/>
      <c r="BH84" s="3"/>
      <c r="BI84" s="34"/>
      <c r="BJ84" s="3"/>
      <c r="BK84" s="3"/>
      <c r="BL84" s="40"/>
      <c r="BM84" s="40"/>
      <c r="BN84" s="34"/>
      <c r="BO84" s="3"/>
      <c r="BP84" s="3"/>
      <c r="BQ84" s="3"/>
      <c r="BR84" s="3"/>
      <c r="BS84" s="3"/>
      <c r="BT84" s="34"/>
      <c r="BU84" s="34"/>
      <c r="BV84" s="34"/>
      <c r="BW84" s="3"/>
      <c r="BX84" s="3"/>
      <c r="BY84" s="3"/>
      <c r="BZ84" s="3"/>
      <c r="CA84" s="3"/>
      <c r="CB84" s="3"/>
      <c r="CC84" s="3"/>
      <c r="CD84" s="34"/>
      <c r="CE84" s="34"/>
      <c r="CF84" s="3"/>
      <c r="CG84" s="34"/>
      <c r="CH84" s="42"/>
      <c r="CI84" s="3"/>
      <c r="CJ84" s="3"/>
      <c r="CK84" s="34"/>
      <c r="CL84" s="3"/>
      <c r="CM84" s="3"/>
      <c r="CN84" s="3"/>
      <c r="CO84" s="3"/>
      <c r="CP84" s="3"/>
      <c r="CQ84" s="34"/>
      <c r="CR84" s="3"/>
      <c r="CS84" s="34"/>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4"/>
      <c r="FF84" s="34"/>
      <c r="FG84" s="34"/>
      <c r="FH84" s="59"/>
      <c r="FI84" s="34"/>
      <c r="FJ84" s="3"/>
      <c r="FK84" s="3"/>
      <c r="FL84" s="3"/>
      <c r="FM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6"/>
    </row>
    <row r="85" spans="1:249">
      <c r="A85" s="34"/>
      <c r="B85" s="55"/>
      <c r="C85" s="34"/>
      <c r="D85" s="34"/>
      <c r="E85" s="3"/>
      <c r="F85" s="56"/>
      <c r="G85" s="3"/>
      <c r="H85" s="3"/>
      <c r="I85" s="34"/>
      <c r="J85" s="3"/>
      <c r="K85" s="3"/>
      <c r="L85" s="34"/>
      <c r="M85" s="3"/>
      <c r="N85" s="3"/>
      <c r="O85" s="37"/>
      <c r="P85" s="34"/>
      <c r="Q85" s="34"/>
      <c r="R85" s="3"/>
      <c r="S85" s="57"/>
      <c r="T85" s="57"/>
      <c r="U85" s="34"/>
      <c r="V85" s="3"/>
      <c r="W85" s="3"/>
      <c r="X85" s="3"/>
      <c r="Y85" s="3"/>
      <c r="Z85" s="3"/>
      <c r="AA85" s="34"/>
      <c r="AB85" s="34"/>
      <c r="AC85" s="3"/>
      <c r="AD85" s="34"/>
      <c r="AE85" s="3"/>
      <c r="AF85" s="3"/>
      <c r="AG85" s="52"/>
      <c r="AH85" s="3"/>
      <c r="AI85" s="34"/>
      <c r="AJ85" s="3"/>
      <c r="AK85" s="3"/>
      <c r="AL85" s="34"/>
      <c r="AM85" s="3"/>
      <c r="AN85" s="3"/>
      <c r="AO85" s="34"/>
      <c r="AP85" s="3"/>
      <c r="AQ85" s="3"/>
      <c r="AR85" s="3"/>
      <c r="AS85" s="3"/>
      <c r="AT85" s="3"/>
      <c r="AU85" s="3"/>
      <c r="AV85" s="3"/>
      <c r="AW85" s="3"/>
      <c r="AX85" s="3"/>
      <c r="AY85" s="3"/>
      <c r="AZ85" s="3"/>
      <c r="BA85" s="3"/>
      <c r="BB85" s="3"/>
      <c r="BC85" s="3"/>
      <c r="BD85" s="3"/>
      <c r="BE85" s="58"/>
      <c r="BF85" s="34"/>
      <c r="BG85" s="34"/>
      <c r="BH85" s="3"/>
      <c r="BI85" s="34"/>
      <c r="BJ85" s="3"/>
      <c r="BK85" s="3"/>
      <c r="BL85" s="40"/>
      <c r="BM85" s="40"/>
      <c r="BN85" s="34"/>
      <c r="BO85" s="3"/>
      <c r="BP85" s="3"/>
      <c r="BQ85" s="3"/>
      <c r="BR85" s="3"/>
      <c r="BS85" s="3"/>
      <c r="BT85" s="34"/>
      <c r="BU85" s="34"/>
      <c r="BV85" s="34"/>
      <c r="BW85" s="3"/>
      <c r="BX85" s="3"/>
      <c r="BY85" s="3"/>
      <c r="BZ85" s="3"/>
      <c r="CA85" s="3"/>
      <c r="CB85" s="3"/>
      <c r="CC85" s="3"/>
      <c r="CD85" s="34"/>
      <c r="CE85" s="34"/>
      <c r="CF85" s="3"/>
      <c r="CG85" s="34"/>
      <c r="CH85" s="42"/>
      <c r="CI85" s="3"/>
      <c r="CJ85" s="3"/>
      <c r="CK85" s="34"/>
      <c r="CL85" s="3"/>
      <c r="CM85" s="3"/>
      <c r="CN85" s="3"/>
      <c r="CO85" s="3"/>
      <c r="CP85" s="3"/>
      <c r="CQ85" s="34"/>
      <c r="CR85" s="3"/>
      <c r="CS85" s="34"/>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4"/>
      <c r="FF85" s="34"/>
      <c r="FG85" s="34"/>
      <c r="FH85" s="34"/>
      <c r="FI85" s="34"/>
      <c r="FJ85" s="3"/>
      <c r="FK85" s="3"/>
      <c r="FL85" s="3"/>
      <c r="FM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6"/>
    </row>
    <row r="86" spans="1:249">
      <c r="A86" s="34"/>
      <c r="B86" s="55"/>
      <c r="C86" s="34"/>
      <c r="D86" s="34"/>
      <c r="E86" s="3"/>
      <c r="F86" s="56"/>
      <c r="G86" s="3"/>
      <c r="H86" s="3"/>
      <c r="I86" s="34"/>
      <c r="J86" s="3"/>
      <c r="K86" s="3"/>
      <c r="L86" s="34"/>
      <c r="M86" s="3"/>
      <c r="N86" s="3"/>
      <c r="O86" s="37"/>
      <c r="P86" s="34"/>
      <c r="Q86" s="34"/>
      <c r="R86" s="3"/>
      <c r="S86" s="57"/>
      <c r="T86" s="57"/>
      <c r="U86" s="34"/>
      <c r="V86" s="3"/>
      <c r="W86" s="3"/>
      <c r="X86" s="3"/>
      <c r="Y86" s="3"/>
      <c r="Z86" s="3"/>
      <c r="AA86" s="34"/>
      <c r="AB86" s="34"/>
      <c r="AC86" s="3"/>
      <c r="AD86" s="34"/>
      <c r="AE86" s="3"/>
      <c r="AF86" s="3"/>
      <c r="AG86" s="52"/>
      <c r="AH86" s="3"/>
      <c r="AI86" s="34"/>
      <c r="AJ86" s="3"/>
      <c r="AK86" s="3"/>
      <c r="AL86" s="34"/>
      <c r="AM86" s="3"/>
      <c r="AN86" s="3"/>
      <c r="AO86" s="34"/>
      <c r="AP86" s="3"/>
      <c r="AQ86" s="3"/>
      <c r="AR86" s="3"/>
      <c r="AS86" s="3"/>
      <c r="AT86" s="3"/>
      <c r="AU86" s="3"/>
      <c r="AV86" s="3"/>
      <c r="AW86" s="3"/>
      <c r="AX86" s="3"/>
      <c r="AY86" s="3"/>
      <c r="AZ86" s="3"/>
      <c r="BA86" s="3"/>
      <c r="BB86" s="3"/>
      <c r="BC86" s="3"/>
      <c r="BD86" s="3"/>
      <c r="BE86" s="58"/>
      <c r="BF86" s="34"/>
      <c r="BG86" s="34"/>
      <c r="BH86" s="3"/>
      <c r="BI86" s="34"/>
      <c r="BJ86" s="3"/>
      <c r="BK86" s="3"/>
      <c r="BL86" s="40"/>
      <c r="BM86" s="40"/>
      <c r="BN86" s="34"/>
      <c r="BO86" s="3"/>
      <c r="BP86" s="3"/>
      <c r="BQ86" s="3"/>
      <c r="BR86" s="3"/>
      <c r="BS86" s="3"/>
      <c r="BT86" s="34"/>
      <c r="BU86" s="34"/>
      <c r="BV86" s="34"/>
      <c r="BW86" s="3"/>
      <c r="BX86" s="3"/>
      <c r="BY86" s="3"/>
      <c r="BZ86" s="3"/>
      <c r="CA86" s="3"/>
      <c r="CB86" s="3"/>
      <c r="CC86" s="3"/>
      <c r="CD86" s="34"/>
      <c r="CE86" s="34"/>
      <c r="CF86" s="3"/>
      <c r="CG86" s="34"/>
      <c r="CH86" s="42"/>
      <c r="CI86" s="3"/>
      <c r="CJ86" s="3"/>
      <c r="CK86" s="34"/>
      <c r="CL86" s="3"/>
      <c r="CM86" s="3"/>
      <c r="CN86" s="3"/>
      <c r="CO86" s="3"/>
      <c r="CP86" s="3"/>
      <c r="CQ86" s="34"/>
      <c r="CR86" s="3"/>
      <c r="CS86" s="34"/>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4"/>
      <c r="FF86" s="34"/>
      <c r="FG86" s="34"/>
      <c r="FH86" s="59"/>
      <c r="FI86" s="34"/>
      <c r="FJ86" s="3"/>
      <c r="FK86" s="3"/>
      <c r="FL86" s="3"/>
      <c r="FM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6"/>
    </row>
    <row r="87" spans="1:249">
      <c r="A87" s="34"/>
      <c r="B87" s="55"/>
      <c r="C87" s="34"/>
      <c r="D87" s="34"/>
      <c r="E87" s="3"/>
      <c r="F87" s="56"/>
      <c r="G87" s="3"/>
      <c r="H87" s="3"/>
      <c r="I87" s="34"/>
      <c r="J87" s="3"/>
      <c r="K87" s="3"/>
      <c r="L87" s="34"/>
      <c r="M87" s="3"/>
      <c r="N87" s="3"/>
      <c r="O87" s="37"/>
      <c r="P87" s="34"/>
      <c r="Q87" s="34"/>
      <c r="R87" s="3"/>
      <c r="S87" s="57"/>
      <c r="T87" s="57"/>
      <c r="U87" s="34"/>
      <c r="V87" s="3"/>
      <c r="W87" s="3"/>
      <c r="X87" s="3"/>
      <c r="Y87" s="3"/>
      <c r="Z87" s="3"/>
      <c r="AA87" s="34"/>
      <c r="AB87" s="34"/>
      <c r="AC87" s="3"/>
      <c r="AD87" s="34"/>
      <c r="AE87" s="3"/>
      <c r="AF87" s="3"/>
      <c r="AG87" s="52"/>
      <c r="AH87" s="3"/>
      <c r="AI87" s="34"/>
      <c r="AJ87" s="3"/>
      <c r="AK87" s="3"/>
      <c r="AL87" s="34"/>
      <c r="AM87" s="3"/>
      <c r="AN87" s="3"/>
      <c r="AO87" s="34"/>
      <c r="AP87" s="3"/>
      <c r="AQ87" s="3"/>
      <c r="AR87" s="3"/>
      <c r="AS87" s="3"/>
      <c r="AT87" s="3"/>
      <c r="AU87" s="3"/>
      <c r="AV87" s="3"/>
      <c r="AW87" s="3"/>
      <c r="AX87" s="3"/>
      <c r="AY87" s="3"/>
      <c r="AZ87" s="3"/>
      <c r="BA87" s="3"/>
      <c r="BB87" s="3"/>
      <c r="BC87" s="3"/>
      <c r="BD87" s="3"/>
      <c r="BE87" s="58"/>
      <c r="BF87" s="34"/>
      <c r="BG87" s="34"/>
      <c r="BH87" s="3"/>
      <c r="BI87" s="34"/>
      <c r="BJ87" s="3"/>
      <c r="BK87" s="3"/>
      <c r="BL87" s="40"/>
      <c r="BM87" s="40"/>
      <c r="BN87" s="34"/>
      <c r="BO87" s="3"/>
      <c r="BP87" s="3"/>
      <c r="BQ87" s="3"/>
      <c r="BR87" s="3"/>
      <c r="BS87" s="3"/>
      <c r="BT87" s="34"/>
      <c r="BU87" s="34"/>
      <c r="BV87" s="34"/>
      <c r="BW87" s="3"/>
      <c r="BX87" s="3"/>
      <c r="BY87" s="3"/>
      <c r="BZ87" s="3"/>
      <c r="CA87" s="3"/>
      <c r="CB87" s="3"/>
      <c r="CC87" s="3"/>
      <c r="CD87" s="34"/>
      <c r="CE87" s="34"/>
      <c r="CF87" s="3"/>
      <c r="CG87" s="34"/>
      <c r="CH87" s="42"/>
      <c r="CI87" s="3"/>
      <c r="CJ87" s="3"/>
      <c r="CK87" s="34"/>
      <c r="CL87" s="3"/>
      <c r="CM87" s="3"/>
      <c r="CN87" s="3"/>
      <c r="CO87" s="3"/>
      <c r="CP87" s="3"/>
      <c r="CQ87" s="34"/>
      <c r="CR87" s="3"/>
      <c r="CS87" s="34"/>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4"/>
      <c r="FF87" s="34"/>
      <c r="FG87" s="34"/>
      <c r="FH87" s="59"/>
      <c r="FI87" s="34"/>
      <c r="FJ87" s="3"/>
      <c r="FK87" s="3"/>
      <c r="FL87" s="3"/>
      <c r="FM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6"/>
    </row>
    <row r="88" spans="1:249">
      <c r="A88" s="34"/>
      <c r="B88" s="55"/>
      <c r="C88" s="34"/>
      <c r="D88" s="34"/>
      <c r="E88" s="3"/>
      <c r="F88" s="56"/>
      <c r="G88" s="3"/>
      <c r="H88" s="3"/>
      <c r="I88" s="34"/>
      <c r="J88" s="3"/>
      <c r="K88" s="3"/>
      <c r="L88" s="34"/>
      <c r="M88" s="3"/>
      <c r="N88" s="3"/>
      <c r="O88" s="37"/>
      <c r="P88" s="34"/>
      <c r="Q88" s="34"/>
      <c r="R88" s="3"/>
      <c r="S88" s="57"/>
      <c r="T88" s="57"/>
      <c r="U88" s="34"/>
      <c r="V88" s="3"/>
      <c r="W88" s="3"/>
      <c r="X88" s="3"/>
      <c r="Y88" s="3"/>
      <c r="Z88" s="3"/>
      <c r="AA88" s="34"/>
      <c r="AB88" s="34"/>
      <c r="AC88" s="3"/>
      <c r="AD88" s="34"/>
      <c r="AE88" s="3"/>
      <c r="AF88" s="3"/>
      <c r="AG88" s="52"/>
      <c r="AH88" s="3"/>
      <c r="AI88" s="34"/>
      <c r="AJ88" s="3"/>
      <c r="AK88" s="3"/>
      <c r="AL88" s="34"/>
      <c r="AM88" s="3"/>
      <c r="AN88" s="3"/>
      <c r="AO88" s="34"/>
      <c r="AP88" s="3"/>
      <c r="AQ88" s="3"/>
      <c r="AR88" s="3"/>
      <c r="AS88" s="3"/>
      <c r="AT88" s="3"/>
      <c r="AU88" s="3"/>
      <c r="AV88" s="3"/>
      <c r="AW88" s="3"/>
      <c r="AX88" s="3"/>
      <c r="AY88" s="3"/>
      <c r="AZ88" s="3"/>
      <c r="BA88" s="3"/>
      <c r="BB88" s="3"/>
      <c r="BC88" s="3"/>
      <c r="BD88" s="3"/>
      <c r="BE88" s="58"/>
      <c r="BF88" s="34"/>
      <c r="BG88" s="34"/>
      <c r="BH88" s="3"/>
      <c r="BI88" s="34"/>
      <c r="BJ88" s="3"/>
      <c r="BK88" s="3"/>
      <c r="BL88" s="40"/>
      <c r="BM88" s="40"/>
      <c r="BN88" s="34"/>
      <c r="BO88" s="3"/>
      <c r="BP88" s="3"/>
      <c r="BQ88" s="3"/>
      <c r="BR88" s="3"/>
      <c r="BS88" s="3"/>
      <c r="BT88" s="34"/>
      <c r="BU88" s="34"/>
      <c r="BV88" s="34"/>
      <c r="BW88" s="3"/>
      <c r="BX88" s="3"/>
      <c r="BY88" s="3"/>
      <c r="BZ88" s="3"/>
      <c r="CA88" s="3"/>
      <c r="CB88" s="3"/>
      <c r="CC88" s="3"/>
      <c r="CD88" s="34"/>
      <c r="CE88" s="34"/>
      <c r="CF88" s="3"/>
      <c r="CG88" s="34"/>
      <c r="CH88" s="42"/>
      <c r="CI88" s="3"/>
      <c r="CJ88" s="3"/>
      <c r="CK88" s="34"/>
      <c r="CL88" s="3"/>
      <c r="CM88" s="3"/>
      <c r="CN88" s="3"/>
      <c r="CO88" s="3"/>
      <c r="CP88" s="3"/>
      <c r="CQ88" s="34"/>
      <c r="CR88" s="3"/>
      <c r="CS88" s="34"/>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4"/>
      <c r="FF88" s="34"/>
      <c r="FG88" s="34"/>
      <c r="FH88" s="59"/>
      <c r="FI88" s="34"/>
      <c r="FJ88" s="3"/>
      <c r="FK88" s="3"/>
      <c r="FL88" s="3"/>
      <c r="FM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6"/>
    </row>
    <row r="89" spans="1:249">
      <c r="A89" s="34"/>
      <c r="B89" s="55"/>
      <c r="C89" s="34"/>
      <c r="D89" s="34"/>
      <c r="E89" s="3"/>
      <c r="F89" s="56"/>
      <c r="G89" s="3"/>
      <c r="H89" s="3"/>
      <c r="I89" s="34"/>
      <c r="J89" s="3"/>
      <c r="K89" s="3"/>
      <c r="L89" s="34"/>
      <c r="M89" s="3"/>
      <c r="N89" s="3"/>
      <c r="O89" s="37"/>
      <c r="P89" s="34"/>
      <c r="Q89" s="34"/>
      <c r="R89" s="3"/>
      <c r="S89" s="57"/>
      <c r="T89" s="57"/>
      <c r="U89" s="34"/>
      <c r="V89" s="3"/>
      <c r="W89" s="3"/>
      <c r="X89" s="3"/>
      <c r="Y89" s="3"/>
      <c r="Z89" s="3"/>
      <c r="AA89" s="34"/>
      <c r="AB89" s="34"/>
      <c r="AC89" s="3"/>
      <c r="AD89" s="34"/>
      <c r="AE89" s="3"/>
      <c r="AF89" s="3"/>
      <c r="AG89" s="52"/>
      <c r="AH89" s="3"/>
      <c r="AI89" s="34"/>
      <c r="AJ89" s="3"/>
      <c r="AK89" s="3"/>
      <c r="AL89" s="34"/>
      <c r="AM89" s="3"/>
      <c r="AN89" s="3"/>
      <c r="AO89" s="34"/>
      <c r="AP89" s="3"/>
      <c r="AQ89" s="3"/>
      <c r="AR89" s="3"/>
      <c r="AS89" s="3"/>
      <c r="AT89" s="3"/>
      <c r="AU89" s="3"/>
      <c r="AV89" s="3"/>
      <c r="AW89" s="3"/>
      <c r="AX89" s="3"/>
      <c r="AY89" s="3"/>
      <c r="AZ89" s="3"/>
      <c r="BA89" s="3"/>
      <c r="BB89" s="3"/>
      <c r="BC89" s="3"/>
      <c r="BD89" s="3"/>
      <c r="BE89" s="58"/>
      <c r="BF89" s="34"/>
      <c r="BG89" s="34"/>
      <c r="BH89" s="3"/>
      <c r="BI89" s="34"/>
      <c r="BJ89" s="3"/>
      <c r="BK89" s="3"/>
      <c r="BL89" s="40"/>
      <c r="BM89" s="40"/>
      <c r="BN89" s="34"/>
      <c r="BO89" s="3"/>
      <c r="BP89" s="3"/>
      <c r="BQ89" s="3"/>
      <c r="BR89" s="3"/>
      <c r="BS89" s="3"/>
      <c r="BT89" s="34"/>
      <c r="BU89" s="34"/>
      <c r="BV89" s="34"/>
      <c r="BW89" s="3"/>
      <c r="BX89" s="3"/>
      <c r="BY89" s="3"/>
      <c r="BZ89" s="3"/>
      <c r="CA89" s="3"/>
      <c r="CB89" s="3"/>
      <c r="CC89" s="3"/>
      <c r="CD89" s="34"/>
      <c r="CE89" s="34"/>
      <c r="CF89" s="3"/>
      <c r="CG89" s="34"/>
      <c r="CH89" s="42"/>
      <c r="CI89" s="3"/>
      <c r="CJ89" s="3"/>
      <c r="CK89" s="34"/>
      <c r="CL89" s="3"/>
      <c r="CM89" s="3"/>
      <c r="CN89" s="3"/>
      <c r="CO89" s="3"/>
      <c r="CP89" s="3"/>
      <c r="CQ89" s="34"/>
      <c r="CR89" s="3"/>
      <c r="CS89" s="34"/>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4"/>
      <c r="FF89" s="34"/>
      <c r="FG89" s="34"/>
      <c r="FH89" s="34"/>
      <c r="FI89" s="34"/>
      <c r="FJ89" s="3"/>
      <c r="FK89" s="3"/>
      <c r="FL89" s="3"/>
      <c r="FM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6"/>
    </row>
    <row r="90" spans="1:249">
      <c r="A90" s="34"/>
      <c r="B90" s="55"/>
      <c r="C90" s="34"/>
      <c r="D90" s="34"/>
      <c r="E90" s="3"/>
      <c r="F90" s="56"/>
      <c r="G90" s="3"/>
      <c r="H90" s="3"/>
      <c r="I90" s="34"/>
      <c r="J90" s="3"/>
      <c r="K90" s="3"/>
      <c r="L90" s="34"/>
      <c r="M90" s="3"/>
      <c r="N90" s="3"/>
      <c r="O90" s="37"/>
      <c r="P90" s="34"/>
      <c r="Q90" s="34"/>
      <c r="R90" s="3"/>
      <c r="S90" s="57"/>
      <c r="T90" s="57"/>
      <c r="U90" s="34"/>
      <c r="V90" s="3"/>
      <c r="W90" s="3"/>
      <c r="X90" s="3"/>
      <c r="Y90" s="3"/>
      <c r="Z90" s="3"/>
      <c r="AA90" s="34"/>
      <c r="AB90" s="34"/>
      <c r="AC90" s="3"/>
      <c r="AD90" s="34"/>
      <c r="AE90" s="3"/>
      <c r="AF90" s="3"/>
      <c r="AG90" s="52"/>
      <c r="AH90" s="3"/>
      <c r="AI90" s="34"/>
      <c r="AJ90" s="3"/>
      <c r="AK90" s="3"/>
      <c r="AL90" s="34"/>
      <c r="AM90" s="3"/>
      <c r="AN90" s="3"/>
      <c r="AO90" s="34"/>
      <c r="AP90" s="3"/>
      <c r="AQ90" s="3"/>
      <c r="AR90" s="3"/>
      <c r="AS90" s="3"/>
      <c r="AT90" s="3"/>
      <c r="AU90" s="3"/>
      <c r="AV90" s="3"/>
      <c r="AW90" s="3"/>
      <c r="AX90" s="3"/>
      <c r="AY90" s="3"/>
      <c r="AZ90" s="3"/>
      <c r="BA90" s="3"/>
      <c r="BB90" s="3"/>
      <c r="BC90" s="3"/>
      <c r="BD90" s="3"/>
      <c r="BE90" s="58"/>
      <c r="BF90" s="34"/>
      <c r="BG90" s="34"/>
      <c r="BH90" s="3"/>
      <c r="BI90" s="34"/>
      <c r="BJ90" s="3"/>
      <c r="BK90" s="3"/>
      <c r="BL90" s="40"/>
      <c r="BM90" s="40"/>
      <c r="BN90" s="34"/>
      <c r="BO90" s="3"/>
      <c r="BP90" s="3"/>
      <c r="BQ90" s="3"/>
      <c r="BR90" s="3"/>
      <c r="BS90" s="3"/>
      <c r="BT90" s="34"/>
      <c r="BU90" s="34"/>
      <c r="BV90" s="34"/>
      <c r="BW90" s="3"/>
      <c r="BX90" s="3"/>
      <c r="BY90" s="3"/>
      <c r="BZ90" s="3"/>
      <c r="CA90" s="3"/>
      <c r="CB90" s="3"/>
      <c r="CC90" s="3"/>
      <c r="CD90" s="34"/>
      <c r="CE90" s="34"/>
      <c r="CF90" s="3"/>
      <c r="CG90" s="34"/>
      <c r="CH90" s="42"/>
      <c r="CI90" s="3"/>
      <c r="CJ90" s="3"/>
      <c r="CK90" s="34"/>
      <c r="CL90" s="3"/>
      <c r="CM90" s="3"/>
      <c r="CN90" s="3"/>
      <c r="CO90" s="3"/>
      <c r="CP90" s="3"/>
      <c r="CQ90" s="34"/>
      <c r="CR90" s="3"/>
      <c r="CS90" s="34"/>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4"/>
      <c r="FF90" s="34"/>
      <c r="FG90" s="34"/>
      <c r="FH90" s="59"/>
      <c r="FI90" s="34"/>
      <c r="FJ90" s="3"/>
      <c r="FK90" s="3"/>
      <c r="FL90" s="3"/>
      <c r="FM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6"/>
    </row>
    <row r="91" spans="1:249">
      <c r="A91" s="34"/>
      <c r="B91" s="55"/>
      <c r="C91" s="34"/>
      <c r="D91" s="34"/>
      <c r="E91" s="3"/>
      <c r="F91" s="56"/>
      <c r="G91" s="3"/>
      <c r="H91" s="3"/>
      <c r="I91" s="34"/>
      <c r="J91" s="3"/>
      <c r="K91" s="3"/>
      <c r="L91" s="34"/>
      <c r="M91" s="3"/>
      <c r="N91" s="3"/>
      <c r="O91" s="37"/>
      <c r="P91" s="34"/>
      <c r="Q91" s="34"/>
      <c r="R91" s="3"/>
      <c r="S91" s="57"/>
      <c r="T91" s="57"/>
      <c r="U91" s="34"/>
      <c r="V91" s="3"/>
      <c r="W91" s="3"/>
      <c r="X91" s="3"/>
      <c r="Y91" s="3"/>
      <c r="Z91" s="3"/>
      <c r="AA91" s="34"/>
      <c r="AB91" s="34"/>
      <c r="AC91" s="3"/>
      <c r="AD91" s="34"/>
      <c r="AE91" s="3"/>
      <c r="AF91" s="3"/>
      <c r="AG91" s="52"/>
      <c r="AH91" s="3"/>
      <c r="AI91" s="34"/>
      <c r="AJ91" s="3"/>
      <c r="AK91" s="3"/>
      <c r="AL91" s="34"/>
      <c r="AM91" s="3"/>
      <c r="AN91" s="3"/>
      <c r="AO91" s="34"/>
      <c r="AP91" s="3"/>
      <c r="AQ91" s="3"/>
      <c r="AR91" s="3"/>
      <c r="AS91" s="3"/>
      <c r="AT91" s="3"/>
      <c r="AU91" s="3"/>
      <c r="AV91" s="3"/>
      <c r="AW91" s="3"/>
      <c r="AX91" s="3"/>
      <c r="AY91" s="3"/>
      <c r="AZ91" s="3"/>
      <c r="BA91" s="3"/>
      <c r="BB91" s="3"/>
      <c r="BC91" s="3"/>
      <c r="BD91" s="3"/>
      <c r="BE91" s="58"/>
      <c r="BF91" s="34"/>
      <c r="BG91" s="34"/>
      <c r="BH91" s="3"/>
      <c r="BI91" s="34"/>
      <c r="BJ91" s="3"/>
      <c r="BK91" s="3"/>
      <c r="BL91" s="40"/>
      <c r="BM91" s="40"/>
      <c r="BN91" s="34"/>
      <c r="BO91" s="3"/>
      <c r="BP91" s="3"/>
      <c r="BQ91" s="3"/>
      <c r="BR91" s="3"/>
      <c r="BS91" s="3"/>
      <c r="BT91" s="34"/>
      <c r="BU91" s="34"/>
      <c r="BV91" s="34"/>
      <c r="BW91" s="3"/>
      <c r="BX91" s="3"/>
      <c r="BY91" s="3"/>
      <c r="BZ91" s="3"/>
      <c r="CA91" s="3"/>
      <c r="CB91" s="3"/>
      <c r="CC91" s="3"/>
      <c r="CD91" s="34"/>
      <c r="CE91" s="34"/>
      <c r="CF91" s="3"/>
      <c r="CG91" s="34"/>
      <c r="CH91" s="42"/>
      <c r="CI91" s="3"/>
      <c r="CJ91" s="3"/>
      <c r="CK91" s="34"/>
      <c r="CL91" s="3"/>
      <c r="CM91" s="3"/>
      <c r="CN91" s="3"/>
      <c r="CO91" s="3"/>
      <c r="CP91" s="3"/>
      <c r="CQ91" s="34"/>
      <c r="CR91" s="3"/>
      <c r="CS91" s="34"/>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4"/>
      <c r="FF91" s="34"/>
      <c r="FG91" s="34"/>
      <c r="FH91" s="59"/>
      <c r="FI91" s="34"/>
      <c r="FJ91" s="3"/>
      <c r="FK91" s="3"/>
      <c r="FL91" s="3"/>
      <c r="FM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6"/>
    </row>
    <row r="92" spans="1:249">
      <c r="A92" s="34"/>
      <c r="B92" s="55"/>
      <c r="C92" s="34"/>
      <c r="D92" s="34"/>
      <c r="E92" s="3"/>
      <c r="F92" s="56"/>
      <c r="G92" s="3"/>
      <c r="H92" s="3"/>
      <c r="I92" s="34"/>
      <c r="J92" s="3"/>
      <c r="K92" s="3"/>
      <c r="L92" s="34"/>
      <c r="M92" s="3"/>
      <c r="N92" s="3"/>
      <c r="O92" s="37"/>
      <c r="P92" s="34"/>
      <c r="Q92" s="34"/>
      <c r="R92" s="3"/>
      <c r="S92" s="57"/>
      <c r="T92" s="57"/>
      <c r="U92" s="34"/>
      <c r="V92" s="3"/>
      <c r="W92" s="3"/>
      <c r="X92" s="3"/>
      <c r="Y92" s="3"/>
      <c r="Z92" s="3"/>
      <c r="AA92" s="34"/>
      <c r="AB92" s="34"/>
      <c r="AC92" s="3"/>
      <c r="AD92" s="34"/>
      <c r="AE92" s="3"/>
      <c r="AF92" s="3"/>
      <c r="AG92" s="52"/>
      <c r="AH92" s="3"/>
      <c r="AI92" s="34"/>
      <c r="AJ92" s="3"/>
      <c r="AK92" s="3"/>
      <c r="AL92" s="34"/>
      <c r="AM92" s="3"/>
      <c r="AN92" s="3"/>
      <c r="AO92" s="34"/>
      <c r="AP92" s="3"/>
      <c r="AQ92" s="3"/>
      <c r="AR92" s="3"/>
      <c r="AS92" s="3"/>
      <c r="AT92" s="3"/>
      <c r="AU92" s="3"/>
      <c r="AV92" s="3"/>
      <c r="AW92" s="3"/>
      <c r="AX92" s="3"/>
      <c r="AY92" s="3"/>
      <c r="AZ92" s="3"/>
      <c r="BA92" s="3"/>
      <c r="BB92" s="3"/>
      <c r="BC92" s="3"/>
      <c r="BD92" s="3"/>
      <c r="BE92" s="58"/>
      <c r="BF92" s="34"/>
      <c r="BG92" s="34"/>
      <c r="BH92" s="3"/>
      <c r="BI92" s="34"/>
      <c r="BJ92" s="3"/>
      <c r="BK92" s="3"/>
      <c r="BL92" s="40"/>
      <c r="BM92" s="40"/>
      <c r="BN92" s="34"/>
      <c r="BO92" s="3"/>
      <c r="BP92" s="3"/>
      <c r="BQ92" s="3"/>
      <c r="BR92" s="3"/>
      <c r="BS92" s="3"/>
      <c r="BT92" s="34"/>
      <c r="BU92" s="34"/>
      <c r="BV92" s="34"/>
      <c r="BW92" s="3"/>
      <c r="BX92" s="3"/>
      <c r="BY92" s="3"/>
      <c r="BZ92" s="3"/>
      <c r="CA92" s="3"/>
      <c r="CB92" s="3"/>
      <c r="CC92" s="3"/>
      <c r="CD92" s="34"/>
      <c r="CE92" s="34"/>
      <c r="CF92" s="3"/>
      <c r="CG92" s="34"/>
      <c r="CH92" s="42"/>
      <c r="CI92" s="3"/>
      <c r="CJ92" s="3"/>
      <c r="CK92" s="34"/>
      <c r="CL92" s="3"/>
      <c r="CM92" s="3"/>
      <c r="CN92" s="3"/>
      <c r="CO92" s="3"/>
      <c r="CP92" s="3"/>
      <c r="CQ92" s="34"/>
      <c r="CR92" s="3"/>
      <c r="CS92" s="34"/>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4"/>
      <c r="FF92" s="34"/>
      <c r="FG92" s="34"/>
      <c r="FH92" s="34"/>
      <c r="FI92" s="34"/>
      <c r="FJ92" s="3"/>
      <c r="FK92" s="3"/>
      <c r="FL92" s="3"/>
      <c r="FM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6"/>
    </row>
    <row r="93" spans="1:249">
      <c r="A93" s="34"/>
      <c r="B93" s="55"/>
      <c r="C93" s="34"/>
      <c r="D93" s="34"/>
      <c r="E93" s="3"/>
      <c r="F93" s="56"/>
      <c r="G93" s="3"/>
      <c r="H93" s="3"/>
      <c r="I93" s="34"/>
      <c r="J93" s="3"/>
      <c r="K93" s="3"/>
      <c r="L93" s="34"/>
      <c r="M93" s="3"/>
      <c r="N93" s="3"/>
      <c r="O93" s="37"/>
      <c r="P93" s="34"/>
      <c r="Q93" s="34"/>
      <c r="R93" s="3"/>
      <c r="S93" s="57"/>
      <c r="T93" s="57"/>
      <c r="U93" s="34"/>
      <c r="V93" s="3"/>
      <c r="W93" s="3"/>
      <c r="X93" s="3"/>
      <c r="Y93" s="3"/>
      <c r="Z93" s="3"/>
      <c r="AA93" s="34"/>
      <c r="AB93" s="34"/>
      <c r="AC93" s="3"/>
      <c r="AD93" s="34"/>
      <c r="AE93" s="3"/>
      <c r="AF93" s="3"/>
      <c r="AG93" s="52"/>
      <c r="AH93" s="3"/>
      <c r="AI93" s="34"/>
      <c r="AJ93" s="3"/>
      <c r="AK93" s="3"/>
      <c r="AL93" s="34"/>
      <c r="AM93" s="3"/>
      <c r="AN93" s="3"/>
      <c r="AO93" s="34"/>
      <c r="AP93" s="3"/>
      <c r="AQ93" s="3"/>
      <c r="AR93" s="3"/>
      <c r="AS93" s="3"/>
      <c r="AT93" s="3"/>
      <c r="AU93" s="3"/>
      <c r="AV93" s="3"/>
      <c r="AW93" s="3"/>
      <c r="AX93" s="3"/>
      <c r="AY93" s="3"/>
      <c r="AZ93" s="3"/>
      <c r="BA93" s="3"/>
      <c r="BB93" s="3"/>
      <c r="BC93" s="3"/>
      <c r="BD93" s="3"/>
      <c r="BE93" s="58"/>
      <c r="BF93" s="34"/>
      <c r="BG93" s="34"/>
      <c r="BH93" s="3"/>
      <c r="BI93" s="34"/>
      <c r="BJ93" s="3"/>
      <c r="BK93" s="3"/>
      <c r="BL93" s="40"/>
      <c r="BM93" s="40"/>
      <c r="BN93" s="34"/>
      <c r="BO93" s="3"/>
      <c r="BP93" s="3"/>
      <c r="BQ93" s="3"/>
      <c r="BR93" s="3"/>
      <c r="BS93" s="3"/>
      <c r="BT93" s="34"/>
      <c r="BU93" s="34"/>
      <c r="BV93" s="34"/>
      <c r="BW93" s="3"/>
      <c r="BX93" s="3"/>
      <c r="BY93" s="3"/>
      <c r="BZ93" s="3"/>
      <c r="CA93" s="3"/>
      <c r="CB93" s="3"/>
      <c r="CC93" s="3"/>
      <c r="CD93" s="34"/>
      <c r="CE93" s="34"/>
      <c r="CF93" s="3"/>
      <c r="CG93" s="34"/>
      <c r="CH93" s="42"/>
      <c r="CI93" s="3"/>
      <c r="CJ93" s="3"/>
      <c r="CK93" s="34"/>
      <c r="CL93" s="3"/>
      <c r="CM93" s="3"/>
      <c r="CN93" s="3"/>
      <c r="CO93" s="3"/>
      <c r="CP93" s="3"/>
      <c r="CQ93" s="34"/>
      <c r="CR93" s="3"/>
      <c r="CS93" s="34"/>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4"/>
      <c r="FF93" s="34"/>
      <c r="FG93" s="34"/>
      <c r="FH93" s="34"/>
      <c r="FI93" s="34"/>
      <c r="FJ93" s="3"/>
      <c r="FK93" s="3"/>
      <c r="FL93" s="3"/>
      <c r="FM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6"/>
    </row>
    <row r="94" spans="1:249">
      <c r="A94" s="34"/>
      <c r="B94" s="55"/>
      <c r="C94" s="34"/>
      <c r="D94" s="34"/>
      <c r="E94" s="3"/>
      <c r="F94" s="56"/>
      <c r="G94" s="3"/>
      <c r="H94" s="3"/>
      <c r="I94" s="34"/>
      <c r="J94" s="3"/>
      <c r="K94" s="3"/>
      <c r="L94" s="34"/>
      <c r="M94" s="3"/>
      <c r="N94" s="3"/>
      <c r="O94" s="37"/>
      <c r="P94" s="34"/>
      <c r="Q94" s="34"/>
      <c r="R94" s="3"/>
      <c r="S94" s="57"/>
      <c r="T94" s="57"/>
      <c r="U94" s="34"/>
      <c r="V94" s="3"/>
      <c r="W94" s="3"/>
      <c r="X94" s="3"/>
      <c r="Y94" s="3"/>
      <c r="Z94" s="3"/>
      <c r="AA94" s="34"/>
      <c r="AB94" s="34"/>
      <c r="AC94" s="3"/>
      <c r="AD94" s="34"/>
      <c r="AE94" s="3"/>
      <c r="AF94" s="3"/>
      <c r="AG94" s="52"/>
      <c r="AH94" s="3"/>
      <c r="AI94" s="34"/>
      <c r="AJ94" s="3"/>
      <c r="AK94" s="3"/>
      <c r="AL94" s="34"/>
      <c r="AM94" s="3"/>
      <c r="AN94" s="3"/>
      <c r="AO94" s="34"/>
      <c r="AP94" s="3"/>
      <c r="AQ94" s="3"/>
      <c r="AR94" s="3"/>
      <c r="AS94" s="3"/>
      <c r="AT94" s="3"/>
      <c r="AU94" s="3"/>
      <c r="AV94" s="3"/>
      <c r="AW94" s="3"/>
      <c r="AX94" s="3"/>
      <c r="AY94" s="3"/>
      <c r="AZ94" s="3"/>
      <c r="BA94" s="3"/>
      <c r="BB94" s="3"/>
      <c r="BC94" s="3"/>
      <c r="BD94" s="3"/>
      <c r="BE94" s="58"/>
      <c r="BF94" s="34"/>
      <c r="BG94" s="34"/>
      <c r="BH94" s="3"/>
      <c r="BI94" s="34"/>
      <c r="BJ94" s="3"/>
      <c r="BK94" s="3"/>
      <c r="BL94" s="40"/>
      <c r="BM94" s="40"/>
      <c r="BN94" s="34"/>
      <c r="BO94" s="3"/>
      <c r="BP94" s="3"/>
      <c r="BQ94" s="3"/>
      <c r="BR94" s="3"/>
      <c r="BS94" s="3"/>
      <c r="BT94" s="34"/>
      <c r="BU94" s="34"/>
      <c r="BV94" s="34"/>
      <c r="BW94" s="3"/>
      <c r="BX94" s="3"/>
      <c r="BY94" s="3"/>
      <c r="BZ94" s="3"/>
      <c r="CA94" s="3"/>
      <c r="CB94" s="3"/>
      <c r="CC94" s="3"/>
      <c r="CD94" s="34"/>
      <c r="CE94" s="34"/>
      <c r="CF94" s="3"/>
      <c r="CG94" s="34"/>
      <c r="CH94" s="42"/>
      <c r="CI94" s="3"/>
      <c r="CJ94" s="3"/>
      <c r="CK94" s="34"/>
      <c r="CL94" s="3"/>
      <c r="CM94" s="3"/>
      <c r="CN94" s="3"/>
      <c r="CO94" s="3"/>
      <c r="CP94" s="3"/>
      <c r="CQ94" s="34"/>
      <c r="CR94" s="3"/>
      <c r="CS94" s="34"/>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4"/>
      <c r="FF94" s="34"/>
      <c r="FG94" s="34"/>
      <c r="FH94" s="42"/>
      <c r="FI94" s="34"/>
      <c r="FJ94" s="3"/>
      <c r="FK94" s="3"/>
      <c r="FL94" s="3"/>
      <c r="FM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6"/>
    </row>
    <row r="95" spans="1:249">
      <c r="A95" s="34"/>
      <c r="B95" s="55"/>
      <c r="C95" s="34"/>
      <c r="D95" s="34"/>
      <c r="E95" s="3"/>
      <c r="F95" s="56"/>
      <c r="G95" s="3"/>
      <c r="H95" s="3"/>
      <c r="I95" s="34"/>
      <c r="J95" s="3"/>
      <c r="K95" s="3"/>
      <c r="L95" s="34"/>
      <c r="M95" s="3"/>
      <c r="N95" s="3"/>
      <c r="O95" s="37"/>
      <c r="P95" s="34"/>
      <c r="Q95" s="34"/>
      <c r="R95" s="3"/>
      <c r="S95" s="57"/>
      <c r="T95" s="57"/>
      <c r="U95" s="34"/>
      <c r="V95" s="3"/>
      <c r="W95" s="3"/>
      <c r="X95" s="3"/>
      <c r="Y95" s="3"/>
      <c r="Z95" s="3"/>
      <c r="AA95" s="34"/>
      <c r="AB95" s="34"/>
      <c r="AC95" s="3"/>
      <c r="AD95" s="34"/>
      <c r="AE95" s="3"/>
      <c r="AF95" s="3"/>
      <c r="AG95" s="52"/>
      <c r="AH95" s="3"/>
      <c r="AI95" s="34"/>
      <c r="AJ95" s="3"/>
      <c r="AK95" s="3"/>
      <c r="AL95" s="34"/>
      <c r="AM95" s="3"/>
      <c r="AN95" s="3"/>
      <c r="AO95" s="34"/>
      <c r="AP95" s="3"/>
      <c r="AQ95" s="3"/>
      <c r="AR95" s="3"/>
      <c r="AS95" s="3"/>
      <c r="AT95" s="3"/>
      <c r="AU95" s="3"/>
      <c r="AV95" s="3"/>
      <c r="AW95" s="3"/>
      <c r="AX95" s="3"/>
      <c r="AY95" s="3"/>
      <c r="AZ95" s="3"/>
      <c r="BA95" s="3"/>
      <c r="BB95" s="3"/>
      <c r="BC95" s="3"/>
      <c r="BD95" s="3"/>
      <c r="BE95" s="58"/>
      <c r="BF95" s="34"/>
      <c r="BG95" s="34"/>
      <c r="BH95" s="3"/>
      <c r="BI95" s="34"/>
      <c r="BJ95" s="3"/>
      <c r="BK95" s="3"/>
      <c r="BL95" s="40"/>
      <c r="BM95" s="40"/>
      <c r="BN95" s="34"/>
      <c r="BO95" s="3"/>
      <c r="BP95" s="3"/>
      <c r="BQ95" s="3"/>
      <c r="BR95" s="3"/>
      <c r="BS95" s="3"/>
      <c r="BT95" s="34"/>
      <c r="BU95" s="34"/>
      <c r="BV95" s="34"/>
      <c r="BW95" s="3"/>
      <c r="BX95" s="3"/>
      <c r="BY95" s="3"/>
      <c r="BZ95" s="3"/>
      <c r="CA95" s="3"/>
      <c r="CB95" s="3"/>
      <c r="CC95" s="3"/>
      <c r="CD95" s="34"/>
      <c r="CE95" s="34"/>
      <c r="CF95" s="3"/>
      <c r="CG95" s="34"/>
      <c r="CH95" s="42"/>
      <c r="CI95" s="3"/>
      <c r="CJ95" s="3"/>
      <c r="CK95" s="34"/>
      <c r="CL95" s="3"/>
      <c r="CM95" s="3"/>
      <c r="CN95" s="3"/>
      <c r="CO95" s="3"/>
      <c r="CP95" s="3"/>
      <c r="CQ95" s="34"/>
      <c r="CR95" s="3"/>
      <c r="CS95" s="34"/>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4"/>
      <c r="FF95" s="34"/>
      <c r="FG95" s="34"/>
      <c r="FH95" s="42"/>
      <c r="FI95" s="34"/>
      <c r="FJ95" s="3"/>
      <c r="FK95" s="3"/>
      <c r="FL95" s="3"/>
      <c r="FM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6"/>
    </row>
    <row r="96" spans="1:249">
      <c r="A96" s="34"/>
      <c r="B96" s="55"/>
      <c r="C96" s="34"/>
      <c r="D96" s="34"/>
      <c r="E96" s="3"/>
      <c r="F96" s="56"/>
      <c r="G96" s="3"/>
      <c r="H96" s="3"/>
      <c r="I96" s="34"/>
      <c r="J96" s="3"/>
      <c r="K96" s="3"/>
      <c r="L96" s="34"/>
      <c r="M96" s="3"/>
      <c r="N96" s="3"/>
      <c r="O96" s="37"/>
      <c r="P96" s="34"/>
      <c r="Q96" s="34"/>
      <c r="R96" s="3"/>
      <c r="S96" s="57"/>
      <c r="T96" s="57"/>
      <c r="U96" s="34"/>
      <c r="V96" s="3"/>
      <c r="W96" s="3"/>
      <c r="X96" s="3"/>
      <c r="Y96" s="3"/>
      <c r="Z96" s="3"/>
      <c r="AA96" s="34"/>
      <c r="AB96" s="34"/>
      <c r="AC96" s="3"/>
      <c r="AD96" s="34"/>
      <c r="AE96" s="3"/>
      <c r="AF96" s="3"/>
      <c r="AG96" s="52"/>
      <c r="AH96" s="3"/>
      <c r="AI96" s="34"/>
      <c r="AJ96" s="3"/>
      <c r="AK96" s="3"/>
      <c r="AL96" s="34"/>
      <c r="AM96" s="3"/>
      <c r="AN96" s="3"/>
      <c r="AO96" s="34"/>
      <c r="AP96" s="3"/>
      <c r="AQ96" s="3"/>
      <c r="AR96" s="3"/>
      <c r="AS96" s="3"/>
      <c r="AT96" s="3"/>
      <c r="AU96" s="3"/>
      <c r="AV96" s="3"/>
      <c r="AW96" s="3"/>
      <c r="AX96" s="3"/>
      <c r="AY96" s="3"/>
      <c r="AZ96" s="3"/>
      <c r="BA96" s="3"/>
      <c r="BB96" s="3"/>
      <c r="BC96" s="3"/>
      <c r="BD96" s="3"/>
      <c r="BE96" s="58"/>
      <c r="BF96" s="34"/>
      <c r="BG96" s="34"/>
      <c r="BH96" s="3"/>
      <c r="BI96" s="34"/>
      <c r="BJ96" s="3"/>
      <c r="BK96" s="3"/>
      <c r="BL96" s="40"/>
      <c r="BM96" s="40"/>
      <c r="BN96" s="34"/>
      <c r="BO96" s="3"/>
      <c r="BP96" s="3"/>
      <c r="BQ96" s="3"/>
      <c r="BR96" s="3"/>
      <c r="BS96" s="3"/>
      <c r="BT96" s="34"/>
      <c r="BU96" s="34"/>
      <c r="BV96" s="34"/>
      <c r="BW96" s="3"/>
      <c r="BX96" s="3"/>
      <c r="BY96" s="3"/>
      <c r="BZ96" s="3"/>
      <c r="CA96" s="3"/>
      <c r="CB96" s="3"/>
      <c r="CC96" s="3"/>
      <c r="CD96" s="34"/>
      <c r="CE96" s="34"/>
      <c r="CF96" s="3"/>
      <c r="CG96" s="34"/>
      <c r="CH96" s="42"/>
      <c r="CI96" s="3"/>
      <c r="CJ96" s="3"/>
      <c r="CK96" s="34"/>
      <c r="CL96" s="3"/>
      <c r="CM96" s="3"/>
      <c r="CN96" s="3"/>
      <c r="CO96" s="3"/>
      <c r="CP96" s="3"/>
      <c r="CQ96" s="34"/>
      <c r="CR96" s="3"/>
      <c r="CS96" s="34"/>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4"/>
      <c r="FF96" s="34"/>
      <c r="FG96" s="34"/>
      <c r="FH96" s="34"/>
      <c r="FI96" s="34"/>
      <c r="FJ96" s="3"/>
      <c r="FK96" s="3"/>
      <c r="FL96" s="3"/>
      <c r="FM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6"/>
    </row>
    <row r="97" spans="1:249">
      <c r="A97" s="34"/>
      <c r="B97" s="55"/>
      <c r="C97" s="34"/>
      <c r="D97" s="34"/>
      <c r="E97" s="3"/>
      <c r="F97" s="56"/>
      <c r="G97" s="3"/>
      <c r="H97" s="3"/>
      <c r="I97" s="34"/>
      <c r="J97" s="3"/>
      <c r="K97" s="3"/>
      <c r="L97" s="34"/>
      <c r="M97" s="3"/>
      <c r="N97" s="3"/>
      <c r="O97" s="37"/>
      <c r="P97" s="34"/>
      <c r="Q97" s="34"/>
      <c r="R97" s="3"/>
      <c r="S97" s="57"/>
      <c r="T97" s="57"/>
      <c r="U97" s="34"/>
      <c r="V97" s="3"/>
      <c r="W97" s="3"/>
      <c r="X97" s="3"/>
      <c r="Y97" s="3"/>
      <c r="Z97" s="3"/>
      <c r="AA97" s="34"/>
      <c r="AB97" s="34"/>
      <c r="AC97" s="3"/>
      <c r="AD97" s="34"/>
      <c r="AE97" s="3"/>
      <c r="AF97" s="3"/>
      <c r="AG97" s="52"/>
      <c r="AH97" s="3"/>
      <c r="AI97" s="34"/>
      <c r="AJ97" s="3"/>
      <c r="AK97" s="3"/>
      <c r="AL97" s="34"/>
      <c r="AM97" s="3"/>
      <c r="AN97" s="3"/>
      <c r="AO97" s="34"/>
      <c r="AP97" s="3"/>
      <c r="AQ97" s="3"/>
      <c r="AR97" s="3"/>
      <c r="AS97" s="3"/>
      <c r="AT97" s="3"/>
      <c r="AU97" s="3"/>
      <c r="AV97" s="3"/>
      <c r="AW97" s="3"/>
      <c r="AX97" s="3"/>
      <c r="AY97" s="3"/>
      <c r="AZ97" s="3"/>
      <c r="BA97" s="3"/>
      <c r="BB97" s="3"/>
      <c r="BC97" s="3"/>
      <c r="BD97" s="3"/>
      <c r="BE97" s="58"/>
      <c r="BF97" s="34"/>
      <c r="BG97" s="34"/>
      <c r="BH97" s="3"/>
      <c r="BI97" s="34"/>
      <c r="BJ97" s="3"/>
      <c r="BK97" s="3"/>
      <c r="BL97" s="40"/>
      <c r="BM97" s="40"/>
      <c r="BN97" s="34"/>
      <c r="BO97" s="3"/>
      <c r="BP97" s="3"/>
      <c r="BQ97" s="3"/>
      <c r="BR97" s="3"/>
      <c r="BS97" s="3"/>
      <c r="BT97" s="34"/>
      <c r="BU97" s="34"/>
      <c r="BV97" s="34"/>
      <c r="BW97" s="3"/>
      <c r="BX97" s="3"/>
      <c r="BY97" s="3"/>
      <c r="BZ97" s="3"/>
      <c r="CA97" s="3"/>
      <c r="CB97" s="3"/>
      <c r="CC97" s="3"/>
      <c r="CD97" s="34"/>
      <c r="CE97" s="34"/>
      <c r="CF97" s="3"/>
      <c r="CG97" s="34"/>
      <c r="CH97" s="42"/>
      <c r="CI97" s="3"/>
      <c r="CJ97" s="3"/>
      <c r="CK97" s="34"/>
      <c r="CL97" s="3"/>
      <c r="CM97" s="3"/>
      <c r="CN97" s="3"/>
      <c r="CO97" s="3"/>
      <c r="CP97" s="3"/>
      <c r="CQ97" s="34"/>
      <c r="CR97" s="3"/>
      <c r="CS97" s="34"/>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4"/>
      <c r="FF97" s="34"/>
      <c r="FG97" s="34"/>
      <c r="FH97" s="34"/>
      <c r="FI97" s="34"/>
      <c r="FJ97" s="3"/>
      <c r="FK97" s="3"/>
      <c r="FL97" s="3"/>
      <c r="FM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6"/>
    </row>
    <row r="98" spans="1:249">
      <c r="A98" s="34"/>
      <c r="B98" s="55"/>
      <c r="C98" s="34"/>
      <c r="D98" s="34"/>
      <c r="E98" s="3"/>
      <c r="F98" s="56"/>
      <c r="G98" s="3"/>
      <c r="H98" s="3"/>
      <c r="I98" s="34"/>
      <c r="J98" s="3"/>
      <c r="K98" s="3"/>
      <c r="L98" s="34"/>
      <c r="M98" s="3"/>
      <c r="N98" s="3"/>
      <c r="O98" s="37"/>
      <c r="P98" s="34"/>
      <c r="Q98" s="34"/>
      <c r="R98" s="3"/>
      <c r="S98" s="57"/>
      <c r="T98" s="57"/>
      <c r="U98" s="34"/>
      <c r="V98" s="3"/>
      <c r="W98" s="3"/>
      <c r="X98" s="3"/>
      <c r="Y98" s="3"/>
      <c r="Z98" s="3"/>
      <c r="AA98" s="34"/>
      <c r="AB98" s="34"/>
      <c r="AC98" s="3"/>
      <c r="AD98" s="34"/>
      <c r="AE98" s="3"/>
      <c r="AF98" s="3"/>
      <c r="AG98" s="52"/>
      <c r="AH98" s="3"/>
      <c r="AI98" s="34"/>
      <c r="AJ98" s="3"/>
      <c r="AK98" s="3"/>
      <c r="AL98" s="34"/>
      <c r="AM98" s="3"/>
      <c r="AN98" s="3"/>
      <c r="AO98" s="34"/>
      <c r="AP98" s="3"/>
      <c r="AQ98" s="3"/>
      <c r="AR98" s="3"/>
      <c r="AS98" s="3"/>
      <c r="AT98" s="3"/>
      <c r="AU98" s="3"/>
      <c r="AV98" s="3"/>
      <c r="AW98" s="3"/>
      <c r="AX98" s="3"/>
      <c r="AY98" s="3"/>
      <c r="AZ98" s="3"/>
      <c r="BA98" s="3"/>
      <c r="BB98" s="3"/>
      <c r="BC98" s="3"/>
      <c r="BD98" s="3"/>
      <c r="BE98" s="58"/>
      <c r="BF98" s="34"/>
      <c r="BG98" s="34"/>
      <c r="BH98" s="3"/>
      <c r="BI98" s="34"/>
      <c r="BJ98" s="3"/>
      <c r="BK98" s="3"/>
      <c r="BL98" s="40"/>
      <c r="BM98" s="40"/>
      <c r="BN98" s="34"/>
      <c r="BO98" s="3"/>
      <c r="BP98" s="3"/>
      <c r="BQ98" s="3"/>
      <c r="BR98" s="3"/>
      <c r="BS98" s="3"/>
      <c r="BT98" s="34"/>
      <c r="BU98" s="34"/>
      <c r="BV98" s="34"/>
      <c r="BW98" s="3"/>
      <c r="BX98" s="3"/>
      <c r="BY98" s="3"/>
      <c r="BZ98" s="3"/>
      <c r="CA98" s="3"/>
      <c r="CB98" s="3"/>
      <c r="CC98" s="3"/>
      <c r="CD98" s="34"/>
      <c r="CE98" s="34"/>
      <c r="CF98" s="3"/>
      <c r="CG98" s="34"/>
      <c r="CH98" s="42"/>
      <c r="CI98" s="3"/>
      <c r="CJ98" s="3"/>
      <c r="CK98" s="34"/>
      <c r="CL98" s="3"/>
      <c r="CM98" s="3"/>
      <c r="CN98" s="3"/>
      <c r="CO98" s="3"/>
      <c r="CP98" s="3"/>
      <c r="CQ98" s="34"/>
      <c r="CR98" s="3"/>
      <c r="CS98" s="34"/>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4"/>
      <c r="FF98" s="34"/>
      <c r="FG98" s="34"/>
      <c r="FH98" s="34"/>
      <c r="FI98" s="34"/>
      <c r="FJ98" s="3"/>
      <c r="FK98" s="3"/>
      <c r="FL98" s="3"/>
      <c r="FM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6"/>
    </row>
    <row r="99" spans="1:249">
      <c r="A99" s="34"/>
      <c r="B99" s="55"/>
      <c r="C99" s="34"/>
      <c r="D99" s="34"/>
      <c r="E99" s="3"/>
      <c r="F99" s="56"/>
      <c r="G99" s="3"/>
      <c r="H99" s="3"/>
      <c r="I99" s="34"/>
      <c r="J99" s="3"/>
      <c r="K99" s="3"/>
      <c r="L99" s="34"/>
      <c r="M99" s="3"/>
      <c r="N99" s="3"/>
      <c r="O99" s="37"/>
      <c r="P99" s="34"/>
      <c r="Q99" s="34"/>
      <c r="R99" s="3"/>
      <c r="S99" s="57"/>
      <c r="T99" s="57"/>
      <c r="U99" s="34"/>
      <c r="V99" s="3"/>
      <c r="W99" s="3"/>
      <c r="X99" s="3"/>
      <c r="Y99" s="3"/>
      <c r="Z99" s="3"/>
      <c r="AA99" s="34"/>
      <c r="AB99" s="34"/>
      <c r="AC99" s="3"/>
      <c r="AD99" s="34"/>
      <c r="AE99" s="3"/>
      <c r="AF99" s="3"/>
      <c r="AG99" s="52"/>
      <c r="AH99" s="3"/>
      <c r="AI99" s="34"/>
      <c r="AJ99" s="3"/>
      <c r="AK99" s="3"/>
      <c r="AL99" s="34"/>
      <c r="AM99" s="3"/>
      <c r="AN99" s="3"/>
      <c r="AO99" s="34"/>
      <c r="AP99" s="3"/>
      <c r="AQ99" s="3"/>
      <c r="AR99" s="3"/>
      <c r="AS99" s="3"/>
      <c r="AT99" s="3"/>
      <c r="AU99" s="3"/>
      <c r="AV99" s="3"/>
      <c r="AW99" s="3"/>
      <c r="AX99" s="3"/>
      <c r="AY99" s="3"/>
      <c r="AZ99" s="3"/>
      <c r="BA99" s="3"/>
      <c r="BB99" s="3"/>
      <c r="BC99" s="3"/>
      <c r="BD99" s="3"/>
      <c r="BE99" s="58"/>
      <c r="BF99" s="34"/>
      <c r="BG99" s="34"/>
      <c r="BH99" s="3"/>
      <c r="BI99" s="34"/>
      <c r="BJ99" s="3"/>
      <c r="BK99" s="3"/>
      <c r="BL99" s="40"/>
      <c r="BM99" s="40"/>
      <c r="BN99" s="34"/>
      <c r="BO99" s="3"/>
      <c r="BP99" s="3"/>
      <c r="BQ99" s="3"/>
      <c r="BR99" s="3"/>
      <c r="BS99" s="3"/>
      <c r="BT99" s="34"/>
      <c r="BU99" s="34"/>
      <c r="BV99" s="34"/>
      <c r="BW99" s="3"/>
      <c r="BX99" s="3"/>
      <c r="BY99" s="3"/>
      <c r="BZ99" s="3"/>
      <c r="CA99" s="3"/>
      <c r="CB99" s="3"/>
      <c r="CC99" s="3"/>
      <c r="CD99" s="34"/>
      <c r="CE99" s="34"/>
      <c r="CF99" s="3"/>
      <c r="CG99" s="34"/>
      <c r="CH99" s="42"/>
      <c r="CI99" s="3"/>
      <c r="CJ99" s="3"/>
      <c r="CK99" s="34"/>
      <c r="CL99" s="3"/>
      <c r="CM99" s="3"/>
      <c r="CN99" s="3"/>
      <c r="CO99" s="3"/>
      <c r="CP99" s="3"/>
      <c r="CQ99" s="34"/>
      <c r="CR99" s="3"/>
      <c r="CS99" s="34"/>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4"/>
      <c r="FF99" s="34"/>
      <c r="FG99" s="34"/>
      <c r="FH99" s="42"/>
      <c r="FI99" s="34"/>
      <c r="FJ99" s="3"/>
      <c r="FK99" s="3"/>
      <c r="FL99" s="3"/>
      <c r="FM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6"/>
    </row>
    <row r="100" spans="1:249">
      <c r="A100" s="34"/>
      <c r="B100" s="55"/>
      <c r="C100" s="34"/>
      <c r="D100" s="34"/>
      <c r="E100" s="3"/>
      <c r="F100" s="56"/>
      <c r="G100" s="3"/>
      <c r="H100" s="3"/>
      <c r="I100" s="34"/>
      <c r="J100" s="3"/>
      <c r="K100" s="3"/>
      <c r="L100" s="34"/>
      <c r="M100" s="3"/>
      <c r="N100" s="3"/>
      <c r="O100" s="37"/>
      <c r="P100" s="34"/>
      <c r="Q100" s="34"/>
      <c r="R100" s="3"/>
      <c r="S100" s="57"/>
      <c r="T100" s="57"/>
      <c r="U100" s="34"/>
      <c r="V100" s="3"/>
      <c r="W100" s="3"/>
      <c r="X100" s="3"/>
      <c r="Y100" s="3"/>
      <c r="Z100" s="3"/>
      <c r="AA100" s="34"/>
      <c r="AB100" s="34"/>
      <c r="AC100" s="3"/>
      <c r="AD100" s="34"/>
      <c r="AE100" s="3"/>
      <c r="AF100" s="3"/>
      <c r="AG100" s="52"/>
      <c r="AH100" s="3"/>
      <c r="AI100" s="34"/>
      <c r="AJ100" s="3"/>
      <c r="AK100" s="3"/>
      <c r="AL100" s="34"/>
      <c r="AM100" s="3"/>
      <c r="AN100" s="3"/>
      <c r="AO100" s="34"/>
      <c r="AP100" s="3"/>
      <c r="AQ100" s="3"/>
      <c r="AR100" s="3"/>
      <c r="AS100" s="3"/>
      <c r="AT100" s="3"/>
      <c r="AU100" s="3"/>
      <c r="AV100" s="3"/>
      <c r="AW100" s="3"/>
      <c r="AX100" s="3"/>
      <c r="AY100" s="3"/>
      <c r="AZ100" s="3"/>
      <c r="BA100" s="3"/>
      <c r="BB100" s="3"/>
      <c r="BC100" s="3"/>
      <c r="BD100" s="3"/>
      <c r="BE100" s="58"/>
      <c r="BF100" s="34"/>
      <c r="BG100" s="34"/>
      <c r="BH100" s="3"/>
      <c r="BI100" s="34"/>
      <c r="BJ100" s="3"/>
      <c r="BK100" s="3"/>
      <c r="BL100" s="40"/>
      <c r="BM100" s="40"/>
      <c r="BN100" s="34"/>
      <c r="BO100" s="3"/>
      <c r="BP100" s="3"/>
      <c r="BQ100" s="3"/>
      <c r="BR100" s="3"/>
      <c r="BS100" s="3"/>
      <c r="BT100" s="34"/>
      <c r="BU100" s="34"/>
      <c r="BV100" s="34"/>
      <c r="BW100" s="3"/>
      <c r="BX100" s="3"/>
      <c r="BY100" s="3"/>
      <c r="BZ100" s="3"/>
      <c r="CA100" s="3"/>
      <c r="CB100" s="3"/>
      <c r="CC100" s="3"/>
      <c r="CD100" s="34"/>
      <c r="CE100" s="34"/>
      <c r="CF100" s="3"/>
      <c r="CG100" s="34"/>
      <c r="CH100" s="42"/>
      <c r="CI100" s="3"/>
      <c r="CJ100" s="3"/>
      <c r="CK100" s="34"/>
      <c r="CL100" s="3"/>
      <c r="CM100" s="3"/>
      <c r="CN100" s="3"/>
      <c r="CO100" s="3"/>
      <c r="CP100" s="3"/>
      <c r="CQ100" s="34"/>
      <c r="CR100" s="3"/>
      <c r="CS100" s="34"/>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4"/>
      <c r="FF100" s="34"/>
      <c r="FG100" s="34"/>
      <c r="FH100" s="34"/>
      <c r="FI100" s="34"/>
      <c r="FJ100" s="3"/>
      <c r="FK100" s="3"/>
      <c r="FL100" s="3"/>
      <c r="FM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6"/>
    </row>
    <row r="101" spans="1:249">
      <c r="A101" s="34"/>
      <c r="B101" s="55"/>
      <c r="C101" s="34"/>
      <c r="D101" s="34"/>
      <c r="E101" s="3"/>
      <c r="F101" s="56"/>
      <c r="G101" s="3"/>
      <c r="H101" s="3"/>
      <c r="I101" s="34"/>
      <c r="J101" s="3"/>
      <c r="K101" s="3"/>
      <c r="L101" s="34"/>
      <c r="M101" s="3"/>
      <c r="N101" s="3"/>
      <c r="O101" s="37"/>
      <c r="P101" s="34"/>
      <c r="Q101" s="34"/>
      <c r="R101" s="3"/>
      <c r="S101" s="57"/>
      <c r="T101" s="57"/>
      <c r="U101" s="34"/>
      <c r="V101" s="3"/>
      <c r="W101" s="3"/>
      <c r="X101" s="3"/>
      <c r="Y101" s="3"/>
      <c r="Z101" s="3"/>
      <c r="AA101" s="34"/>
      <c r="AB101" s="34"/>
      <c r="AC101" s="3"/>
      <c r="AD101" s="34"/>
      <c r="AE101" s="3"/>
      <c r="AF101" s="3"/>
      <c r="AG101" s="52"/>
      <c r="AH101" s="3"/>
      <c r="AI101" s="34"/>
      <c r="AJ101" s="3"/>
      <c r="AK101" s="3"/>
      <c r="AL101" s="34"/>
      <c r="AM101" s="3"/>
      <c r="AN101" s="3"/>
      <c r="AO101" s="34"/>
      <c r="AP101" s="3"/>
      <c r="AQ101" s="3"/>
      <c r="AR101" s="3"/>
      <c r="AS101" s="3"/>
      <c r="AT101" s="3"/>
      <c r="AU101" s="3"/>
      <c r="AV101" s="3"/>
      <c r="AW101" s="3"/>
      <c r="AX101" s="3"/>
      <c r="AY101" s="3"/>
      <c r="AZ101" s="3"/>
      <c r="BA101" s="3"/>
      <c r="BB101" s="3"/>
      <c r="BC101" s="3"/>
      <c r="BD101" s="3"/>
      <c r="BE101" s="58"/>
      <c r="BF101" s="34"/>
      <c r="BG101" s="34"/>
      <c r="BH101" s="3"/>
      <c r="BI101" s="34"/>
      <c r="BJ101" s="3"/>
      <c r="BK101" s="3"/>
      <c r="BL101" s="40"/>
      <c r="BM101" s="40"/>
      <c r="BN101" s="34"/>
      <c r="BO101" s="3"/>
      <c r="BP101" s="3"/>
      <c r="BQ101" s="3"/>
      <c r="BR101" s="3"/>
      <c r="BS101" s="3"/>
      <c r="BT101" s="34"/>
      <c r="BU101" s="34"/>
      <c r="BV101" s="34"/>
      <c r="BW101" s="3"/>
      <c r="BX101" s="3"/>
      <c r="BY101" s="3"/>
      <c r="BZ101" s="3"/>
      <c r="CA101" s="3"/>
      <c r="CB101" s="3"/>
      <c r="CC101" s="3"/>
      <c r="CD101" s="34"/>
      <c r="CE101" s="34"/>
      <c r="CF101" s="3"/>
      <c r="CG101" s="34"/>
      <c r="CH101" s="42"/>
      <c r="CI101" s="3"/>
      <c r="CJ101" s="3"/>
      <c r="CK101" s="34"/>
      <c r="CL101" s="3"/>
      <c r="CM101" s="3"/>
      <c r="CN101" s="3"/>
      <c r="CO101" s="3"/>
      <c r="CP101" s="3"/>
      <c r="CQ101" s="34"/>
      <c r="CR101" s="3"/>
      <c r="CS101" s="34"/>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4"/>
      <c r="FF101" s="34"/>
      <c r="FG101" s="34"/>
      <c r="FH101" s="42"/>
      <c r="FI101" s="34"/>
      <c r="FJ101" s="3"/>
      <c r="FK101" s="3"/>
      <c r="FL101" s="3"/>
      <c r="FM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6"/>
    </row>
    <row r="102" spans="1:249">
      <c r="A102" s="34"/>
      <c r="B102" s="55"/>
      <c r="C102" s="34"/>
      <c r="D102" s="34"/>
      <c r="E102" s="3"/>
      <c r="F102" s="56"/>
      <c r="G102" s="3"/>
      <c r="H102" s="3"/>
      <c r="I102" s="34"/>
      <c r="J102" s="3"/>
      <c r="K102" s="3"/>
      <c r="L102" s="34"/>
      <c r="M102" s="3"/>
      <c r="N102" s="3"/>
      <c r="O102" s="37"/>
      <c r="P102" s="34"/>
      <c r="Q102" s="34"/>
      <c r="R102" s="3"/>
      <c r="S102" s="57"/>
      <c r="T102" s="57"/>
      <c r="U102" s="34"/>
      <c r="V102" s="3"/>
      <c r="W102" s="3"/>
      <c r="X102" s="3"/>
      <c r="Y102" s="3"/>
      <c r="Z102" s="3"/>
      <c r="AA102" s="34"/>
      <c r="AB102" s="34"/>
      <c r="AC102" s="3"/>
      <c r="AD102" s="34"/>
      <c r="AE102" s="3"/>
      <c r="AF102" s="3"/>
      <c r="AG102" s="52"/>
      <c r="AH102" s="3"/>
      <c r="AI102" s="34"/>
      <c r="AJ102" s="3"/>
      <c r="AK102" s="3"/>
      <c r="AL102" s="34"/>
      <c r="AM102" s="3"/>
      <c r="AN102" s="3"/>
      <c r="AO102" s="34"/>
      <c r="AP102" s="3"/>
      <c r="AQ102" s="3"/>
      <c r="AR102" s="3"/>
      <c r="AS102" s="3"/>
      <c r="AT102" s="3"/>
      <c r="AU102" s="3"/>
      <c r="AV102" s="3"/>
      <c r="AW102" s="3"/>
      <c r="AX102" s="3"/>
      <c r="AY102" s="3"/>
      <c r="AZ102" s="3"/>
      <c r="BA102" s="3"/>
      <c r="BB102" s="3"/>
      <c r="BC102" s="3"/>
      <c r="BD102" s="3"/>
      <c r="BE102" s="58"/>
      <c r="BF102" s="34"/>
      <c r="BG102" s="34"/>
      <c r="BH102" s="3"/>
      <c r="BI102" s="34"/>
      <c r="BJ102" s="3"/>
      <c r="BK102" s="3"/>
      <c r="BL102" s="40"/>
      <c r="BM102" s="40"/>
      <c r="BN102" s="34"/>
      <c r="BO102" s="3"/>
      <c r="BP102" s="3"/>
      <c r="BQ102" s="3"/>
      <c r="BR102" s="3"/>
      <c r="BS102" s="3"/>
      <c r="BT102" s="34"/>
      <c r="BU102" s="34"/>
      <c r="BV102" s="34"/>
      <c r="BW102" s="3"/>
      <c r="BX102" s="3"/>
      <c r="BY102" s="3"/>
      <c r="BZ102" s="3"/>
      <c r="CA102" s="3"/>
      <c r="CB102" s="3"/>
      <c r="CC102" s="3"/>
      <c r="CD102" s="34"/>
      <c r="CE102" s="34"/>
      <c r="CF102" s="3"/>
      <c r="CG102" s="34"/>
      <c r="CH102" s="42"/>
      <c r="CI102" s="3"/>
      <c r="CJ102" s="3"/>
      <c r="CK102" s="34"/>
      <c r="CL102" s="3"/>
      <c r="CM102" s="3"/>
      <c r="CN102" s="3"/>
      <c r="CO102" s="3"/>
      <c r="CP102" s="3"/>
      <c r="CQ102" s="34"/>
      <c r="CR102" s="3"/>
      <c r="CS102" s="34"/>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4"/>
      <c r="FF102" s="34"/>
      <c r="FG102" s="34"/>
      <c r="FH102" s="42"/>
      <c r="FI102" s="34"/>
      <c r="FJ102" s="3"/>
      <c r="FK102" s="3"/>
      <c r="FL102" s="3"/>
      <c r="FM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6"/>
    </row>
    <row r="103" spans="1:249">
      <c r="A103" s="34"/>
      <c r="B103" s="55"/>
      <c r="C103" s="34"/>
      <c r="D103" s="34"/>
      <c r="E103" s="3"/>
      <c r="F103" s="56"/>
      <c r="G103" s="3"/>
      <c r="H103" s="3"/>
      <c r="I103" s="34"/>
      <c r="J103" s="3"/>
      <c r="K103" s="3"/>
      <c r="L103" s="34"/>
      <c r="M103" s="3"/>
      <c r="N103" s="3"/>
      <c r="O103" s="37"/>
      <c r="P103" s="34"/>
      <c r="Q103" s="34"/>
      <c r="R103" s="3"/>
      <c r="S103" s="57"/>
      <c r="T103" s="57"/>
      <c r="U103" s="34"/>
      <c r="V103" s="3"/>
      <c r="W103" s="3"/>
      <c r="X103" s="3"/>
      <c r="Y103" s="3"/>
      <c r="Z103" s="3"/>
      <c r="AA103" s="34"/>
      <c r="AB103" s="34"/>
      <c r="AC103" s="3"/>
      <c r="AD103" s="34"/>
      <c r="AE103" s="3"/>
      <c r="AF103" s="3"/>
      <c r="AG103" s="52"/>
      <c r="AH103" s="3"/>
      <c r="AI103" s="34"/>
      <c r="AJ103" s="3"/>
      <c r="AK103" s="3"/>
      <c r="AL103" s="34"/>
      <c r="AM103" s="3"/>
      <c r="AN103" s="3"/>
      <c r="AO103" s="34"/>
      <c r="AP103" s="3"/>
      <c r="AQ103" s="3"/>
      <c r="AR103" s="3"/>
      <c r="AS103" s="3"/>
      <c r="AT103" s="3"/>
      <c r="AU103" s="3"/>
      <c r="AV103" s="3"/>
      <c r="AW103" s="3"/>
      <c r="AX103" s="3"/>
      <c r="AY103" s="3"/>
      <c r="AZ103" s="3"/>
      <c r="BA103" s="3"/>
      <c r="BB103" s="3"/>
      <c r="BC103" s="3"/>
      <c r="BD103" s="3"/>
      <c r="BE103" s="58"/>
      <c r="BF103" s="34"/>
      <c r="BG103" s="34"/>
      <c r="BH103" s="3"/>
      <c r="BI103" s="34"/>
      <c r="BJ103" s="3"/>
      <c r="BK103" s="3"/>
      <c r="BL103" s="40"/>
      <c r="BM103" s="40"/>
      <c r="BN103" s="34"/>
      <c r="BO103" s="3"/>
      <c r="BP103" s="3"/>
      <c r="BQ103" s="3"/>
      <c r="BR103" s="3"/>
      <c r="BS103" s="3"/>
      <c r="BT103" s="34"/>
      <c r="BU103" s="34"/>
      <c r="BV103" s="34"/>
      <c r="BW103" s="3"/>
      <c r="BX103" s="3"/>
      <c r="BY103" s="3"/>
      <c r="BZ103" s="3"/>
      <c r="CA103" s="3"/>
      <c r="CB103" s="3"/>
      <c r="CC103" s="3"/>
      <c r="CD103" s="34"/>
      <c r="CE103" s="34"/>
      <c r="CF103" s="3"/>
      <c r="CG103" s="34"/>
      <c r="CH103" s="42"/>
      <c r="CI103" s="3"/>
      <c r="CJ103" s="3"/>
      <c r="CK103" s="34"/>
      <c r="CL103" s="3"/>
      <c r="CM103" s="3"/>
      <c r="CN103" s="3"/>
      <c r="CO103" s="3"/>
      <c r="CP103" s="3"/>
      <c r="CQ103" s="34"/>
      <c r="CR103" s="3"/>
      <c r="CS103" s="34"/>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4"/>
      <c r="FF103" s="34"/>
      <c r="FG103" s="34"/>
      <c r="FH103" s="34"/>
      <c r="FI103" s="34"/>
      <c r="FJ103" s="3"/>
      <c r="FK103" s="3"/>
      <c r="FL103" s="3"/>
      <c r="FM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6"/>
    </row>
    <row r="104" spans="1:249">
      <c r="A104" s="34"/>
      <c r="B104" s="55"/>
      <c r="C104" s="34"/>
      <c r="D104" s="34"/>
      <c r="E104" s="3"/>
      <c r="F104" s="56"/>
      <c r="G104" s="3"/>
      <c r="H104" s="3"/>
      <c r="I104" s="34"/>
      <c r="J104" s="3"/>
      <c r="K104" s="3"/>
      <c r="L104" s="34"/>
      <c r="M104" s="3"/>
      <c r="N104" s="3"/>
      <c r="O104" s="37"/>
      <c r="P104" s="34"/>
      <c r="Q104" s="34"/>
      <c r="R104" s="3"/>
      <c r="S104" s="57"/>
      <c r="T104" s="57"/>
      <c r="U104" s="34"/>
      <c r="V104" s="3"/>
      <c r="W104" s="3"/>
      <c r="X104" s="3"/>
      <c r="Y104" s="3"/>
      <c r="Z104" s="3"/>
      <c r="AA104" s="34"/>
      <c r="AB104" s="34"/>
      <c r="AC104" s="3"/>
      <c r="AD104" s="34"/>
      <c r="AE104" s="3"/>
      <c r="AF104" s="3"/>
      <c r="AG104" s="52"/>
      <c r="AH104" s="3"/>
      <c r="AI104" s="34"/>
      <c r="AJ104" s="3"/>
      <c r="AK104" s="3"/>
      <c r="AL104" s="34"/>
      <c r="AM104" s="3"/>
      <c r="AN104" s="3"/>
      <c r="AO104" s="34"/>
      <c r="AP104" s="3"/>
      <c r="AQ104" s="3"/>
      <c r="AR104" s="3"/>
      <c r="AS104" s="3"/>
      <c r="AT104" s="3"/>
      <c r="AU104" s="3"/>
      <c r="AV104" s="3"/>
      <c r="AW104" s="3"/>
      <c r="AX104" s="3"/>
      <c r="AY104" s="3"/>
      <c r="AZ104" s="3"/>
      <c r="BA104" s="3"/>
      <c r="BB104" s="3"/>
      <c r="BC104" s="3"/>
      <c r="BD104" s="3"/>
      <c r="BE104" s="58"/>
      <c r="BF104" s="34"/>
      <c r="BG104" s="34"/>
      <c r="BH104" s="3"/>
      <c r="BI104" s="34"/>
      <c r="BJ104" s="3"/>
      <c r="BK104" s="3"/>
      <c r="BL104" s="40"/>
      <c r="BM104" s="40"/>
      <c r="BN104" s="34"/>
      <c r="BO104" s="3"/>
      <c r="BP104" s="3"/>
      <c r="BQ104" s="3"/>
      <c r="BR104" s="3"/>
      <c r="BS104" s="3"/>
      <c r="BT104" s="34"/>
      <c r="BU104" s="34"/>
      <c r="BV104" s="34"/>
      <c r="BW104" s="3"/>
      <c r="BX104" s="3"/>
      <c r="BY104" s="3"/>
      <c r="BZ104" s="3"/>
      <c r="CA104" s="3"/>
      <c r="CB104" s="3"/>
      <c r="CC104" s="3"/>
      <c r="CD104" s="34"/>
      <c r="CE104" s="34"/>
      <c r="CF104" s="3"/>
      <c r="CG104" s="34"/>
      <c r="CH104" s="42"/>
      <c r="CI104" s="3"/>
      <c r="CJ104" s="3"/>
      <c r="CK104" s="34"/>
      <c r="CL104" s="3"/>
      <c r="CM104" s="3"/>
      <c r="CN104" s="3"/>
      <c r="CO104" s="3"/>
      <c r="CP104" s="3"/>
      <c r="CQ104" s="34"/>
      <c r="CR104" s="3"/>
      <c r="CS104" s="34"/>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4"/>
      <c r="FF104" s="34"/>
      <c r="FG104" s="34"/>
      <c r="FH104" s="34"/>
      <c r="FI104" s="34"/>
      <c r="FJ104" s="3"/>
      <c r="FK104" s="3"/>
      <c r="FL104" s="3"/>
      <c r="FM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6"/>
    </row>
    <row r="105" spans="1:249">
      <c r="A105" s="34"/>
      <c r="B105" s="55"/>
      <c r="C105" s="34"/>
      <c r="D105" s="34"/>
      <c r="E105" s="3"/>
      <c r="F105" s="56"/>
      <c r="G105" s="3"/>
      <c r="H105" s="3"/>
      <c r="I105" s="34"/>
      <c r="J105" s="3"/>
      <c r="K105" s="3"/>
      <c r="L105" s="34"/>
      <c r="M105" s="3"/>
      <c r="N105" s="3"/>
      <c r="O105" s="37"/>
      <c r="P105" s="34"/>
      <c r="Q105" s="34"/>
      <c r="R105" s="3"/>
      <c r="S105" s="57"/>
      <c r="T105" s="57"/>
      <c r="U105" s="34"/>
      <c r="V105" s="3"/>
      <c r="W105" s="3"/>
      <c r="X105" s="3"/>
      <c r="Y105" s="3"/>
      <c r="Z105" s="3"/>
      <c r="AA105" s="34"/>
      <c r="AB105" s="34"/>
      <c r="AC105" s="3"/>
      <c r="AD105" s="34"/>
      <c r="AE105" s="3"/>
      <c r="AF105" s="3"/>
      <c r="AG105" s="52"/>
      <c r="AH105" s="3"/>
      <c r="AI105" s="34"/>
      <c r="AJ105" s="3"/>
      <c r="AK105" s="3"/>
      <c r="AL105" s="34"/>
      <c r="AM105" s="3"/>
      <c r="AN105" s="3"/>
      <c r="AO105" s="34"/>
      <c r="AP105" s="3"/>
      <c r="AQ105" s="3"/>
      <c r="AR105" s="3"/>
      <c r="AS105" s="3"/>
      <c r="AT105" s="3"/>
      <c r="AU105" s="3"/>
      <c r="AV105" s="3"/>
      <c r="AW105" s="3"/>
      <c r="AX105" s="3"/>
      <c r="AY105" s="3"/>
      <c r="AZ105" s="3"/>
      <c r="BA105" s="3"/>
      <c r="BB105" s="3"/>
      <c r="BC105" s="3"/>
      <c r="BD105" s="3"/>
      <c r="BE105" s="58"/>
      <c r="BF105" s="34"/>
      <c r="BG105" s="34"/>
      <c r="BH105" s="3"/>
      <c r="BI105" s="34"/>
      <c r="BJ105" s="3"/>
      <c r="BK105" s="3"/>
      <c r="BL105" s="40"/>
      <c r="BM105" s="40"/>
      <c r="BN105" s="34"/>
      <c r="BO105" s="3"/>
      <c r="BP105" s="3"/>
      <c r="BQ105" s="3"/>
      <c r="BR105" s="3"/>
      <c r="BS105" s="3"/>
      <c r="BT105" s="34"/>
      <c r="BU105" s="34"/>
      <c r="BV105" s="34"/>
      <c r="BW105" s="3"/>
      <c r="BX105" s="3"/>
      <c r="BY105" s="3"/>
      <c r="BZ105" s="3"/>
      <c r="CA105" s="3"/>
      <c r="CB105" s="3"/>
      <c r="CC105" s="3"/>
      <c r="CD105" s="34"/>
      <c r="CE105" s="34"/>
      <c r="CF105" s="3"/>
      <c r="CG105" s="34"/>
      <c r="CH105" s="42"/>
      <c r="CI105" s="3"/>
      <c r="CJ105" s="3"/>
      <c r="CK105" s="34"/>
      <c r="CL105" s="3"/>
      <c r="CM105" s="3"/>
      <c r="CN105" s="3"/>
      <c r="CO105" s="3"/>
      <c r="CP105" s="3"/>
      <c r="CQ105" s="34"/>
      <c r="CR105" s="3"/>
      <c r="CS105" s="34"/>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4"/>
      <c r="FF105" s="34"/>
      <c r="FG105" s="34"/>
      <c r="FH105" s="34"/>
      <c r="FI105" s="34"/>
      <c r="FJ105" s="3"/>
      <c r="FK105" s="3"/>
      <c r="FL105" s="3"/>
      <c r="FM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6"/>
    </row>
    <row r="106" spans="1:249">
      <c r="A106" s="34"/>
      <c r="B106" s="55"/>
      <c r="C106" s="34"/>
      <c r="D106" s="34"/>
      <c r="E106" s="3"/>
      <c r="F106" s="56"/>
      <c r="G106" s="3"/>
      <c r="H106" s="3"/>
      <c r="I106" s="34"/>
      <c r="J106" s="3"/>
      <c r="K106" s="3"/>
      <c r="L106" s="34"/>
      <c r="M106" s="3"/>
      <c r="N106" s="3"/>
      <c r="O106" s="37"/>
      <c r="P106" s="34"/>
      <c r="Q106" s="34"/>
      <c r="R106" s="3"/>
      <c r="S106" s="57"/>
      <c r="T106" s="57"/>
      <c r="U106" s="34"/>
      <c r="V106" s="3"/>
      <c r="W106" s="3"/>
      <c r="X106" s="3"/>
      <c r="Y106" s="3"/>
      <c r="Z106" s="3"/>
      <c r="AA106" s="34"/>
      <c r="AB106" s="34"/>
      <c r="AC106" s="3"/>
      <c r="AD106" s="34"/>
      <c r="AE106" s="3"/>
      <c r="AF106" s="3"/>
      <c r="AG106" s="52"/>
      <c r="AH106" s="3"/>
      <c r="AI106" s="34"/>
      <c r="AJ106" s="3"/>
      <c r="AK106" s="3"/>
      <c r="AL106" s="34"/>
      <c r="AM106" s="3"/>
      <c r="AN106" s="3"/>
      <c r="AO106" s="34"/>
      <c r="AP106" s="3"/>
      <c r="AQ106" s="3"/>
      <c r="AR106" s="3"/>
      <c r="AS106" s="3"/>
      <c r="AT106" s="3"/>
      <c r="AU106" s="3"/>
      <c r="AV106" s="3"/>
      <c r="AW106" s="3"/>
      <c r="AX106" s="3"/>
      <c r="AY106" s="3"/>
      <c r="AZ106" s="3"/>
      <c r="BA106" s="3"/>
      <c r="BB106" s="3"/>
      <c r="BC106" s="3"/>
      <c r="BD106" s="3"/>
      <c r="BE106" s="58"/>
      <c r="BF106" s="34"/>
      <c r="BG106" s="34"/>
      <c r="BH106" s="3"/>
      <c r="BI106" s="34"/>
      <c r="BJ106" s="3"/>
      <c r="BK106" s="3"/>
      <c r="BL106" s="40"/>
      <c r="BM106" s="40"/>
      <c r="BN106" s="34"/>
      <c r="BO106" s="3"/>
      <c r="BP106" s="3"/>
      <c r="BQ106" s="3"/>
      <c r="BR106" s="3"/>
      <c r="BS106" s="3"/>
      <c r="BT106" s="34"/>
      <c r="BU106" s="34"/>
      <c r="BV106" s="34"/>
      <c r="BW106" s="3"/>
      <c r="BX106" s="3"/>
      <c r="BY106" s="3"/>
      <c r="BZ106" s="3"/>
      <c r="CA106" s="3"/>
      <c r="CB106" s="3"/>
      <c r="CC106" s="3"/>
      <c r="CD106" s="34"/>
      <c r="CE106" s="34"/>
      <c r="CF106" s="3"/>
      <c r="CG106" s="34"/>
      <c r="CH106" s="42"/>
      <c r="CI106" s="3"/>
      <c r="CJ106" s="3"/>
      <c r="CK106" s="34"/>
      <c r="CL106" s="3"/>
      <c r="CM106" s="3"/>
      <c r="CN106" s="3"/>
      <c r="CO106" s="3"/>
      <c r="CP106" s="3"/>
      <c r="CQ106" s="34"/>
      <c r="CR106" s="3"/>
      <c r="CS106" s="34"/>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4"/>
      <c r="FF106" s="34"/>
      <c r="FG106" s="34"/>
      <c r="FH106" s="34"/>
      <c r="FI106" s="34"/>
      <c r="FJ106" s="3"/>
      <c r="FK106" s="3"/>
      <c r="FL106" s="3"/>
      <c r="FM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6"/>
    </row>
    <row r="107" spans="1:249">
      <c r="A107" s="34"/>
      <c r="B107" s="55"/>
      <c r="C107" s="34"/>
      <c r="D107" s="34"/>
      <c r="E107" s="3"/>
      <c r="F107" s="56"/>
      <c r="G107" s="3"/>
      <c r="H107" s="3"/>
      <c r="I107" s="34"/>
      <c r="J107" s="3"/>
      <c r="K107" s="3"/>
      <c r="L107" s="34"/>
      <c r="M107" s="3"/>
      <c r="N107" s="3"/>
      <c r="O107" s="37"/>
      <c r="P107" s="34"/>
      <c r="Q107" s="34"/>
      <c r="R107" s="3"/>
      <c r="S107" s="57"/>
      <c r="T107" s="57"/>
      <c r="U107" s="34"/>
      <c r="V107" s="3"/>
      <c r="W107" s="3"/>
      <c r="X107" s="3"/>
      <c r="Y107" s="3"/>
      <c r="Z107" s="3"/>
      <c r="AA107" s="34"/>
      <c r="AB107" s="34"/>
      <c r="AC107" s="3"/>
      <c r="AD107" s="34"/>
      <c r="AE107" s="3"/>
      <c r="AF107" s="3"/>
      <c r="AG107" s="52"/>
      <c r="AH107" s="3"/>
      <c r="AI107" s="34"/>
      <c r="AJ107" s="3"/>
      <c r="AK107" s="3"/>
      <c r="AL107" s="34"/>
      <c r="AM107" s="3"/>
      <c r="AN107" s="3"/>
      <c r="AO107" s="34"/>
      <c r="AP107" s="3"/>
      <c r="AQ107" s="3"/>
      <c r="AR107" s="3"/>
      <c r="AS107" s="3"/>
      <c r="AT107" s="3"/>
      <c r="AU107" s="3"/>
      <c r="AV107" s="3"/>
      <c r="AW107" s="3"/>
      <c r="AX107" s="3"/>
      <c r="AY107" s="3"/>
      <c r="AZ107" s="3"/>
      <c r="BA107" s="3"/>
      <c r="BB107" s="3"/>
      <c r="BC107" s="3"/>
      <c r="BD107" s="3"/>
      <c r="BE107" s="58"/>
      <c r="BF107" s="34"/>
      <c r="BG107" s="34"/>
      <c r="BH107" s="3"/>
      <c r="BI107" s="34"/>
      <c r="BJ107" s="3"/>
      <c r="BK107" s="3"/>
      <c r="BL107" s="40"/>
      <c r="BM107" s="40"/>
      <c r="BN107" s="34"/>
      <c r="BO107" s="3"/>
      <c r="BP107" s="3"/>
      <c r="BQ107" s="3"/>
      <c r="BR107" s="3"/>
      <c r="BS107" s="3"/>
      <c r="BT107" s="34"/>
      <c r="BU107" s="34"/>
      <c r="BV107" s="34"/>
      <c r="BW107" s="3"/>
      <c r="BX107" s="3"/>
      <c r="BY107" s="3"/>
      <c r="BZ107" s="3"/>
      <c r="CA107" s="3"/>
      <c r="CB107" s="3"/>
      <c r="CC107" s="3"/>
      <c r="CD107" s="34"/>
      <c r="CE107" s="34"/>
      <c r="CF107" s="3"/>
      <c r="CG107" s="34"/>
      <c r="CH107" s="42"/>
      <c r="CI107" s="3"/>
      <c r="CJ107" s="3"/>
      <c r="CK107" s="34"/>
      <c r="CL107" s="3"/>
      <c r="CM107" s="3"/>
      <c r="CN107" s="3"/>
      <c r="CO107" s="3"/>
      <c r="CP107" s="3"/>
      <c r="CQ107" s="34"/>
      <c r="CR107" s="3"/>
      <c r="CS107" s="34"/>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4"/>
      <c r="FF107" s="34"/>
      <c r="FG107" s="34"/>
      <c r="FH107" s="34"/>
      <c r="FI107" s="34"/>
      <c r="FJ107" s="3"/>
      <c r="FK107" s="3"/>
      <c r="FL107" s="3"/>
      <c r="FM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6"/>
    </row>
    <row r="108" spans="1:249">
      <c r="A108" s="34"/>
      <c r="B108" s="55"/>
      <c r="C108" s="34"/>
      <c r="D108" s="34"/>
      <c r="E108" s="3"/>
      <c r="F108" s="56"/>
      <c r="G108" s="3"/>
      <c r="H108" s="3"/>
      <c r="I108" s="34"/>
      <c r="J108" s="3"/>
      <c r="K108" s="3"/>
      <c r="L108" s="34"/>
      <c r="M108" s="3"/>
      <c r="N108" s="3"/>
      <c r="O108" s="37"/>
      <c r="P108" s="34"/>
      <c r="Q108" s="34"/>
      <c r="R108" s="3"/>
      <c r="S108" s="57"/>
      <c r="T108" s="57"/>
      <c r="U108" s="34"/>
      <c r="V108" s="3"/>
      <c r="W108" s="3"/>
      <c r="X108" s="3"/>
      <c r="Y108" s="3"/>
      <c r="Z108" s="3"/>
      <c r="AA108" s="34"/>
      <c r="AB108" s="34"/>
      <c r="AC108" s="3"/>
      <c r="AD108" s="34"/>
      <c r="AE108" s="3"/>
      <c r="AF108" s="3"/>
      <c r="AG108" s="52"/>
      <c r="AH108" s="3"/>
      <c r="AI108" s="34"/>
      <c r="AJ108" s="3"/>
      <c r="AK108" s="3"/>
      <c r="AL108" s="34"/>
      <c r="AM108" s="3"/>
      <c r="AN108" s="3"/>
      <c r="AO108" s="34"/>
      <c r="AP108" s="3"/>
      <c r="AQ108" s="3"/>
      <c r="AR108" s="3"/>
      <c r="AS108" s="3"/>
      <c r="AT108" s="3"/>
      <c r="AU108" s="3"/>
      <c r="AV108" s="3"/>
      <c r="AW108" s="3"/>
      <c r="AX108" s="3"/>
      <c r="AY108" s="3"/>
      <c r="AZ108" s="3"/>
      <c r="BA108" s="3"/>
      <c r="BB108" s="3"/>
      <c r="BC108" s="3"/>
      <c r="BD108" s="3"/>
      <c r="BE108" s="58"/>
      <c r="BF108" s="34"/>
      <c r="BG108" s="34"/>
      <c r="BH108" s="3"/>
      <c r="BI108" s="34"/>
      <c r="BJ108" s="3"/>
      <c r="BK108" s="3"/>
      <c r="BL108" s="40"/>
      <c r="BM108" s="40"/>
      <c r="BN108" s="34"/>
      <c r="BO108" s="3"/>
      <c r="BP108" s="3"/>
      <c r="BQ108" s="3"/>
      <c r="BR108" s="3"/>
      <c r="BS108" s="3"/>
      <c r="BT108" s="34"/>
      <c r="BU108" s="34"/>
      <c r="BV108" s="34"/>
      <c r="BW108" s="3"/>
      <c r="BX108" s="3"/>
      <c r="BY108" s="3"/>
      <c r="BZ108" s="3"/>
      <c r="CA108" s="3"/>
      <c r="CB108" s="3"/>
      <c r="CC108" s="3"/>
      <c r="CD108" s="34"/>
      <c r="CE108" s="34"/>
      <c r="CF108" s="3"/>
      <c r="CG108" s="34"/>
      <c r="CH108" s="42"/>
      <c r="CI108" s="3"/>
      <c r="CJ108" s="3"/>
      <c r="CK108" s="34"/>
      <c r="CL108" s="3"/>
      <c r="CM108" s="3"/>
      <c r="CN108" s="3"/>
      <c r="CO108" s="3"/>
      <c r="CP108" s="3"/>
      <c r="CQ108" s="34"/>
      <c r="CR108" s="3"/>
      <c r="CS108" s="34"/>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4"/>
      <c r="FF108" s="34"/>
      <c r="FG108" s="34"/>
      <c r="FH108" s="34"/>
      <c r="FI108" s="34"/>
      <c r="FJ108" s="3"/>
      <c r="FK108" s="3"/>
      <c r="FL108" s="3"/>
      <c r="FM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6"/>
    </row>
    <row r="109" spans="1:249">
      <c r="A109" s="34"/>
      <c r="B109" s="55"/>
      <c r="C109" s="34"/>
      <c r="D109" s="34"/>
      <c r="E109" s="3"/>
      <c r="F109" s="56"/>
      <c r="G109" s="3"/>
      <c r="H109" s="3"/>
      <c r="I109" s="34"/>
      <c r="J109" s="3"/>
      <c r="K109" s="3"/>
      <c r="L109" s="34"/>
      <c r="M109" s="3"/>
      <c r="N109" s="3"/>
      <c r="O109" s="37"/>
      <c r="P109" s="34"/>
      <c r="Q109" s="34"/>
      <c r="R109" s="3"/>
      <c r="S109" s="57"/>
      <c r="T109" s="57"/>
      <c r="U109" s="34"/>
      <c r="V109" s="3"/>
      <c r="W109" s="3"/>
      <c r="X109" s="3"/>
      <c r="Y109" s="3"/>
      <c r="Z109" s="3"/>
      <c r="AA109" s="34"/>
      <c r="AB109" s="34"/>
      <c r="AC109" s="3"/>
      <c r="AD109" s="34"/>
      <c r="AE109" s="3"/>
      <c r="AF109" s="3"/>
      <c r="AG109" s="52"/>
      <c r="AH109" s="3"/>
      <c r="AI109" s="34"/>
      <c r="AJ109" s="3"/>
      <c r="AK109" s="3"/>
      <c r="AL109" s="34"/>
      <c r="AM109" s="3"/>
      <c r="AN109" s="3"/>
      <c r="AO109" s="34"/>
      <c r="AP109" s="3"/>
      <c r="AQ109" s="3"/>
      <c r="AR109" s="3"/>
      <c r="AS109" s="3"/>
      <c r="AT109" s="3"/>
      <c r="AU109" s="3"/>
      <c r="AV109" s="3"/>
      <c r="AW109" s="3"/>
      <c r="AX109" s="3"/>
      <c r="AY109" s="3"/>
      <c r="AZ109" s="3"/>
      <c r="BA109" s="3"/>
      <c r="BB109" s="3"/>
      <c r="BC109" s="3"/>
      <c r="BD109" s="3"/>
      <c r="BE109" s="58"/>
      <c r="BF109" s="34"/>
      <c r="BG109" s="34"/>
      <c r="BH109" s="3"/>
      <c r="BI109" s="34"/>
      <c r="BJ109" s="3"/>
      <c r="BK109" s="3"/>
      <c r="BL109" s="40"/>
      <c r="BM109" s="40"/>
      <c r="BN109" s="34"/>
      <c r="BO109" s="3"/>
      <c r="BP109" s="3"/>
      <c r="BQ109" s="3"/>
      <c r="BR109" s="3"/>
      <c r="BS109" s="3"/>
      <c r="BT109" s="34"/>
      <c r="BU109" s="34"/>
      <c r="BV109" s="34"/>
      <c r="BW109" s="3"/>
      <c r="BX109" s="3"/>
      <c r="BY109" s="3"/>
      <c r="BZ109" s="3"/>
      <c r="CA109" s="3"/>
      <c r="CB109" s="3"/>
      <c r="CC109" s="3"/>
      <c r="CD109" s="34"/>
      <c r="CE109" s="34"/>
      <c r="CF109" s="3"/>
      <c r="CG109" s="34"/>
      <c r="CH109" s="42"/>
      <c r="CI109" s="3"/>
      <c r="CJ109" s="3"/>
      <c r="CK109" s="34"/>
      <c r="CL109" s="3"/>
      <c r="CM109" s="3"/>
      <c r="CN109" s="3"/>
      <c r="CO109" s="3"/>
      <c r="CP109" s="3"/>
      <c r="CQ109" s="34"/>
      <c r="CR109" s="3"/>
      <c r="CS109" s="34"/>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4"/>
      <c r="FF109" s="34"/>
      <c r="FG109" s="34"/>
      <c r="FH109" s="34"/>
      <c r="FI109" s="34"/>
      <c r="FJ109" s="3"/>
      <c r="FK109" s="3"/>
      <c r="FL109" s="3"/>
      <c r="FM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6"/>
    </row>
    <row r="110" spans="1:249">
      <c r="A110" s="34"/>
      <c r="B110" s="55"/>
      <c r="C110" s="34"/>
      <c r="D110" s="34"/>
      <c r="E110" s="3"/>
      <c r="F110" s="56"/>
      <c r="G110" s="3"/>
      <c r="H110" s="3"/>
      <c r="I110" s="34"/>
      <c r="J110" s="3"/>
      <c r="K110" s="3"/>
      <c r="L110" s="34"/>
      <c r="M110" s="3"/>
      <c r="N110" s="3"/>
      <c r="O110" s="37"/>
      <c r="P110" s="34"/>
      <c r="Q110" s="34"/>
      <c r="R110" s="3"/>
      <c r="S110" s="57"/>
      <c r="T110" s="57"/>
      <c r="U110" s="34"/>
      <c r="V110" s="3"/>
      <c r="W110" s="3"/>
      <c r="X110" s="3"/>
      <c r="Y110" s="3"/>
      <c r="Z110" s="3"/>
      <c r="AA110" s="34"/>
      <c r="AB110" s="34"/>
      <c r="AC110" s="3"/>
      <c r="AD110" s="34"/>
      <c r="AE110" s="3"/>
      <c r="AF110" s="3"/>
      <c r="AG110" s="52"/>
      <c r="AH110" s="3"/>
      <c r="AI110" s="34"/>
      <c r="AJ110" s="3"/>
      <c r="AK110" s="3"/>
      <c r="AL110" s="34"/>
      <c r="AM110" s="3"/>
      <c r="AN110" s="3"/>
      <c r="AO110" s="34"/>
      <c r="AP110" s="3"/>
      <c r="AQ110" s="3"/>
      <c r="AR110" s="3"/>
      <c r="AS110" s="3"/>
      <c r="AT110" s="3"/>
      <c r="AU110" s="3"/>
      <c r="AV110" s="3"/>
      <c r="AW110" s="3"/>
      <c r="AX110" s="3"/>
      <c r="AY110" s="3"/>
      <c r="AZ110" s="3"/>
      <c r="BA110" s="3"/>
      <c r="BB110" s="3"/>
      <c r="BC110" s="3"/>
      <c r="BD110" s="3"/>
      <c r="BE110" s="58"/>
      <c r="BF110" s="34"/>
      <c r="BG110" s="34"/>
      <c r="BH110" s="3"/>
      <c r="BI110" s="34"/>
      <c r="BJ110" s="3"/>
      <c r="BK110" s="3"/>
      <c r="BL110" s="40"/>
      <c r="BM110" s="40"/>
      <c r="BN110" s="34"/>
      <c r="BO110" s="3"/>
      <c r="BP110" s="3"/>
      <c r="BQ110" s="3"/>
      <c r="BR110" s="3"/>
      <c r="BS110" s="3"/>
      <c r="BT110" s="34"/>
      <c r="BU110" s="34"/>
      <c r="BV110" s="34"/>
      <c r="BW110" s="3"/>
      <c r="BX110" s="3"/>
      <c r="BY110" s="3"/>
      <c r="BZ110" s="3"/>
      <c r="CA110" s="3"/>
      <c r="CB110" s="3"/>
      <c r="CC110" s="3"/>
      <c r="CD110" s="34"/>
      <c r="CE110" s="34"/>
      <c r="CF110" s="3"/>
      <c r="CG110" s="34"/>
      <c r="CH110" s="42"/>
      <c r="CI110" s="3"/>
      <c r="CJ110" s="3"/>
      <c r="CK110" s="34"/>
      <c r="CL110" s="3"/>
      <c r="CM110" s="3"/>
      <c r="CN110" s="3"/>
      <c r="CO110" s="3"/>
      <c r="CP110" s="3"/>
      <c r="CQ110" s="34"/>
      <c r="CR110" s="3"/>
      <c r="CS110" s="34"/>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4"/>
      <c r="FF110" s="34"/>
      <c r="FG110" s="34"/>
      <c r="FH110" s="34"/>
      <c r="FI110" s="34"/>
      <c r="FJ110" s="3"/>
      <c r="FK110" s="3"/>
      <c r="FL110" s="3"/>
      <c r="FM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6"/>
    </row>
    <row r="111" spans="1:249">
      <c r="A111" s="34"/>
      <c r="B111" s="55"/>
      <c r="C111" s="34"/>
      <c r="D111" s="34"/>
      <c r="E111" s="3"/>
      <c r="F111" s="56"/>
      <c r="G111" s="3"/>
      <c r="H111" s="3"/>
      <c r="I111" s="34"/>
      <c r="J111" s="3"/>
      <c r="K111" s="3"/>
      <c r="L111" s="34"/>
      <c r="M111" s="3"/>
      <c r="N111" s="3"/>
      <c r="O111" s="37"/>
      <c r="P111" s="34"/>
      <c r="Q111" s="34"/>
      <c r="R111" s="3"/>
      <c r="S111" s="57"/>
      <c r="T111" s="57"/>
      <c r="U111" s="34"/>
      <c r="V111" s="3"/>
      <c r="W111" s="3"/>
      <c r="X111" s="3"/>
      <c r="Y111" s="3"/>
      <c r="Z111" s="3"/>
      <c r="AA111" s="34"/>
      <c r="AB111" s="34"/>
      <c r="AC111" s="3"/>
      <c r="AD111" s="34"/>
      <c r="AE111" s="3"/>
      <c r="AF111" s="3"/>
      <c r="AG111" s="52"/>
      <c r="AH111" s="3"/>
      <c r="AI111" s="34"/>
      <c r="AJ111" s="3"/>
      <c r="AK111" s="3"/>
      <c r="AL111" s="34"/>
      <c r="AM111" s="3"/>
      <c r="AN111" s="3"/>
      <c r="AO111" s="34"/>
      <c r="AP111" s="3"/>
      <c r="AQ111" s="3"/>
      <c r="AR111" s="3"/>
      <c r="AS111" s="3"/>
      <c r="AT111" s="3"/>
      <c r="AU111" s="3"/>
      <c r="AV111" s="3"/>
      <c r="AW111" s="3"/>
      <c r="AX111" s="3"/>
      <c r="AY111" s="3"/>
      <c r="AZ111" s="3"/>
      <c r="BA111" s="3"/>
      <c r="BB111" s="3"/>
      <c r="BC111" s="3"/>
      <c r="BD111" s="3"/>
      <c r="BE111" s="58"/>
      <c r="BF111" s="34"/>
      <c r="BG111" s="34"/>
      <c r="BH111" s="3"/>
      <c r="BI111" s="34"/>
      <c r="BJ111" s="3"/>
      <c r="BK111" s="3"/>
      <c r="BL111" s="40"/>
      <c r="BM111" s="40"/>
      <c r="BN111" s="34"/>
      <c r="BO111" s="3"/>
      <c r="BP111" s="3"/>
      <c r="BQ111" s="3"/>
      <c r="BR111" s="3"/>
      <c r="BS111" s="3"/>
      <c r="BT111" s="34"/>
      <c r="BU111" s="34"/>
      <c r="BV111" s="34"/>
      <c r="BW111" s="3"/>
      <c r="BX111" s="3"/>
      <c r="BY111" s="3"/>
      <c r="BZ111" s="3"/>
      <c r="CA111" s="3"/>
      <c r="CB111" s="3"/>
      <c r="CC111" s="3"/>
      <c r="CD111" s="34"/>
      <c r="CE111" s="34"/>
      <c r="CF111" s="3"/>
      <c r="CG111" s="34"/>
      <c r="CH111" s="42"/>
      <c r="CI111" s="3"/>
      <c r="CJ111" s="3"/>
      <c r="CK111" s="34"/>
      <c r="CL111" s="3"/>
      <c r="CM111" s="3"/>
      <c r="CN111" s="3"/>
      <c r="CO111" s="3"/>
      <c r="CP111" s="3"/>
      <c r="CQ111" s="34"/>
      <c r="CR111" s="3"/>
      <c r="CS111" s="34"/>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4"/>
      <c r="FF111" s="34"/>
      <c r="FG111" s="34"/>
      <c r="FH111" s="34"/>
      <c r="FI111" s="34"/>
      <c r="FJ111" s="3"/>
      <c r="FK111" s="3"/>
      <c r="FL111" s="3"/>
      <c r="FM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6"/>
    </row>
    <row r="112" spans="1:249">
      <c r="A112" s="34"/>
      <c r="B112" s="55"/>
      <c r="C112" s="34"/>
      <c r="D112" s="34"/>
      <c r="E112" s="3"/>
      <c r="F112" s="56"/>
      <c r="G112" s="3"/>
      <c r="H112" s="3"/>
      <c r="I112" s="34"/>
      <c r="J112" s="3"/>
      <c r="K112" s="3"/>
      <c r="L112" s="34"/>
      <c r="M112" s="3"/>
      <c r="N112" s="3"/>
      <c r="O112" s="37"/>
      <c r="P112" s="34"/>
      <c r="Q112" s="34"/>
      <c r="R112" s="3"/>
      <c r="S112" s="57"/>
      <c r="T112" s="57"/>
      <c r="U112" s="34"/>
      <c r="V112" s="3"/>
      <c r="W112" s="3"/>
      <c r="X112" s="3"/>
      <c r="Y112" s="3"/>
      <c r="Z112" s="3"/>
      <c r="AA112" s="34"/>
      <c r="AB112" s="34"/>
      <c r="AC112" s="3"/>
      <c r="AD112" s="34"/>
      <c r="AE112" s="3"/>
      <c r="AF112" s="3"/>
      <c r="AG112" s="52"/>
      <c r="AH112" s="3"/>
      <c r="AI112" s="34"/>
      <c r="AJ112" s="3"/>
      <c r="AK112" s="3"/>
      <c r="AL112" s="34"/>
      <c r="AM112" s="3"/>
      <c r="AN112" s="3"/>
      <c r="AO112" s="34"/>
      <c r="AP112" s="3"/>
      <c r="AQ112" s="3"/>
      <c r="AR112" s="3"/>
      <c r="AS112" s="3"/>
      <c r="AT112" s="3"/>
      <c r="AU112" s="3"/>
      <c r="AV112" s="3"/>
      <c r="AW112" s="3"/>
      <c r="AX112" s="3"/>
      <c r="AY112" s="3"/>
      <c r="AZ112" s="3"/>
      <c r="BA112" s="3"/>
      <c r="BB112" s="3"/>
      <c r="BC112" s="3"/>
      <c r="BD112" s="3"/>
      <c r="BE112" s="58"/>
      <c r="BF112" s="34"/>
      <c r="BG112" s="34"/>
      <c r="BH112" s="3"/>
      <c r="BI112" s="34"/>
      <c r="BJ112" s="3"/>
      <c r="BK112" s="3"/>
      <c r="BL112" s="40"/>
      <c r="BM112" s="40"/>
      <c r="BN112" s="34"/>
      <c r="BO112" s="3"/>
      <c r="BP112" s="3"/>
      <c r="BQ112" s="3"/>
      <c r="BR112" s="3"/>
      <c r="BS112" s="3"/>
      <c r="BT112" s="34"/>
      <c r="BU112" s="34"/>
      <c r="BV112" s="34"/>
      <c r="BW112" s="3"/>
      <c r="BX112" s="3"/>
      <c r="BY112" s="3"/>
      <c r="BZ112" s="3"/>
      <c r="CA112" s="3"/>
      <c r="CB112" s="3"/>
      <c r="CC112" s="3"/>
      <c r="CD112" s="34"/>
      <c r="CE112" s="34"/>
      <c r="CF112" s="3"/>
      <c r="CG112" s="34"/>
      <c r="CH112" s="42"/>
      <c r="CI112" s="3"/>
      <c r="CJ112" s="3"/>
      <c r="CK112" s="34"/>
      <c r="CL112" s="3"/>
      <c r="CM112" s="3"/>
      <c r="CN112" s="3"/>
      <c r="CO112" s="3"/>
      <c r="CP112" s="3"/>
      <c r="CQ112" s="34"/>
      <c r="CR112" s="3"/>
      <c r="CS112" s="34"/>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4"/>
      <c r="FF112" s="34"/>
      <c r="FG112" s="34"/>
      <c r="FH112" s="34"/>
      <c r="FI112" s="34"/>
      <c r="FJ112" s="3"/>
      <c r="FK112" s="3"/>
      <c r="FL112" s="3"/>
      <c r="FM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6"/>
    </row>
    <row r="113" spans="1:249">
      <c r="A113" s="34"/>
      <c r="B113" s="55"/>
      <c r="C113" s="34"/>
      <c r="D113" s="34"/>
      <c r="E113" s="3"/>
      <c r="F113" s="56"/>
      <c r="G113" s="3"/>
      <c r="H113" s="3"/>
      <c r="I113" s="34"/>
      <c r="J113" s="3"/>
      <c r="K113" s="3"/>
      <c r="L113" s="34"/>
      <c r="M113" s="3"/>
      <c r="N113" s="3"/>
      <c r="O113" s="37"/>
      <c r="P113" s="34"/>
      <c r="Q113" s="34"/>
      <c r="R113" s="3"/>
      <c r="S113" s="57"/>
      <c r="T113" s="57"/>
      <c r="U113" s="34"/>
      <c r="V113" s="3"/>
      <c r="W113" s="3"/>
      <c r="X113" s="3"/>
      <c r="Y113" s="3"/>
      <c r="Z113" s="3"/>
      <c r="AA113" s="34"/>
      <c r="AB113" s="34"/>
      <c r="AC113" s="3"/>
      <c r="AD113" s="34"/>
      <c r="AE113" s="3"/>
      <c r="AF113" s="3"/>
      <c r="AG113" s="52"/>
      <c r="AH113" s="3"/>
      <c r="AI113" s="34"/>
      <c r="AJ113" s="3"/>
      <c r="AK113" s="3"/>
      <c r="AL113" s="34"/>
      <c r="AM113" s="3"/>
      <c r="AN113" s="3"/>
      <c r="AO113" s="34"/>
      <c r="AP113" s="3"/>
      <c r="AQ113" s="3"/>
      <c r="AR113" s="3"/>
      <c r="AS113" s="3"/>
      <c r="AT113" s="3"/>
      <c r="AU113" s="3"/>
      <c r="AV113" s="3"/>
      <c r="AW113" s="3"/>
      <c r="AX113" s="3"/>
      <c r="AY113" s="3"/>
      <c r="AZ113" s="3"/>
      <c r="BA113" s="3"/>
      <c r="BB113" s="3"/>
      <c r="BC113" s="3"/>
      <c r="BD113" s="3"/>
      <c r="BE113" s="58"/>
      <c r="BF113" s="34"/>
      <c r="BG113" s="34"/>
      <c r="BH113" s="3"/>
      <c r="BI113" s="34"/>
      <c r="BJ113" s="3"/>
      <c r="BK113" s="3"/>
      <c r="BL113" s="40"/>
      <c r="BM113" s="40"/>
      <c r="BN113" s="34"/>
      <c r="BO113" s="3"/>
      <c r="BP113" s="3"/>
      <c r="BQ113" s="3"/>
      <c r="BR113" s="3"/>
      <c r="BS113" s="3"/>
      <c r="BT113" s="34"/>
      <c r="BU113" s="34"/>
      <c r="BV113" s="34"/>
      <c r="BW113" s="3"/>
      <c r="BX113" s="3"/>
      <c r="BY113" s="3"/>
      <c r="BZ113" s="3"/>
      <c r="CA113" s="3"/>
      <c r="CB113" s="3"/>
      <c r="CC113" s="3"/>
      <c r="CD113" s="34"/>
      <c r="CE113" s="34"/>
      <c r="CF113" s="3"/>
      <c r="CG113" s="34"/>
      <c r="CH113" s="42"/>
      <c r="CI113" s="3"/>
      <c r="CJ113" s="3"/>
      <c r="CK113" s="34"/>
      <c r="CL113" s="3"/>
      <c r="CM113" s="3"/>
      <c r="CN113" s="3"/>
      <c r="CO113" s="3"/>
      <c r="CP113" s="3"/>
      <c r="CQ113" s="34"/>
      <c r="CR113" s="3"/>
      <c r="CS113" s="34"/>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4"/>
      <c r="FF113" s="34"/>
      <c r="FG113" s="34"/>
      <c r="FH113" s="34"/>
      <c r="FI113" s="34"/>
      <c r="FJ113" s="3"/>
      <c r="FK113" s="3"/>
      <c r="FL113" s="3"/>
      <c r="FM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6"/>
    </row>
    <row r="114" spans="1:249">
      <c r="A114" s="34"/>
      <c r="B114" s="55"/>
      <c r="C114" s="34"/>
      <c r="D114" s="34"/>
      <c r="E114" s="3"/>
      <c r="F114" s="56"/>
      <c r="G114" s="3"/>
      <c r="H114" s="3"/>
      <c r="I114" s="34"/>
      <c r="J114" s="3"/>
      <c r="K114" s="3"/>
      <c r="L114" s="34"/>
      <c r="M114" s="3"/>
      <c r="N114" s="3"/>
      <c r="O114" s="37"/>
      <c r="P114" s="34"/>
      <c r="Q114" s="34"/>
      <c r="R114" s="3"/>
      <c r="S114" s="57"/>
      <c r="T114" s="57"/>
      <c r="U114" s="34"/>
      <c r="V114" s="3"/>
      <c r="W114" s="3"/>
      <c r="X114" s="3"/>
      <c r="Y114" s="3"/>
      <c r="Z114" s="3"/>
      <c r="AA114" s="34"/>
      <c r="AB114" s="34"/>
      <c r="AC114" s="3"/>
      <c r="AD114" s="34"/>
      <c r="AE114" s="3"/>
      <c r="AF114" s="3"/>
      <c r="AG114" s="52"/>
      <c r="AH114" s="3"/>
      <c r="AI114" s="34"/>
      <c r="AJ114" s="3"/>
      <c r="AK114" s="3"/>
      <c r="AL114" s="34"/>
      <c r="AM114" s="3"/>
      <c r="AN114" s="3"/>
      <c r="AO114" s="34"/>
      <c r="AP114" s="3"/>
      <c r="AQ114" s="3"/>
      <c r="AR114" s="3"/>
      <c r="AS114" s="3"/>
      <c r="AT114" s="3"/>
      <c r="AU114" s="3"/>
      <c r="AV114" s="3"/>
      <c r="AW114" s="3"/>
      <c r="AX114" s="3"/>
      <c r="AY114" s="3"/>
      <c r="AZ114" s="3"/>
      <c r="BA114" s="3"/>
      <c r="BB114" s="3"/>
      <c r="BC114" s="3"/>
      <c r="BD114" s="3"/>
      <c r="BE114" s="58"/>
      <c r="BF114" s="34"/>
      <c r="BG114" s="34"/>
      <c r="BH114" s="3"/>
      <c r="BI114" s="34"/>
      <c r="BJ114" s="3"/>
      <c r="BK114" s="3"/>
      <c r="BL114" s="40"/>
      <c r="BM114" s="40"/>
      <c r="BN114" s="34"/>
      <c r="BO114" s="3"/>
      <c r="BP114" s="3"/>
      <c r="BQ114" s="3"/>
      <c r="BR114" s="3"/>
      <c r="BS114" s="3"/>
      <c r="BT114" s="34"/>
      <c r="BU114" s="34"/>
      <c r="BV114" s="34"/>
      <c r="BW114" s="3"/>
      <c r="BX114" s="3"/>
      <c r="BY114" s="3"/>
      <c r="BZ114" s="3"/>
      <c r="CA114" s="3"/>
      <c r="CB114" s="3"/>
      <c r="CC114" s="3"/>
      <c r="CD114" s="34"/>
      <c r="CE114" s="34"/>
      <c r="CF114" s="3"/>
      <c r="CG114" s="34"/>
      <c r="CH114" s="42"/>
      <c r="CI114" s="3"/>
      <c r="CJ114" s="3"/>
      <c r="CK114" s="34"/>
      <c r="CL114" s="3"/>
      <c r="CM114" s="3"/>
      <c r="CN114" s="3"/>
      <c r="CO114" s="3"/>
      <c r="CP114" s="3"/>
      <c r="CQ114" s="34"/>
      <c r="CR114" s="3"/>
      <c r="CS114" s="34"/>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4"/>
      <c r="FF114" s="34"/>
      <c r="FG114" s="34"/>
      <c r="FH114" s="34"/>
      <c r="FI114" s="34"/>
      <c r="FJ114" s="3"/>
      <c r="FK114" s="3"/>
      <c r="FL114" s="3"/>
      <c r="FM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6"/>
    </row>
    <row r="115" spans="1:249">
      <c r="A115" s="34"/>
      <c r="B115" s="55"/>
      <c r="C115" s="34"/>
      <c r="D115" s="34"/>
      <c r="E115" s="3"/>
      <c r="F115" s="56"/>
      <c r="G115" s="3"/>
      <c r="H115" s="3"/>
      <c r="I115" s="34"/>
      <c r="J115" s="3"/>
      <c r="K115" s="3"/>
      <c r="L115" s="34"/>
      <c r="M115" s="3"/>
      <c r="N115" s="3"/>
      <c r="O115" s="37"/>
      <c r="P115" s="34"/>
      <c r="Q115" s="34"/>
      <c r="R115" s="3"/>
      <c r="S115" s="57"/>
      <c r="T115" s="57"/>
      <c r="U115" s="34"/>
      <c r="V115" s="3"/>
      <c r="W115" s="3"/>
      <c r="X115" s="3"/>
      <c r="Y115" s="3"/>
      <c r="Z115" s="3"/>
      <c r="AA115" s="34"/>
      <c r="AB115" s="34"/>
      <c r="AC115" s="3"/>
      <c r="AD115" s="34"/>
      <c r="AE115" s="3"/>
      <c r="AF115" s="3"/>
      <c r="AG115" s="52"/>
      <c r="AH115" s="3"/>
      <c r="AI115" s="34"/>
      <c r="AJ115" s="3"/>
      <c r="AK115" s="3"/>
      <c r="AL115" s="34"/>
      <c r="AM115" s="3"/>
      <c r="AN115" s="3"/>
      <c r="AO115" s="34"/>
      <c r="AP115" s="3"/>
      <c r="AQ115" s="3"/>
      <c r="AR115" s="3"/>
      <c r="AS115" s="3"/>
      <c r="AT115" s="3"/>
      <c r="AU115" s="3"/>
      <c r="AV115" s="3"/>
      <c r="AW115" s="3"/>
      <c r="AX115" s="3"/>
      <c r="AY115" s="3"/>
      <c r="AZ115" s="3"/>
      <c r="BA115" s="3"/>
      <c r="BB115" s="3"/>
      <c r="BC115" s="3"/>
      <c r="BD115" s="3"/>
      <c r="BE115" s="58"/>
      <c r="BF115" s="34"/>
      <c r="BG115" s="34"/>
      <c r="BH115" s="3"/>
      <c r="BI115" s="34"/>
      <c r="BJ115" s="3"/>
      <c r="BK115" s="3"/>
      <c r="BL115" s="40"/>
      <c r="BM115" s="40"/>
      <c r="BN115" s="34"/>
      <c r="BO115" s="3"/>
      <c r="BP115" s="3"/>
      <c r="BQ115" s="3"/>
      <c r="BR115" s="3"/>
      <c r="BS115" s="3"/>
      <c r="BT115" s="34"/>
      <c r="BU115" s="34"/>
      <c r="BV115" s="34"/>
      <c r="BW115" s="3"/>
      <c r="BX115" s="3"/>
      <c r="BY115" s="3"/>
      <c r="BZ115" s="3"/>
      <c r="CA115" s="3"/>
      <c r="CB115" s="3"/>
      <c r="CC115" s="3"/>
      <c r="CD115" s="34"/>
      <c r="CE115" s="34"/>
      <c r="CF115" s="3"/>
      <c r="CG115" s="34"/>
      <c r="CH115" s="42"/>
      <c r="CI115" s="3"/>
      <c r="CJ115" s="3"/>
      <c r="CK115" s="34"/>
      <c r="CL115" s="3"/>
      <c r="CM115" s="3"/>
      <c r="CN115" s="3"/>
      <c r="CO115" s="3"/>
      <c r="CP115" s="3"/>
      <c r="CQ115" s="34"/>
      <c r="CR115" s="3"/>
      <c r="CS115" s="34"/>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4"/>
      <c r="FF115" s="34"/>
      <c r="FG115" s="34"/>
      <c r="FH115" s="34"/>
      <c r="FI115" s="34"/>
      <c r="FJ115" s="3"/>
      <c r="FK115" s="3"/>
      <c r="FL115" s="3"/>
      <c r="FM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6"/>
    </row>
    <row r="116" spans="1:249">
      <c r="FO116" s="3"/>
      <c r="FP116" s="3"/>
      <c r="FQ116" s="3"/>
      <c r="FR116" s="3"/>
      <c r="FS116" s="3"/>
      <c r="FT116" s="3"/>
      <c r="FU116" s="3"/>
      <c r="FV116" s="3"/>
      <c r="FW116" s="3"/>
      <c r="FX116" s="3"/>
      <c r="FY116" s="3"/>
      <c r="FZ116" s="3"/>
      <c r="GA116" s="3"/>
      <c r="GB116" s="3"/>
      <c r="GC116" s="3"/>
      <c r="GD116" s="3"/>
      <c r="GE116" s="3"/>
      <c r="GF116" s="3"/>
      <c r="GG116" s="3"/>
      <c r="GH116" s="3"/>
      <c r="GI116" s="3"/>
      <c r="GJ116" s="3"/>
      <c r="GK116" s="60"/>
      <c r="GL116" s="60"/>
      <c r="GM116" s="60"/>
      <c r="GN116" s="60"/>
      <c r="GO116" s="60"/>
      <c r="GP116" s="60"/>
      <c r="GQ116" s="60"/>
      <c r="GR116" s="60"/>
      <c r="GS116" s="60"/>
      <c r="GT116" s="60"/>
      <c r="GU116" s="60"/>
      <c r="GV116" s="60"/>
      <c r="GW116" s="60"/>
      <c r="GX116" s="60"/>
      <c r="GY116" s="60"/>
      <c r="GZ116" s="60"/>
      <c r="HA116" s="60"/>
      <c r="HB116" s="60"/>
      <c r="HC116" s="60"/>
      <c r="HD116" s="60"/>
      <c r="HE116" s="60"/>
      <c r="HF116" s="60"/>
      <c r="HG116" s="60"/>
      <c r="HH116" s="3"/>
      <c r="HI116" s="3"/>
      <c r="HJ116" s="3"/>
      <c r="HK116" s="3"/>
      <c r="HL116" s="3"/>
      <c r="HM116" s="61"/>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6"/>
    </row>
    <row r="117" spans="1:249">
      <c r="FO117" s="3"/>
      <c r="FP117" s="3"/>
      <c r="FQ117" s="3"/>
      <c r="FR117" s="3"/>
      <c r="FS117" s="3"/>
      <c r="FT117" s="3"/>
      <c r="FU117" s="3"/>
      <c r="FV117" s="3"/>
      <c r="FW117" s="3"/>
      <c r="FX117" s="3"/>
      <c r="FY117" s="3"/>
      <c r="FZ117" s="3"/>
      <c r="GA117" s="3"/>
      <c r="GB117" s="3"/>
      <c r="GC117" s="3"/>
      <c r="GD117" s="3"/>
      <c r="GE117" s="3"/>
      <c r="GF117" s="3"/>
      <c r="GG117" s="3"/>
      <c r="GH117" s="3"/>
      <c r="GI117" s="3"/>
      <c r="GJ117" s="3"/>
      <c r="GK117" s="60"/>
      <c r="GL117" s="60"/>
      <c r="GM117" s="60"/>
      <c r="GN117" s="60"/>
      <c r="GO117" s="60"/>
      <c r="GP117" s="60"/>
      <c r="GQ117" s="60"/>
      <c r="GR117" s="60"/>
      <c r="GS117" s="60"/>
      <c r="GT117" s="60"/>
      <c r="GU117" s="60"/>
      <c r="GV117" s="60"/>
      <c r="GW117" s="60"/>
      <c r="GX117" s="60"/>
      <c r="GY117" s="60"/>
      <c r="GZ117" s="60"/>
      <c r="HA117" s="60"/>
      <c r="HB117" s="60"/>
      <c r="HC117" s="60"/>
      <c r="HD117" s="60"/>
      <c r="HE117" s="60"/>
      <c r="HF117" s="60"/>
      <c r="HG117" s="60"/>
      <c r="HH117" s="3"/>
      <c r="HI117" s="3"/>
      <c r="HJ117" s="3"/>
      <c r="HK117" s="3"/>
      <c r="HL117" s="3"/>
      <c r="HM117" s="61"/>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6"/>
    </row>
    <row r="118" spans="1:249">
      <c r="FO118" s="3"/>
      <c r="FP118" s="3"/>
      <c r="FQ118" s="3"/>
      <c r="FR118" s="3"/>
      <c r="FS118" s="3"/>
      <c r="FT118" s="3"/>
      <c r="FU118" s="3"/>
      <c r="FV118" s="3"/>
      <c r="FW118" s="3"/>
      <c r="FX118" s="3"/>
      <c r="FY118" s="3"/>
      <c r="FZ118" s="3"/>
      <c r="GA118" s="3"/>
      <c r="GB118" s="3"/>
      <c r="GC118" s="3"/>
      <c r="GD118" s="3"/>
      <c r="GE118" s="3"/>
      <c r="GF118" s="3"/>
      <c r="GG118" s="3"/>
      <c r="GH118" s="3"/>
      <c r="GI118" s="3"/>
      <c r="GJ118" s="3"/>
      <c r="GK118" s="60"/>
      <c r="GL118" s="60"/>
      <c r="GM118" s="60"/>
      <c r="GN118" s="60"/>
      <c r="GO118" s="60"/>
      <c r="GP118" s="60"/>
      <c r="GQ118" s="60"/>
      <c r="GR118" s="60"/>
      <c r="GS118" s="60"/>
      <c r="GT118" s="60"/>
      <c r="GU118" s="60"/>
      <c r="GV118" s="60"/>
      <c r="GW118" s="60"/>
      <c r="GX118" s="60"/>
      <c r="GY118" s="60"/>
      <c r="GZ118" s="60"/>
      <c r="HA118" s="60"/>
      <c r="HB118" s="60"/>
      <c r="HC118" s="60"/>
      <c r="HD118" s="60"/>
      <c r="HE118" s="60"/>
      <c r="HF118" s="60"/>
      <c r="HG118" s="60"/>
      <c r="HH118" s="3"/>
      <c r="HI118" s="3"/>
      <c r="HJ118" s="3"/>
      <c r="HK118" s="3"/>
      <c r="HL118" s="3"/>
      <c r="HM118" s="61"/>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6"/>
    </row>
    <row r="119" spans="1:249">
      <c r="FO119" s="3"/>
      <c r="FP119" s="3"/>
      <c r="FQ119" s="3"/>
      <c r="FR119" s="3"/>
      <c r="FS119" s="3"/>
      <c r="FT119" s="3"/>
      <c r="FU119" s="3"/>
      <c r="FV119" s="3"/>
      <c r="FW119" s="3"/>
      <c r="FX119" s="3"/>
      <c r="FY119" s="3"/>
      <c r="FZ119" s="3"/>
      <c r="GA119" s="3"/>
      <c r="GB119" s="3"/>
      <c r="GC119" s="3"/>
      <c r="GD119" s="3"/>
      <c r="GE119" s="3"/>
      <c r="GF119" s="3"/>
      <c r="GG119" s="3"/>
      <c r="GH119" s="3"/>
      <c r="GI119" s="3"/>
      <c r="GJ119" s="3"/>
      <c r="GK119" s="60"/>
      <c r="GL119" s="60"/>
      <c r="GM119" s="60"/>
      <c r="GN119" s="60"/>
      <c r="GO119" s="60"/>
      <c r="GP119" s="60"/>
      <c r="GQ119" s="60"/>
      <c r="GR119" s="60"/>
      <c r="GS119" s="60"/>
      <c r="GT119" s="60"/>
      <c r="GU119" s="60"/>
      <c r="GV119" s="60"/>
      <c r="GW119" s="60"/>
      <c r="GX119" s="60"/>
      <c r="GY119" s="60"/>
      <c r="GZ119" s="60"/>
      <c r="HA119" s="60"/>
      <c r="HB119" s="60"/>
      <c r="HC119" s="60"/>
      <c r="HD119" s="60"/>
      <c r="HE119" s="60"/>
      <c r="HF119" s="60"/>
      <c r="HG119" s="60"/>
      <c r="HH119" s="3"/>
      <c r="HI119" s="3"/>
      <c r="HJ119" s="3"/>
      <c r="HK119" s="3"/>
      <c r="HL119" s="3"/>
      <c r="HM119" s="61"/>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6"/>
    </row>
    <row r="120" spans="1:249">
      <c r="FO120" s="3"/>
      <c r="FP120" s="3"/>
      <c r="FQ120" s="3"/>
      <c r="FR120" s="3"/>
      <c r="FS120" s="3"/>
      <c r="FT120" s="3"/>
      <c r="FU120" s="3"/>
      <c r="FV120" s="3"/>
      <c r="FW120" s="3"/>
      <c r="FX120" s="3"/>
      <c r="FY120" s="3"/>
      <c r="FZ120" s="3"/>
      <c r="GA120" s="3"/>
      <c r="GB120" s="3"/>
      <c r="GC120" s="3"/>
      <c r="GD120" s="3"/>
      <c r="GE120" s="3"/>
      <c r="GF120" s="3"/>
      <c r="GG120" s="3"/>
      <c r="GH120" s="3"/>
      <c r="GI120" s="3"/>
      <c r="GJ120" s="3"/>
      <c r="GK120" s="60"/>
      <c r="GL120" s="60"/>
      <c r="GM120" s="60"/>
      <c r="GN120" s="60"/>
      <c r="GO120" s="60"/>
      <c r="GP120" s="60"/>
      <c r="GQ120" s="60"/>
      <c r="GR120" s="60"/>
      <c r="GS120" s="60"/>
      <c r="GT120" s="60"/>
      <c r="GU120" s="60"/>
      <c r="GV120" s="60"/>
      <c r="GW120" s="60"/>
      <c r="GX120" s="60"/>
      <c r="GY120" s="60"/>
      <c r="GZ120" s="60"/>
      <c r="HA120" s="60"/>
      <c r="HB120" s="60"/>
      <c r="HC120" s="60"/>
      <c r="HD120" s="60"/>
      <c r="HE120" s="60"/>
      <c r="HF120" s="60"/>
      <c r="HG120" s="60"/>
      <c r="HH120" s="3"/>
      <c r="HI120" s="3"/>
      <c r="HJ120" s="3"/>
      <c r="HK120" s="3"/>
      <c r="HL120" s="3"/>
      <c r="HM120" s="61"/>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6"/>
    </row>
    <row r="121" spans="1:249">
      <c r="FO121" s="3"/>
      <c r="FP121" s="3"/>
      <c r="FQ121" s="3"/>
      <c r="FR121" s="3"/>
      <c r="FS121" s="3"/>
      <c r="FT121" s="3"/>
      <c r="FU121" s="3"/>
      <c r="FV121" s="3"/>
      <c r="FW121" s="3"/>
      <c r="FX121" s="3"/>
      <c r="FY121" s="3"/>
      <c r="FZ121" s="3"/>
      <c r="GA121" s="3"/>
      <c r="GB121" s="3"/>
      <c r="GC121" s="3"/>
      <c r="GD121" s="3"/>
      <c r="GE121" s="3"/>
      <c r="GF121" s="3"/>
      <c r="GG121" s="3"/>
      <c r="GH121" s="3"/>
      <c r="GI121" s="3"/>
      <c r="GJ121" s="3"/>
      <c r="GK121" s="60"/>
      <c r="GL121" s="60"/>
      <c r="GM121" s="60"/>
      <c r="GN121" s="60"/>
      <c r="GO121" s="60"/>
      <c r="GP121" s="60"/>
      <c r="GQ121" s="60"/>
      <c r="GR121" s="60"/>
      <c r="GS121" s="60"/>
      <c r="GT121" s="60"/>
      <c r="GU121" s="60"/>
      <c r="GV121" s="60"/>
      <c r="GW121" s="60"/>
      <c r="GX121" s="60"/>
      <c r="GY121" s="60"/>
      <c r="GZ121" s="60"/>
      <c r="HA121" s="60"/>
      <c r="HB121" s="60"/>
      <c r="HC121" s="60"/>
      <c r="HD121" s="60"/>
      <c r="HE121" s="60"/>
      <c r="HF121" s="60"/>
      <c r="HG121" s="60"/>
      <c r="HH121" s="3"/>
      <c r="HI121" s="3"/>
      <c r="HJ121" s="3"/>
      <c r="HK121" s="3"/>
      <c r="HL121" s="3"/>
      <c r="HM121" s="61"/>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6"/>
    </row>
    <row r="122" spans="1:249">
      <c r="FO122" s="3"/>
      <c r="FP122" s="3"/>
      <c r="FQ122" s="3"/>
      <c r="FR122" s="3"/>
      <c r="FS122" s="3"/>
      <c r="FT122" s="3"/>
      <c r="FU122" s="3"/>
      <c r="FV122" s="3"/>
      <c r="FW122" s="3"/>
      <c r="FX122" s="3"/>
      <c r="FY122" s="3"/>
      <c r="FZ122" s="3"/>
      <c r="GA122" s="3"/>
      <c r="GB122" s="3"/>
      <c r="GC122" s="3"/>
      <c r="GD122" s="3"/>
      <c r="GE122" s="3"/>
      <c r="GF122" s="3"/>
      <c r="GG122" s="3"/>
      <c r="GH122" s="3"/>
      <c r="GI122" s="3"/>
      <c r="GJ122" s="3"/>
      <c r="GK122" s="60"/>
      <c r="GL122" s="60"/>
      <c r="GM122" s="60"/>
      <c r="GN122" s="60"/>
      <c r="GO122" s="60"/>
      <c r="GP122" s="60"/>
      <c r="GQ122" s="60"/>
      <c r="GR122" s="60"/>
      <c r="GS122" s="60"/>
      <c r="GT122" s="60"/>
      <c r="GU122" s="60"/>
      <c r="GV122" s="60"/>
      <c r="GW122" s="60"/>
      <c r="GX122" s="60"/>
      <c r="GY122" s="60"/>
      <c r="GZ122" s="60"/>
      <c r="HA122" s="60"/>
      <c r="HB122" s="60"/>
      <c r="HC122" s="60"/>
      <c r="HD122" s="60"/>
      <c r="HE122" s="60"/>
      <c r="HF122" s="60"/>
      <c r="HG122" s="60"/>
      <c r="HH122" s="3"/>
      <c r="HI122" s="3"/>
      <c r="HJ122" s="3"/>
      <c r="HK122" s="3"/>
      <c r="HL122" s="3"/>
      <c r="HM122" s="61"/>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6"/>
    </row>
    <row r="123" spans="1:249">
      <c r="FO123" s="3"/>
      <c r="FP123" s="3"/>
      <c r="FQ123" s="3"/>
      <c r="FR123" s="3"/>
      <c r="FS123" s="3"/>
      <c r="FT123" s="3"/>
      <c r="FU123" s="3"/>
      <c r="FV123" s="3"/>
      <c r="FW123" s="3"/>
      <c r="FX123" s="3"/>
      <c r="FY123" s="3"/>
      <c r="FZ123" s="3"/>
      <c r="GA123" s="3"/>
      <c r="GB123" s="3"/>
      <c r="GC123" s="3"/>
      <c r="GD123" s="3"/>
      <c r="GE123" s="3"/>
      <c r="GF123" s="3"/>
      <c r="GG123" s="3"/>
      <c r="GH123" s="3"/>
      <c r="GI123" s="3"/>
      <c r="GJ123" s="3"/>
      <c r="GK123" s="60"/>
      <c r="GL123" s="60"/>
      <c r="GM123" s="60"/>
      <c r="GN123" s="60"/>
      <c r="GO123" s="60"/>
      <c r="GP123" s="60"/>
      <c r="GQ123" s="60"/>
      <c r="GR123" s="60"/>
      <c r="GS123" s="60"/>
      <c r="GT123" s="60"/>
      <c r="GU123" s="60"/>
      <c r="GV123" s="60"/>
      <c r="GW123" s="60"/>
      <c r="GX123" s="60"/>
      <c r="GY123" s="60"/>
      <c r="GZ123" s="60"/>
      <c r="HA123" s="60"/>
      <c r="HB123" s="60"/>
      <c r="HC123" s="60"/>
      <c r="HD123" s="60"/>
      <c r="HE123" s="60"/>
      <c r="HF123" s="60"/>
      <c r="HG123" s="60"/>
      <c r="HH123" s="3"/>
      <c r="HI123" s="3"/>
      <c r="HJ123" s="3"/>
      <c r="HK123" s="3"/>
      <c r="HL123" s="3"/>
      <c r="HM123" s="61"/>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6"/>
    </row>
    <row r="124" spans="1:249">
      <c r="FO124" s="3"/>
      <c r="FP124" s="3"/>
      <c r="FQ124" s="3"/>
      <c r="FR124" s="3"/>
      <c r="FS124" s="3"/>
      <c r="FT124" s="3"/>
      <c r="FU124" s="3"/>
      <c r="FV124" s="3"/>
      <c r="FW124" s="3"/>
      <c r="FX124" s="3"/>
      <c r="FY124" s="3"/>
      <c r="FZ124" s="3"/>
      <c r="GA124" s="3"/>
      <c r="GB124" s="3"/>
      <c r="GC124" s="3"/>
      <c r="GD124" s="3"/>
      <c r="GE124" s="3"/>
      <c r="GF124" s="3"/>
      <c r="GG124" s="3"/>
      <c r="GH124" s="3"/>
      <c r="GI124" s="3"/>
      <c r="GJ124" s="3"/>
      <c r="GK124" s="60"/>
      <c r="GL124" s="60"/>
      <c r="GM124" s="60"/>
      <c r="GN124" s="60"/>
      <c r="GO124" s="60"/>
      <c r="GP124" s="60"/>
      <c r="GQ124" s="60"/>
      <c r="GR124" s="60"/>
      <c r="GS124" s="60"/>
      <c r="GT124" s="60"/>
      <c r="GU124" s="60"/>
      <c r="GV124" s="60"/>
      <c r="GW124" s="60"/>
      <c r="GX124" s="60"/>
      <c r="GY124" s="60"/>
      <c r="GZ124" s="60"/>
      <c r="HA124" s="60"/>
      <c r="HB124" s="60"/>
      <c r="HC124" s="60"/>
      <c r="HD124" s="60"/>
      <c r="HE124" s="60"/>
      <c r="HF124" s="60"/>
      <c r="HG124" s="60"/>
      <c r="HH124" s="3"/>
      <c r="HI124" s="3"/>
      <c r="HJ124" s="3"/>
      <c r="HK124" s="3"/>
      <c r="HL124" s="3"/>
      <c r="HM124" s="61"/>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6"/>
    </row>
    <row r="125" spans="1:249">
      <c r="FO125" s="3"/>
      <c r="FP125" s="3"/>
      <c r="FQ125" s="3"/>
      <c r="FR125" s="3"/>
      <c r="FS125" s="3"/>
      <c r="FT125" s="3"/>
      <c r="FU125" s="3"/>
      <c r="FV125" s="3"/>
      <c r="FW125" s="3"/>
      <c r="FX125" s="3"/>
      <c r="FY125" s="3"/>
      <c r="FZ125" s="3"/>
      <c r="GA125" s="3"/>
      <c r="GB125" s="3"/>
      <c r="GC125" s="3"/>
      <c r="GD125" s="3"/>
      <c r="GE125" s="3"/>
      <c r="GF125" s="3"/>
      <c r="GG125" s="3"/>
      <c r="GH125" s="3"/>
      <c r="GI125" s="3"/>
      <c r="GJ125" s="3"/>
      <c r="GK125" s="60"/>
      <c r="GL125" s="60"/>
      <c r="GM125" s="60"/>
      <c r="GN125" s="60"/>
      <c r="GO125" s="60"/>
      <c r="GP125" s="60"/>
      <c r="GQ125" s="60"/>
      <c r="GR125" s="60"/>
      <c r="GS125" s="60"/>
      <c r="GT125" s="60"/>
      <c r="GU125" s="60"/>
      <c r="GV125" s="60"/>
      <c r="GW125" s="60"/>
      <c r="GX125" s="60"/>
      <c r="GY125" s="60"/>
      <c r="GZ125" s="60"/>
      <c r="HA125" s="60"/>
      <c r="HB125" s="60"/>
      <c r="HC125" s="60"/>
      <c r="HD125" s="60"/>
      <c r="HE125" s="60"/>
      <c r="HF125" s="60"/>
      <c r="HG125" s="60"/>
      <c r="HH125" s="3"/>
      <c r="HI125" s="3"/>
      <c r="HJ125" s="3"/>
      <c r="HK125" s="3"/>
      <c r="HL125" s="3"/>
      <c r="HM125" s="61"/>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6"/>
    </row>
    <row r="126" spans="1:249">
      <c r="FO126" s="3"/>
      <c r="FP126" s="3"/>
      <c r="FQ126" s="3"/>
      <c r="FR126" s="3"/>
      <c r="FS126" s="3"/>
      <c r="FT126" s="3"/>
      <c r="FU126" s="3"/>
      <c r="FV126" s="3"/>
      <c r="FW126" s="3"/>
      <c r="FX126" s="3"/>
      <c r="FY126" s="3"/>
      <c r="FZ126" s="3"/>
      <c r="GA126" s="3"/>
      <c r="GB126" s="3"/>
      <c r="GC126" s="3"/>
      <c r="GD126" s="3"/>
      <c r="GE126" s="3"/>
      <c r="GF126" s="3"/>
      <c r="GG126" s="3"/>
      <c r="GH126" s="3"/>
      <c r="GI126" s="3"/>
      <c r="GJ126" s="3"/>
      <c r="GK126" s="60"/>
      <c r="GL126" s="60"/>
      <c r="GM126" s="60"/>
      <c r="GN126" s="60"/>
      <c r="GO126" s="60"/>
      <c r="GP126" s="60"/>
      <c r="GQ126" s="60"/>
      <c r="GR126" s="60"/>
      <c r="GS126" s="60"/>
      <c r="GT126" s="60"/>
      <c r="GU126" s="60"/>
      <c r="GV126" s="60"/>
      <c r="GW126" s="60"/>
      <c r="GX126" s="60"/>
      <c r="GY126" s="60"/>
      <c r="GZ126" s="60"/>
      <c r="HA126" s="60"/>
      <c r="HB126" s="60"/>
      <c r="HC126" s="60"/>
      <c r="HD126" s="60"/>
      <c r="HE126" s="60"/>
      <c r="HF126" s="60"/>
      <c r="HG126" s="60"/>
      <c r="HH126" s="3"/>
      <c r="HI126" s="3"/>
      <c r="HJ126" s="3"/>
      <c r="HK126" s="3"/>
      <c r="HL126" s="3"/>
      <c r="HM126" s="61"/>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6"/>
    </row>
    <row r="127" spans="1:249">
      <c r="FO127" s="3"/>
      <c r="FP127" s="3"/>
      <c r="FQ127" s="3"/>
      <c r="FR127" s="3"/>
      <c r="FS127" s="3"/>
      <c r="FT127" s="3"/>
      <c r="FU127" s="3"/>
      <c r="FV127" s="3"/>
      <c r="FW127" s="3"/>
      <c r="FX127" s="3"/>
      <c r="FY127" s="3"/>
      <c r="FZ127" s="3"/>
      <c r="GA127" s="3"/>
      <c r="GB127" s="3"/>
      <c r="GC127" s="3"/>
      <c r="GD127" s="3"/>
      <c r="GE127" s="3"/>
      <c r="GF127" s="3"/>
      <c r="GG127" s="3"/>
      <c r="GH127" s="3"/>
      <c r="GI127" s="3"/>
      <c r="GJ127" s="3"/>
      <c r="GK127" s="60"/>
      <c r="GL127" s="60"/>
      <c r="GM127" s="60"/>
      <c r="GN127" s="60"/>
      <c r="GO127" s="60"/>
      <c r="GP127" s="60"/>
      <c r="GQ127" s="60"/>
      <c r="GR127" s="60"/>
      <c r="GS127" s="60"/>
      <c r="GT127" s="60"/>
      <c r="GU127" s="60"/>
      <c r="GV127" s="60"/>
      <c r="GW127" s="60"/>
      <c r="GX127" s="60"/>
      <c r="GY127" s="60"/>
      <c r="GZ127" s="60"/>
      <c r="HA127" s="60"/>
      <c r="HB127" s="60"/>
      <c r="HC127" s="60"/>
      <c r="HD127" s="60"/>
      <c r="HE127" s="60"/>
      <c r="HF127" s="60"/>
      <c r="HG127" s="60"/>
      <c r="HH127" s="3"/>
      <c r="HI127" s="3"/>
      <c r="HJ127" s="3"/>
      <c r="HK127" s="3"/>
      <c r="HL127" s="3"/>
      <c r="HM127" s="61"/>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6"/>
    </row>
    <row r="128" spans="1:249">
      <c r="FO128" s="3"/>
      <c r="FP128" s="3"/>
      <c r="FQ128" s="3"/>
      <c r="FR128" s="3"/>
      <c r="FS128" s="3"/>
      <c r="FT128" s="3"/>
      <c r="FU128" s="3"/>
      <c r="FV128" s="3"/>
      <c r="FW128" s="3"/>
      <c r="FX128" s="3"/>
      <c r="FY128" s="3"/>
      <c r="FZ128" s="3"/>
      <c r="GA128" s="3"/>
      <c r="GB128" s="3"/>
      <c r="GC128" s="3"/>
      <c r="GD128" s="3"/>
      <c r="GE128" s="3"/>
      <c r="GF128" s="3"/>
      <c r="GG128" s="3"/>
      <c r="GH128" s="3"/>
      <c r="GI128" s="3"/>
      <c r="GJ128" s="3"/>
      <c r="GK128" s="60"/>
      <c r="GL128" s="60"/>
      <c r="GM128" s="60"/>
      <c r="GN128" s="60"/>
      <c r="GO128" s="60"/>
      <c r="GP128" s="60"/>
      <c r="GQ128" s="60"/>
      <c r="GR128" s="60"/>
      <c r="GS128" s="60"/>
      <c r="GT128" s="60"/>
      <c r="GU128" s="60"/>
      <c r="GV128" s="60"/>
      <c r="GW128" s="60"/>
      <c r="GX128" s="60"/>
      <c r="GY128" s="60"/>
      <c r="GZ128" s="60"/>
      <c r="HA128" s="60"/>
      <c r="HB128" s="60"/>
      <c r="HC128" s="60"/>
      <c r="HD128" s="60"/>
      <c r="HE128" s="60"/>
      <c r="HF128" s="60"/>
      <c r="HG128" s="60"/>
      <c r="HH128" s="3"/>
      <c r="HI128" s="3"/>
      <c r="HJ128" s="3"/>
      <c r="HK128" s="3"/>
      <c r="HL128" s="3"/>
      <c r="HM128" s="61"/>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6"/>
    </row>
    <row r="129" spans="171:249">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60"/>
      <c r="GO129" s="60"/>
      <c r="GP129" s="60"/>
      <c r="GQ129" s="60"/>
      <c r="GR129" s="60"/>
      <c r="GS129" s="60"/>
      <c r="GT129" s="60"/>
      <c r="GU129" s="60"/>
      <c r="GV129" s="60"/>
      <c r="GW129" s="60"/>
      <c r="GX129" s="60"/>
      <c r="GY129" s="60"/>
      <c r="GZ129" s="60"/>
      <c r="HA129" s="60"/>
      <c r="HB129" s="60"/>
      <c r="HC129" s="60"/>
      <c r="HD129" s="60"/>
      <c r="HE129" s="60"/>
      <c r="HF129" s="60"/>
      <c r="HG129" s="60"/>
      <c r="HH129" s="3"/>
      <c r="HI129" s="3"/>
      <c r="HJ129" s="3"/>
      <c r="HK129" s="3"/>
      <c r="HL129" s="3"/>
      <c r="HM129" s="61"/>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6"/>
    </row>
    <row r="130" spans="171:249">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60"/>
      <c r="GO130" s="60"/>
      <c r="GP130" s="60"/>
      <c r="GQ130" s="60"/>
      <c r="GR130" s="60"/>
      <c r="GS130" s="60"/>
      <c r="GT130" s="60"/>
      <c r="GU130" s="60"/>
      <c r="GV130" s="60"/>
      <c r="GW130" s="60"/>
      <c r="GX130" s="60"/>
      <c r="GY130" s="60"/>
      <c r="GZ130" s="60"/>
      <c r="HA130" s="60"/>
      <c r="HB130" s="60"/>
      <c r="HC130" s="60"/>
      <c r="HD130" s="60"/>
      <c r="HE130" s="60"/>
      <c r="HF130" s="60"/>
      <c r="HG130" s="60"/>
      <c r="HH130" s="3"/>
      <c r="HI130" s="3"/>
      <c r="HJ130" s="3"/>
      <c r="HK130" s="3"/>
      <c r="HL130" s="3"/>
      <c r="HM130" s="61"/>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6"/>
    </row>
    <row r="131" spans="171:249">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60"/>
      <c r="GO131" s="60"/>
      <c r="GP131" s="60"/>
      <c r="GQ131" s="60"/>
      <c r="GR131" s="60"/>
      <c r="GS131" s="60"/>
      <c r="GT131" s="60"/>
      <c r="GU131" s="60"/>
      <c r="GV131" s="60"/>
      <c r="GW131" s="60"/>
      <c r="GX131" s="60"/>
      <c r="GY131" s="60"/>
      <c r="GZ131" s="60"/>
      <c r="HA131" s="60"/>
      <c r="HB131" s="60"/>
      <c r="HC131" s="60"/>
      <c r="HD131" s="60"/>
      <c r="HE131" s="60"/>
      <c r="HF131" s="60"/>
      <c r="HG131" s="60"/>
      <c r="HH131" s="3"/>
      <c r="HI131" s="3"/>
      <c r="HJ131" s="3"/>
      <c r="HK131" s="3"/>
      <c r="HL131" s="3"/>
      <c r="HM131" s="61"/>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6"/>
    </row>
    <row r="132" spans="171:249">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60"/>
      <c r="GO132" s="60"/>
      <c r="GP132" s="60"/>
      <c r="GQ132" s="60"/>
      <c r="GR132" s="60"/>
      <c r="GS132" s="60"/>
      <c r="GT132" s="60"/>
      <c r="GU132" s="60"/>
      <c r="GV132" s="60"/>
      <c r="GW132" s="60"/>
      <c r="GX132" s="60"/>
      <c r="GY132" s="60"/>
      <c r="GZ132" s="60"/>
      <c r="HA132" s="60"/>
      <c r="HB132" s="60"/>
      <c r="HC132" s="60"/>
      <c r="HD132" s="60"/>
      <c r="HE132" s="60"/>
      <c r="HF132" s="60"/>
      <c r="HG132" s="60"/>
      <c r="HH132" s="3"/>
      <c r="HI132" s="3"/>
      <c r="HJ132" s="3"/>
      <c r="HK132" s="3"/>
      <c r="HL132" s="3"/>
      <c r="HM132" s="61"/>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6"/>
    </row>
    <row r="133" spans="171:249">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60"/>
      <c r="GO133" s="60"/>
      <c r="GP133" s="60"/>
      <c r="GQ133" s="60"/>
      <c r="GR133" s="60"/>
      <c r="GS133" s="60"/>
      <c r="GT133" s="60"/>
      <c r="GU133" s="60"/>
      <c r="GV133" s="60"/>
      <c r="GW133" s="60"/>
      <c r="GX133" s="60"/>
      <c r="GY133" s="60"/>
      <c r="GZ133" s="60"/>
      <c r="HA133" s="60"/>
      <c r="HB133" s="60"/>
      <c r="HC133" s="60"/>
      <c r="HD133" s="60"/>
      <c r="HE133" s="60"/>
      <c r="HF133" s="60"/>
      <c r="HG133" s="60"/>
      <c r="HH133" s="3"/>
      <c r="HI133" s="3"/>
      <c r="HJ133" s="3"/>
      <c r="HK133" s="3"/>
      <c r="HL133" s="3"/>
      <c r="HM133" s="61"/>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6"/>
    </row>
    <row r="134" spans="171:249">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60"/>
      <c r="GO134" s="60"/>
      <c r="GP134" s="60"/>
      <c r="GQ134" s="60"/>
      <c r="GR134" s="60"/>
      <c r="GS134" s="60"/>
      <c r="GT134" s="60"/>
      <c r="GU134" s="60"/>
      <c r="GV134" s="60"/>
      <c r="GW134" s="60"/>
      <c r="GX134" s="60"/>
      <c r="GY134" s="60"/>
      <c r="GZ134" s="60"/>
      <c r="HA134" s="60"/>
      <c r="HB134" s="60"/>
      <c r="HC134" s="60"/>
      <c r="HD134" s="60"/>
      <c r="HE134" s="60"/>
      <c r="HF134" s="60"/>
      <c r="HG134" s="60"/>
      <c r="HH134" s="3"/>
      <c r="HI134" s="3"/>
      <c r="HJ134" s="3"/>
      <c r="HK134" s="3"/>
      <c r="HL134" s="3"/>
      <c r="HM134" s="61"/>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6"/>
    </row>
    <row r="135" spans="171:249">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60"/>
      <c r="GO135" s="60"/>
      <c r="GP135" s="60"/>
      <c r="GQ135" s="60"/>
      <c r="GR135" s="60"/>
      <c r="GS135" s="60"/>
      <c r="GT135" s="60"/>
      <c r="GU135" s="60"/>
      <c r="GV135" s="60"/>
      <c r="GW135" s="60"/>
      <c r="GX135" s="60"/>
      <c r="GY135" s="60"/>
      <c r="GZ135" s="60"/>
      <c r="HA135" s="60"/>
      <c r="HB135" s="60"/>
      <c r="HC135" s="60"/>
      <c r="HD135" s="60"/>
      <c r="HE135" s="60"/>
      <c r="HF135" s="60"/>
      <c r="HG135" s="60"/>
      <c r="HH135" s="3"/>
      <c r="HI135" s="3"/>
      <c r="HJ135" s="3"/>
      <c r="HK135" s="3"/>
      <c r="HL135" s="3"/>
      <c r="HM135" s="61"/>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6"/>
    </row>
    <row r="136" spans="171:249">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60"/>
      <c r="GO136" s="60"/>
      <c r="GP136" s="60"/>
      <c r="GQ136" s="60"/>
      <c r="GR136" s="60"/>
      <c r="GS136" s="60"/>
      <c r="GT136" s="60"/>
      <c r="GU136" s="60"/>
      <c r="GV136" s="60"/>
      <c r="GW136" s="60"/>
      <c r="GX136" s="60"/>
      <c r="GY136" s="60"/>
      <c r="GZ136" s="60"/>
      <c r="HA136" s="60"/>
      <c r="HB136" s="60"/>
      <c r="HC136" s="60"/>
      <c r="HD136" s="60"/>
      <c r="HE136" s="60"/>
      <c r="HF136" s="60"/>
      <c r="HG136" s="60"/>
      <c r="HH136" s="3"/>
      <c r="HI136" s="3"/>
      <c r="HJ136" s="3"/>
      <c r="HK136" s="3"/>
      <c r="HL136" s="3"/>
      <c r="HM136" s="61"/>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6"/>
    </row>
    <row r="137" spans="171:249">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60"/>
      <c r="GO137" s="60"/>
      <c r="GP137" s="60"/>
      <c r="GQ137" s="60"/>
      <c r="GR137" s="60"/>
      <c r="GS137" s="60"/>
      <c r="GT137" s="60"/>
      <c r="GU137" s="60"/>
      <c r="GV137" s="60"/>
      <c r="GW137" s="60"/>
      <c r="GX137" s="60"/>
      <c r="GY137" s="60"/>
      <c r="GZ137" s="60"/>
      <c r="HA137" s="60"/>
      <c r="HB137" s="60"/>
      <c r="HC137" s="60"/>
      <c r="HD137" s="60"/>
      <c r="HE137" s="60"/>
      <c r="HF137" s="60"/>
      <c r="HG137" s="60"/>
      <c r="HH137" s="3"/>
      <c r="HI137" s="3"/>
      <c r="HJ137" s="3"/>
      <c r="HK137" s="3"/>
      <c r="HL137" s="3"/>
      <c r="HM137" s="61"/>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6"/>
    </row>
    <row r="138" spans="171:249">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60"/>
      <c r="GO138" s="60"/>
      <c r="GP138" s="60"/>
      <c r="GQ138" s="60"/>
      <c r="GR138" s="60"/>
      <c r="GS138" s="60"/>
      <c r="GT138" s="60"/>
      <c r="GU138" s="60"/>
      <c r="GV138" s="60"/>
      <c r="GW138" s="60"/>
      <c r="GX138" s="60"/>
      <c r="GY138" s="60"/>
      <c r="GZ138" s="60"/>
      <c r="HA138" s="60"/>
      <c r="HB138" s="60"/>
      <c r="HC138" s="60"/>
      <c r="HD138" s="60"/>
      <c r="HE138" s="60"/>
      <c r="HF138" s="60"/>
      <c r="HG138" s="60"/>
      <c r="HH138" s="3"/>
      <c r="HI138" s="3"/>
      <c r="HJ138" s="3"/>
      <c r="HK138" s="3"/>
      <c r="HL138" s="3"/>
      <c r="HM138" s="61"/>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6"/>
    </row>
    <row r="139" spans="171:249">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60"/>
      <c r="GO139" s="60"/>
      <c r="GP139" s="60"/>
      <c r="GQ139" s="60"/>
      <c r="GR139" s="60"/>
      <c r="GS139" s="60"/>
      <c r="GT139" s="60"/>
      <c r="GU139" s="60"/>
      <c r="GV139" s="60"/>
      <c r="GW139" s="60"/>
      <c r="GX139" s="60"/>
      <c r="GY139" s="60"/>
      <c r="GZ139" s="60"/>
      <c r="HA139" s="60"/>
      <c r="HB139" s="60"/>
      <c r="HC139" s="60"/>
      <c r="HD139" s="60"/>
      <c r="HE139" s="60"/>
      <c r="HF139" s="60"/>
      <c r="HG139" s="60"/>
      <c r="HH139" s="3"/>
      <c r="HI139" s="3"/>
      <c r="HJ139" s="3"/>
      <c r="HK139" s="3"/>
      <c r="HL139" s="3"/>
      <c r="HM139" s="61"/>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6"/>
    </row>
    <row r="140" spans="171:249">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60"/>
      <c r="GO140" s="60"/>
      <c r="GP140" s="60"/>
      <c r="GQ140" s="60"/>
      <c r="GR140" s="60"/>
      <c r="GS140" s="60"/>
      <c r="GT140" s="60"/>
      <c r="GU140" s="60"/>
      <c r="GV140" s="60"/>
      <c r="GW140" s="60"/>
      <c r="GX140" s="60"/>
      <c r="GY140" s="60"/>
      <c r="GZ140" s="60"/>
      <c r="HA140" s="60"/>
      <c r="HB140" s="60"/>
      <c r="HC140" s="60"/>
      <c r="HD140" s="60"/>
      <c r="HE140" s="60"/>
      <c r="HF140" s="60"/>
      <c r="HG140" s="60"/>
      <c r="HH140" s="3"/>
      <c r="HI140" s="3"/>
      <c r="HJ140" s="3"/>
      <c r="HK140" s="3"/>
      <c r="HL140" s="3"/>
      <c r="HM140" s="61"/>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6"/>
    </row>
    <row r="141" spans="171:249">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60"/>
      <c r="GO141" s="60"/>
      <c r="GP141" s="60"/>
      <c r="GQ141" s="60"/>
      <c r="GR141" s="60"/>
      <c r="GS141" s="60"/>
      <c r="GT141" s="60"/>
      <c r="GU141" s="60"/>
      <c r="GV141" s="60"/>
      <c r="GW141" s="60"/>
      <c r="GX141" s="60"/>
      <c r="GY141" s="60"/>
      <c r="GZ141" s="60"/>
      <c r="HA141" s="60"/>
      <c r="HB141" s="60"/>
      <c r="HC141" s="60"/>
      <c r="HD141" s="60"/>
      <c r="HE141" s="60"/>
      <c r="HF141" s="60"/>
      <c r="HG141" s="60"/>
      <c r="HH141" s="3"/>
      <c r="HI141" s="3"/>
      <c r="HJ141" s="3"/>
      <c r="HK141" s="3"/>
      <c r="HL141" s="3"/>
      <c r="HM141" s="61"/>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6"/>
    </row>
    <row r="142" spans="171:249">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60"/>
      <c r="GO142" s="60"/>
      <c r="GP142" s="60"/>
      <c r="GQ142" s="60"/>
      <c r="GR142" s="60"/>
      <c r="GS142" s="60"/>
      <c r="GT142" s="60"/>
      <c r="GU142" s="60"/>
      <c r="GV142" s="60"/>
      <c r="GW142" s="60"/>
      <c r="GX142" s="60"/>
      <c r="GY142" s="60"/>
      <c r="GZ142" s="60"/>
      <c r="HA142" s="60"/>
      <c r="HB142" s="60"/>
      <c r="HC142" s="60"/>
      <c r="HD142" s="60"/>
      <c r="HE142" s="60"/>
      <c r="HF142" s="60"/>
      <c r="HG142" s="60"/>
      <c r="HH142" s="3"/>
      <c r="HI142" s="3"/>
      <c r="HJ142" s="3"/>
      <c r="HK142" s="3"/>
      <c r="HL142" s="3"/>
      <c r="HM142" s="61"/>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6"/>
    </row>
    <row r="143" spans="171:249">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60"/>
      <c r="GO143" s="60"/>
      <c r="GP143" s="60"/>
      <c r="GQ143" s="60"/>
      <c r="GR143" s="60"/>
      <c r="GS143" s="60"/>
      <c r="GT143" s="60"/>
      <c r="GU143" s="60"/>
      <c r="GV143" s="60"/>
      <c r="GW143" s="60"/>
      <c r="GX143" s="60"/>
      <c r="GY143" s="60"/>
      <c r="GZ143" s="60"/>
      <c r="HA143" s="60"/>
      <c r="HB143" s="60"/>
      <c r="HC143" s="60"/>
      <c r="HD143" s="60"/>
      <c r="HE143" s="60"/>
      <c r="HF143" s="60"/>
      <c r="HG143" s="60"/>
      <c r="HH143" s="3"/>
      <c r="HI143" s="3"/>
      <c r="HJ143" s="3"/>
      <c r="HK143" s="3"/>
      <c r="HL143" s="3"/>
      <c r="HM143" s="61"/>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6"/>
    </row>
    <row r="144" spans="171:249">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60"/>
      <c r="GO144" s="60"/>
      <c r="GP144" s="60"/>
      <c r="GQ144" s="60"/>
      <c r="GR144" s="60"/>
      <c r="GS144" s="60"/>
      <c r="GT144" s="60"/>
      <c r="GU144" s="60"/>
      <c r="GV144" s="60"/>
      <c r="GW144" s="60"/>
      <c r="GX144" s="60"/>
      <c r="GY144" s="60"/>
      <c r="GZ144" s="60"/>
      <c r="HA144" s="60"/>
      <c r="HB144" s="60"/>
      <c r="HC144" s="60"/>
      <c r="HD144" s="60"/>
      <c r="HE144" s="60"/>
      <c r="HF144" s="60"/>
      <c r="HG144" s="60"/>
      <c r="HH144" s="3"/>
      <c r="HI144" s="3"/>
      <c r="HJ144" s="3"/>
      <c r="HK144" s="3"/>
      <c r="HL144" s="3"/>
      <c r="HM144" s="61"/>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6"/>
    </row>
    <row r="145" spans="171:249">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60"/>
      <c r="GO145" s="60"/>
      <c r="GP145" s="60"/>
      <c r="GQ145" s="60"/>
      <c r="GR145" s="60"/>
      <c r="GS145" s="60"/>
      <c r="GT145" s="60"/>
      <c r="GU145" s="60"/>
      <c r="GV145" s="60"/>
      <c r="GW145" s="60"/>
      <c r="GX145" s="60"/>
      <c r="GY145" s="60"/>
      <c r="GZ145" s="60"/>
      <c r="HA145" s="60"/>
      <c r="HB145" s="60"/>
      <c r="HC145" s="60"/>
      <c r="HD145" s="60"/>
      <c r="HE145" s="60"/>
      <c r="HF145" s="60"/>
      <c r="HG145" s="60"/>
      <c r="HH145" s="3"/>
      <c r="HI145" s="3"/>
      <c r="HJ145" s="3"/>
      <c r="HK145" s="3"/>
      <c r="HL145" s="3"/>
      <c r="HM145" s="61"/>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6"/>
    </row>
    <row r="146" spans="171:249">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60"/>
      <c r="GO146" s="60"/>
      <c r="GP146" s="60"/>
      <c r="GQ146" s="60"/>
      <c r="GR146" s="60"/>
      <c r="GS146" s="60"/>
      <c r="GT146" s="60"/>
      <c r="GU146" s="60"/>
      <c r="GV146" s="60"/>
      <c r="GW146" s="60"/>
      <c r="GX146" s="60"/>
      <c r="GY146" s="60"/>
      <c r="GZ146" s="60"/>
      <c r="HA146" s="60"/>
      <c r="HB146" s="60"/>
      <c r="HC146" s="60"/>
      <c r="HD146" s="60"/>
      <c r="HE146" s="60"/>
      <c r="HF146" s="60"/>
      <c r="HG146" s="60"/>
      <c r="HH146" s="3"/>
      <c r="HI146" s="3"/>
      <c r="HJ146" s="3"/>
      <c r="HK146" s="3"/>
      <c r="HL146" s="3"/>
      <c r="HM146" s="61"/>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6"/>
    </row>
    <row r="147" spans="171:249">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60"/>
      <c r="GO147" s="60"/>
      <c r="GP147" s="60"/>
      <c r="GQ147" s="60"/>
      <c r="GR147" s="60"/>
      <c r="GS147" s="60"/>
      <c r="GT147" s="60"/>
      <c r="GU147" s="60"/>
      <c r="GV147" s="60"/>
      <c r="GW147" s="60"/>
      <c r="GX147" s="60"/>
      <c r="GY147" s="60"/>
      <c r="GZ147" s="60"/>
      <c r="HA147" s="60"/>
      <c r="HB147" s="60"/>
      <c r="HC147" s="60"/>
      <c r="HD147" s="60"/>
      <c r="HE147" s="60"/>
      <c r="HF147" s="60"/>
      <c r="HG147" s="60"/>
      <c r="HH147" s="3"/>
      <c r="HI147" s="3"/>
      <c r="HJ147" s="3"/>
      <c r="HK147" s="3"/>
      <c r="HL147" s="3"/>
      <c r="HM147" s="61"/>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6"/>
    </row>
    <row r="148" spans="171:249">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60"/>
      <c r="GO148" s="60"/>
      <c r="GP148" s="60"/>
      <c r="GQ148" s="60"/>
      <c r="GR148" s="60"/>
      <c r="GS148" s="60"/>
      <c r="GT148" s="60"/>
      <c r="GU148" s="60"/>
      <c r="GV148" s="60"/>
      <c r="GW148" s="60"/>
      <c r="GX148" s="60"/>
      <c r="GY148" s="60"/>
      <c r="GZ148" s="60"/>
      <c r="HA148" s="60"/>
      <c r="HB148" s="60"/>
      <c r="HC148" s="60"/>
      <c r="HD148" s="60"/>
      <c r="HE148" s="60"/>
      <c r="HF148" s="60"/>
      <c r="HG148" s="60"/>
      <c r="HH148" s="3"/>
      <c r="HI148" s="3"/>
      <c r="HJ148" s="3"/>
      <c r="HK148" s="3"/>
      <c r="HL148" s="3"/>
      <c r="HM148" s="61"/>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6"/>
    </row>
    <row r="149" spans="171:249">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60"/>
      <c r="GO149" s="60"/>
      <c r="GP149" s="60"/>
      <c r="GQ149" s="60"/>
      <c r="GR149" s="60"/>
      <c r="GS149" s="60"/>
      <c r="GT149" s="60"/>
      <c r="GU149" s="60"/>
      <c r="GV149" s="60"/>
      <c r="GW149" s="60"/>
      <c r="GX149" s="60"/>
      <c r="GY149" s="60"/>
      <c r="GZ149" s="60"/>
      <c r="HA149" s="60"/>
      <c r="HB149" s="60"/>
      <c r="HC149" s="60"/>
      <c r="HD149" s="60"/>
      <c r="HE149" s="60"/>
      <c r="HF149" s="60"/>
      <c r="HG149" s="60"/>
      <c r="HH149" s="3"/>
      <c r="HI149" s="3"/>
      <c r="HJ149" s="3"/>
      <c r="HK149" s="3"/>
      <c r="HL149" s="3"/>
      <c r="HM149" s="61"/>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6"/>
    </row>
    <row r="150" spans="171:249">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60"/>
      <c r="GO150" s="60"/>
      <c r="GP150" s="60"/>
      <c r="GQ150" s="60"/>
      <c r="GR150" s="60"/>
      <c r="GS150" s="60"/>
      <c r="GT150" s="60"/>
      <c r="GU150" s="60"/>
      <c r="GV150" s="60"/>
      <c r="GW150" s="60"/>
      <c r="GX150" s="60"/>
      <c r="GY150" s="60"/>
      <c r="GZ150" s="60"/>
      <c r="HA150" s="60"/>
      <c r="HB150" s="60"/>
      <c r="HC150" s="60"/>
      <c r="HD150" s="60"/>
      <c r="HE150" s="60"/>
      <c r="HF150" s="60"/>
      <c r="HG150" s="60"/>
      <c r="HH150" s="3"/>
      <c r="HI150" s="3"/>
      <c r="HJ150" s="3"/>
      <c r="HK150" s="3"/>
      <c r="HL150" s="3"/>
      <c r="HM150" s="61"/>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6"/>
    </row>
    <row r="151" spans="171:249">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60"/>
      <c r="GO151" s="60"/>
      <c r="GP151" s="60"/>
      <c r="GQ151" s="60"/>
      <c r="GR151" s="60"/>
      <c r="GS151" s="60"/>
      <c r="GT151" s="60"/>
      <c r="GU151" s="60"/>
      <c r="GV151" s="60"/>
      <c r="GW151" s="60"/>
      <c r="GX151" s="60"/>
      <c r="GY151" s="60"/>
      <c r="GZ151" s="60"/>
      <c r="HA151" s="60"/>
      <c r="HB151" s="60"/>
      <c r="HC151" s="60"/>
      <c r="HD151" s="60"/>
      <c r="HE151" s="60"/>
      <c r="HF151" s="60"/>
      <c r="HG151" s="60"/>
      <c r="HH151" s="3"/>
      <c r="HI151" s="3"/>
      <c r="HJ151" s="3"/>
      <c r="HK151" s="3"/>
      <c r="HL151" s="3"/>
      <c r="HM151" s="61"/>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6"/>
    </row>
    <row r="152" spans="171:249">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60"/>
      <c r="GO152" s="60"/>
      <c r="GP152" s="60"/>
      <c r="GQ152" s="60"/>
      <c r="GR152" s="60"/>
      <c r="GS152" s="60"/>
      <c r="GT152" s="60"/>
      <c r="GU152" s="60"/>
      <c r="GV152" s="60"/>
      <c r="GW152" s="60"/>
      <c r="GX152" s="60"/>
      <c r="GY152" s="60"/>
      <c r="GZ152" s="60"/>
      <c r="HA152" s="60"/>
      <c r="HB152" s="60"/>
      <c r="HC152" s="60"/>
      <c r="HD152" s="60"/>
      <c r="HE152" s="60"/>
      <c r="HF152" s="60"/>
      <c r="HG152" s="60"/>
      <c r="HH152" s="3"/>
      <c r="HI152" s="3"/>
      <c r="HJ152" s="3"/>
      <c r="HK152" s="3"/>
      <c r="HL152" s="3"/>
      <c r="HM152" s="61"/>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6"/>
    </row>
    <row r="153" spans="171:249">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60"/>
      <c r="GO153" s="60"/>
      <c r="GP153" s="60"/>
      <c r="GQ153" s="60"/>
      <c r="GR153" s="60"/>
      <c r="GS153" s="60"/>
      <c r="GT153" s="60"/>
      <c r="GU153" s="60"/>
      <c r="GV153" s="60"/>
      <c r="GW153" s="60"/>
      <c r="GX153" s="60"/>
      <c r="GY153" s="60"/>
      <c r="GZ153" s="60"/>
      <c r="HA153" s="60"/>
      <c r="HB153" s="60"/>
      <c r="HC153" s="60"/>
      <c r="HD153" s="60"/>
      <c r="HE153" s="60"/>
      <c r="HF153" s="60"/>
      <c r="HG153" s="60"/>
      <c r="HH153" s="3"/>
      <c r="HI153" s="3"/>
      <c r="HJ153" s="3"/>
      <c r="HK153" s="3"/>
      <c r="HL153" s="3"/>
      <c r="HM153" s="61"/>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6"/>
    </row>
    <row r="154" spans="171:249">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60"/>
      <c r="GO154" s="60"/>
      <c r="GP154" s="60"/>
      <c r="GQ154" s="60"/>
      <c r="GR154" s="60"/>
      <c r="GS154" s="60"/>
      <c r="GT154" s="60"/>
      <c r="GU154" s="60"/>
      <c r="GV154" s="60"/>
      <c r="GW154" s="60"/>
      <c r="GX154" s="60"/>
      <c r="GY154" s="60"/>
      <c r="GZ154" s="60"/>
      <c r="HA154" s="60"/>
      <c r="HB154" s="60"/>
      <c r="HC154" s="60"/>
      <c r="HD154" s="60"/>
      <c r="HE154" s="60"/>
      <c r="HF154" s="60"/>
      <c r="HG154" s="60"/>
      <c r="HH154" s="3"/>
      <c r="HI154" s="3"/>
      <c r="HJ154" s="3"/>
      <c r="HK154" s="3"/>
      <c r="HL154" s="3"/>
      <c r="HM154" s="61"/>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6"/>
    </row>
    <row r="155" spans="171:249">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60"/>
      <c r="GO155" s="60"/>
      <c r="GP155" s="60"/>
      <c r="GQ155" s="60"/>
      <c r="GR155" s="60"/>
      <c r="GS155" s="60"/>
      <c r="GT155" s="60"/>
      <c r="GU155" s="60"/>
      <c r="GV155" s="60"/>
      <c r="GW155" s="60"/>
      <c r="GX155" s="60"/>
      <c r="GY155" s="60"/>
      <c r="GZ155" s="60"/>
      <c r="HA155" s="60"/>
      <c r="HB155" s="60"/>
      <c r="HC155" s="60"/>
      <c r="HD155" s="60"/>
      <c r="HE155" s="60"/>
      <c r="HF155" s="60"/>
      <c r="HG155" s="60"/>
      <c r="HH155" s="3"/>
      <c r="HI155" s="3"/>
      <c r="HJ155" s="3"/>
      <c r="HK155" s="3"/>
      <c r="HL155" s="3"/>
      <c r="HM155" s="61"/>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6"/>
    </row>
    <row r="156" spans="171:249">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60"/>
      <c r="GO156" s="60"/>
      <c r="GP156" s="60"/>
      <c r="GQ156" s="60"/>
      <c r="GR156" s="60"/>
      <c r="GS156" s="60"/>
      <c r="GT156" s="60"/>
      <c r="GU156" s="60"/>
      <c r="GV156" s="60"/>
      <c r="GW156" s="60"/>
      <c r="GX156" s="60"/>
      <c r="GY156" s="60"/>
      <c r="GZ156" s="60"/>
      <c r="HA156" s="60"/>
      <c r="HB156" s="60"/>
      <c r="HC156" s="60"/>
      <c r="HD156" s="60"/>
      <c r="HE156" s="60"/>
      <c r="HF156" s="60"/>
      <c r="HG156" s="60"/>
      <c r="HH156" s="3"/>
      <c r="HI156" s="3"/>
      <c r="HJ156" s="3"/>
      <c r="HK156" s="3"/>
      <c r="HL156" s="3"/>
      <c r="HM156" s="61"/>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6"/>
    </row>
    <row r="157" spans="171:249">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60"/>
      <c r="GO157" s="60"/>
      <c r="GP157" s="60"/>
      <c r="GQ157" s="60"/>
      <c r="GR157" s="60"/>
      <c r="GS157" s="60"/>
      <c r="GT157" s="60"/>
      <c r="GU157" s="60"/>
      <c r="GV157" s="60"/>
      <c r="GW157" s="60"/>
      <c r="GX157" s="60"/>
      <c r="GY157" s="60"/>
      <c r="GZ157" s="60"/>
      <c r="HA157" s="60"/>
      <c r="HB157" s="60"/>
      <c r="HC157" s="60"/>
      <c r="HD157" s="60"/>
      <c r="HE157" s="60"/>
      <c r="HF157" s="60"/>
      <c r="HG157" s="60"/>
      <c r="HH157" s="3"/>
      <c r="HI157" s="3"/>
      <c r="HJ157" s="3"/>
      <c r="HK157" s="3"/>
      <c r="HL157" s="3"/>
      <c r="HM157" s="61"/>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6"/>
    </row>
    <row r="158" spans="171:249">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60"/>
      <c r="GO158" s="60"/>
      <c r="GP158" s="60"/>
      <c r="GQ158" s="60"/>
      <c r="GR158" s="60"/>
      <c r="GS158" s="60"/>
      <c r="GT158" s="60"/>
      <c r="GU158" s="60"/>
      <c r="GV158" s="60"/>
      <c r="GW158" s="60"/>
      <c r="GX158" s="60"/>
      <c r="GY158" s="60"/>
      <c r="GZ158" s="60"/>
      <c r="HA158" s="60"/>
      <c r="HB158" s="60"/>
      <c r="HC158" s="60"/>
      <c r="HD158" s="60"/>
      <c r="HE158" s="60"/>
      <c r="HF158" s="60"/>
      <c r="HG158" s="60"/>
      <c r="HH158" s="3"/>
      <c r="HI158" s="3"/>
      <c r="HJ158" s="3"/>
      <c r="HK158" s="3"/>
      <c r="HL158" s="3"/>
      <c r="HM158" s="61"/>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6"/>
    </row>
    <row r="159" spans="171:249">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60"/>
      <c r="GO159" s="60"/>
      <c r="GP159" s="60"/>
      <c r="GQ159" s="60"/>
      <c r="GR159" s="60"/>
      <c r="GS159" s="60"/>
      <c r="GT159" s="60"/>
      <c r="GU159" s="60"/>
      <c r="GV159" s="60"/>
      <c r="GW159" s="60"/>
      <c r="GX159" s="60"/>
      <c r="GY159" s="60"/>
      <c r="GZ159" s="60"/>
      <c r="HA159" s="60"/>
      <c r="HB159" s="60"/>
      <c r="HC159" s="60"/>
      <c r="HD159" s="60"/>
      <c r="HE159" s="60"/>
      <c r="HF159" s="60"/>
      <c r="HG159" s="60"/>
      <c r="HH159" s="3"/>
      <c r="HI159" s="3"/>
      <c r="HJ159" s="3"/>
      <c r="HK159" s="3"/>
      <c r="HL159" s="3"/>
      <c r="HM159" s="61"/>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6"/>
    </row>
    <row r="160" spans="171:249">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60"/>
      <c r="GO160" s="60"/>
      <c r="GP160" s="60"/>
      <c r="GQ160" s="60"/>
      <c r="GR160" s="60"/>
      <c r="GS160" s="60"/>
      <c r="GT160" s="60"/>
      <c r="GU160" s="60"/>
      <c r="GV160" s="60"/>
      <c r="GW160" s="60"/>
      <c r="GX160" s="60"/>
      <c r="GY160" s="60"/>
      <c r="GZ160" s="60"/>
      <c r="HA160" s="60"/>
      <c r="HB160" s="60"/>
      <c r="HC160" s="60"/>
      <c r="HD160" s="60"/>
      <c r="HE160" s="60"/>
      <c r="HF160" s="60"/>
      <c r="HG160" s="60"/>
      <c r="HH160" s="3"/>
      <c r="HI160" s="3"/>
      <c r="HJ160" s="3"/>
      <c r="HK160" s="3"/>
      <c r="HL160" s="3"/>
      <c r="HM160" s="61"/>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6"/>
    </row>
    <row r="161" spans="171:249">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60"/>
      <c r="GO161" s="60"/>
      <c r="GP161" s="60"/>
      <c r="GQ161" s="60"/>
      <c r="GR161" s="60"/>
      <c r="GS161" s="60"/>
      <c r="GT161" s="60"/>
      <c r="GU161" s="60"/>
      <c r="GV161" s="60"/>
      <c r="GW161" s="60"/>
      <c r="GX161" s="60"/>
      <c r="GY161" s="60"/>
      <c r="GZ161" s="60"/>
      <c r="HA161" s="60"/>
      <c r="HB161" s="60"/>
      <c r="HC161" s="60"/>
      <c r="HD161" s="60"/>
      <c r="HE161" s="60"/>
      <c r="HF161" s="60"/>
      <c r="HG161" s="60"/>
      <c r="HH161" s="3"/>
      <c r="HI161" s="3"/>
      <c r="HJ161" s="3"/>
      <c r="HK161" s="3"/>
      <c r="HL161" s="3"/>
      <c r="HM161" s="61"/>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6"/>
    </row>
    <row r="162" spans="171:249">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60"/>
      <c r="GO162" s="60"/>
      <c r="GP162" s="60"/>
      <c r="GQ162" s="60"/>
      <c r="GR162" s="60"/>
      <c r="GS162" s="60"/>
      <c r="GT162" s="60"/>
      <c r="GU162" s="60"/>
      <c r="GV162" s="60"/>
      <c r="GW162" s="60"/>
      <c r="GX162" s="60"/>
      <c r="GY162" s="60"/>
      <c r="GZ162" s="60"/>
      <c r="HA162" s="60"/>
      <c r="HB162" s="60"/>
      <c r="HC162" s="60"/>
      <c r="HD162" s="60"/>
      <c r="HE162" s="60"/>
      <c r="HF162" s="60"/>
      <c r="HG162" s="60"/>
      <c r="HH162" s="3"/>
      <c r="HI162" s="3"/>
      <c r="HJ162" s="3"/>
      <c r="HK162" s="3"/>
      <c r="HL162" s="3"/>
      <c r="HM162" s="61"/>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6"/>
    </row>
    <row r="163" spans="171:249">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60"/>
      <c r="GO163" s="60"/>
      <c r="GP163" s="60"/>
      <c r="GQ163" s="60"/>
      <c r="GR163" s="60"/>
      <c r="GS163" s="60"/>
      <c r="GT163" s="60"/>
      <c r="GU163" s="60"/>
      <c r="GV163" s="60"/>
      <c r="GW163" s="60"/>
      <c r="GX163" s="60"/>
      <c r="GY163" s="60"/>
      <c r="GZ163" s="60"/>
      <c r="HA163" s="60"/>
      <c r="HB163" s="60"/>
      <c r="HC163" s="60"/>
      <c r="HD163" s="60"/>
      <c r="HE163" s="60"/>
      <c r="HF163" s="60"/>
      <c r="HG163" s="60"/>
      <c r="HH163" s="3"/>
      <c r="HI163" s="3"/>
      <c r="HJ163" s="3"/>
      <c r="HK163" s="3"/>
      <c r="HL163" s="3"/>
      <c r="HM163" s="61"/>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6"/>
    </row>
    <row r="164" spans="171:249">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60"/>
      <c r="GO164" s="60"/>
      <c r="GP164" s="60"/>
      <c r="GQ164" s="60"/>
      <c r="GR164" s="60"/>
      <c r="GS164" s="60"/>
      <c r="GT164" s="60"/>
      <c r="GU164" s="60"/>
      <c r="GV164" s="60"/>
      <c r="GW164" s="60"/>
      <c r="GX164" s="60"/>
      <c r="GY164" s="60"/>
      <c r="GZ164" s="60"/>
      <c r="HA164" s="60"/>
      <c r="HB164" s="60"/>
      <c r="HC164" s="60"/>
      <c r="HD164" s="60"/>
      <c r="HE164" s="60"/>
      <c r="HF164" s="60"/>
      <c r="HG164" s="60"/>
      <c r="HH164" s="3"/>
      <c r="HI164" s="3"/>
      <c r="HJ164" s="3"/>
      <c r="HK164" s="3"/>
      <c r="HL164" s="3"/>
      <c r="HM164" s="61"/>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6"/>
    </row>
    <row r="165" spans="171:249">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60"/>
      <c r="GO165" s="60"/>
      <c r="GP165" s="60"/>
      <c r="GQ165" s="60"/>
      <c r="GR165" s="60"/>
      <c r="GS165" s="60"/>
      <c r="GT165" s="60"/>
      <c r="GU165" s="60"/>
      <c r="GV165" s="60"/>
      <c r="GW165" s="60"/>
      <c r="GX165" s="60"/>
      <c r="GY165" s="60"/>
      <c r="GZ165" s="60"/>
      <c r="HA165" s="60"/>
      <c r="HB165" s="60"/>
      <c r="HC165" s="60"/>
      <c r="HD165" s="60"/>
      <c r="HE165" s="60"/>
      <c r="HF165" s="60"/>
      <c r="HG165" s="60"/>
      <c r="HH165" s="3"/>
      <c r="HI165" s="3"/>
      <c r="HJ165" s="3"/>
      <c r="HK165" s="3"/>
      <c r="HL165" s="3"/>
      <c r="HM165" s="61"/>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6"/>
    </row>
    <row r="166" spans="171:249">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60"/>
      <c r="GO166" s="60"/>
      <c r="GP166" s="60"/>
      <c r="GQ166" s="60"/>
      <c r="GR166" s="60"/>
      <c r="GS166" s="60"/>
      <c r="GT166" s="60"/>
      <c r="GU166" s="60"/>
      <c r="GV166" s="60"/>
      <c r="GW166" s="60"/>
      <c r="GX166" s="60"/>
      <c r="GY166" s="60"/>
      <c r="GZ166" s="60"/>
      <c r="HA166" s="60"/>
      <c r="HB166" s="60"/>
      <c r="HC166" s="60"/>
      <c r="HD166" s="60"/>
      <c r="HE166" s="60"/>
      <c r="HF166" s="60"/>
      <c r="HG166" s="60"/>
      <c r="HH166" s="3"/>
      <c r="HI166" s="3"/>
      <c r="HJ166" s="3"/>
      <c r="HK166" s="3"/>
      <c r="HL166" s="3"/>
      <c r="HM166" s="61"/>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6"/>
    </row>
    <row r="167" spans="171:249">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60"/>
      <c r="GO167" s="60"/>
      <c r="GP167" s="60"/>
      <c r="GQ167" s="60"/>
      <c r="GR167" s="60"/>
      <c r="GS167" s="60"/>
      <c r="GT167" s="60"/>
      <c r="GU167" s="60"/>
      <c r="GV167" s="60"/>
      <c r="GW167" s="60"/>
      <c r="GX167" s="60"/>
      <c r="GY167" s="60"/>
      <c r="GZ167" s="60"/>
      <c r="HA167" s="60"/>
      <c r="HB167" s="60"/>
      <c r="HC167" s="60"/>
      <c r="HD167" s="60"/>
      <c r="HE167" s="60"/>
      <c r="HF167" s="60"/>
      <c r="HG167" s="60"/>
      <c r="HH167" s="3"/>
      <c r="HI167" s="3"/>
      <c r="HJ167" s="3"/>
      <c r="HK167" s="3"/>
      <c r="HL167" s="3"/>
      <c r="HM167" s="61"/>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6"/>
    </row>
    <row r="168" spans="171:249">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60"/>
      <c r="GO168" s="60"/>
      <c r="GP168" s="60"/>
      <c r="GQ168" s="60"/>
      <c r="GR168" s="60"/>
      <c r="GS168" s="60"/>
      <c r="GT168" s="60"/>
      <c r="GU168" s="60"/>
      <c r="GV168" s="60"/>
      <c r="GW168" s="60"/>
      <c r="GX168" s="60"/>
      <c r="GY168" s="60"/>
      <c r="GZ168" s="60"/>
      <c r="HA168" s="60"/>
      <c r="HB168" s="60"/>
      <c r="HC168" s="60"/>
      <c r="HD168" s="60"/>
      <c r="HE168" s="60"/>
      <c r="HF168" s="60"/>
      <c r="HG168" s="60"/>
      <c r="HH168" s="3"/>
      <c r="HI168" s="3"/>
      <c r="HJ168" s="3"/>
      <c r="HK168" s="3"/>
      <c r="HL168" s="3"/>
      <c r="HM168" s="61"/>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6"/>
    </row>
    <row r="169" spans="171:249">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60"/>
      <c r="GO169" s="60"/>
      <c r="GP169" s="60"/>
      <c r="GQ169" s="60"/>
      <c r="GR169" s="60"/>
      <c r="GS169" s="60"/>
      <c r="GT169" s="60"/>
      <c r="GU169" s="60"/>
      <c r="GV169" s="60"/>
      <c r="GW169" s="60"/>
      <c r="GX169" s="60"/>
      <c r="GY169" s="60"/>
      <c r="GZ169" s="60"/>
      <c r="HA169" s="60"/>
      <c r="HB169" s="60"/>
      <c r="HC169" s="60"/>
      <c r="HD169" s="60"/>
      <c r="HE169" s="60"/>
      <c r="HF169" s="60"/>
      <c r="HG169" s="60"/>
      <c r="HH169" s="3"/>
      <c r="HI169" s="3"/>
      <c r="HJ169" s="3"/>
      <c r="HK169" s="3"/>
      <c r="HL169" s="3"/>
      <c r="HM169" s="61"/>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6"/>
    </row>
    <row r="170" spans="171:249">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60"/>
      <c r="GO170" s="60"/>
      <c r="GP170" s="60"/>
      <c r="GQ170" s="60"/>
      <c r="GR170" s="60"/>
      <c r="GS170" s="60"/>
      <c r="GT170" s="60"/>
      <c r="GU170" s="60"/>
      <c r="GV170" s="60"/>
      <c r="GW170" s="60"/>
      <c r="GX170" s="60"/>
      <c r="GY170" s="60"/>
      <c r="GZ170" s="60"/>
      <c r="HA170" s="60"/>
      <c r="HB170" s="60"/>
      <c r="HC170" s="60"/>
      <c r="HD170" s="60"/>
      <c r="HE170" s="60"/>
      <c r="HF170" s="60"/>
      <c r="HG170" s="60"/>
      <c r="HH170" s="3"/>
      <c r="HI170" s="3"/>
      <c r="HJ170" s="3"/>
      <c r="HK170" s="3"/>
      <c r="HL170" s="3"/>
      <c r="HM170" s="61"/>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6"/>
    </row>
    <row r="171" spans="171:249">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60"/>
      <c r="GO171" s="60"/>
      <c r="GP171" s="60"/>
      <c r="GQ171" s="60"/>
      <c r="GR171" s="60"/>
      <c r="GS171" s="60"/>
      <c r="GT171" s="60"/>
      <c r="GU171" s="60"/>
      <c r="GV171" s="60"/>
      <c r="GW171" s="60"/>
      <c r="GX171" s="60"/>
      <c r="GY171" s="60"/>
      <c r="GZ171" s="60"/>
      <c r="HA171" s="60"/>
      <c r="HB171" s="60"/>
      <c r="HC171" s="60"/>
      <c r="HD171" s="60"/>
      <c r="HE171" s="60"/>
      <c r="HF171" s="60"/>
      <c r="HG171" s="60"/>
      <c r="HH171" s="3"/>
      <c r="HI171" s="3"/>
      <c r="HJ171" s="3"/>
      <c r="HK171" s="3"/>
      <c r="HL171" s="3"/>
      <c r="HM171" s="61"/>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6"/>
    </row>
    <row r="172" spans="171:249">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60"/>
      <c r="GO172" s="60"/>
      <c r="GP172" s="60"/>
      <c r="GQ172" s="60"/>
      <c r="GR172" s="60"/>
      <c r="GS172" s="60"/>
      <c r="GT172" s="60"/>
      <c r="GU172" s="60"/>
      <c r="GV172" s="60"/>
      <c r="GW172" s="60"/>
      <c r="GX172" s="60"/>
      <c r="GY172" s="60"/>
      <c r="GZ172" s="60"/>
      <c r="HA172" s="60"/>
      <c r="HB172" s="60"/>
      <c r="HC172" s="60"/>
      <c r="HD172" s="60"/>
      <c r="HE172" s="60"/>
      <c r="HF172" s="60"/>
      <c r="HG172" s="60"/>
      <c r="HH172" s="3"/>
      <c r="HI172" s="3"/>
      <c r="HJ172" s="3"/>
      <c r="HK172" s="3"/>
      <c r="HL172" s="3"/>
      <c r="HM172" s="61"/>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6"/>
    </row>
    <row r="173" spans="171:249">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60"/>
      <c r="GO173" s="60"/>
      <c r="GP173" s="60"/>
      <c r="GQ173" s="60"/>
      <c r="GR173" s="60"/>
      <c r="GS173" s="60"/>
      <c r="GT173" s="60"/>
      <c r="GU173" s="60"/>
      <c r="GV173" s="60"/>
      <c r="GW173" s="60"/>
      <c r="GX173" s="60"/>
      <c r="GY173" s="60"/>
      <c r="GZ173" s="60"/>
      <c r="HA173" s="60"/>
      <c r="HB173" s="60"/>
      <c r="HC173" s="60"/>
      <c r="HD173" s="60"/>
      <c r="HE173" s="60"/>
      <c r="HF173" s="60"/>
      <c r="HG173" s="60"/>
      <c r="HH173" s="3"/>
      <c r="HI173" s="3"/>
      <c r="HJ173" s="3"/>
      <c r="HK173" s="3"/>
      <c r="HL173" s="3"/>
      <c r="HM173" s="61"/>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6"/>
    </row>
    <row r="174" spans="171:249">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60"/>
      <c r="GO174" s="60"/>
      <c r="GP174" s="60"/>
      <c r="GQ174" s="60"/>
      <c r="GR174" s="60"/>
      <c r="GS174" s="60"/>
      <c r="GT174" s="60"/>
      <c r="GU174" s="60"/>
      <c r="GV174" s="60"/>
      <c r="GW174" s="60"/>
      <c r="GX174" s="60"/>
      <c r="GY174" s="60"/>
      <c r="GZ174" s="60"/>
      <c r="HA174" s="60"/>
      <c r="HB174" s="60"/>
      <c r="HC174" s="60"/>
      <c r="HD174" s="60"/>
      <c r="HE174" s="60"/>
      <c r="HF174" s="60"/>
      <c r="HG174" s="60"/>
      <c r="HH174" s="3"/>
      <c r="HI174" s="3"/>
      <c r="HJ174" s="3"/>
      <c r="HK174" s="3"/>
      <c r="HL174" s="3"/>
      <c r="HM174" s="61"/>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6"/>
    </row>
    <row r="175" spans="171:249">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60"/>
      <c r="GO175" s="60"/>
      <c r="GP175" s="60"/>
      <c r="GQ175" s="60"/>
      <c r="GR175" s="60"/>
      <c r="GS175" s="60"/>
      <c r="GT175" s="60"/>
      <c r="GU175" s="60"/>
      <c r="GV175" s="60"/>
      <c r="GW175" s="60"/>
      <c r="GX175" s="60"/>
      <c r="GY175" s="60"/>
      <c r="GZ175" s="60"/>
      <c r="HA175" s="60"/>
      <c r="HB175" s="60"/>
      <c r="HC175" s="60"/>
      <c r="HD175" s="60"/>
      <c r="HE175" s="60"/>
      <c r="HF175" s="60"/>
      <c r="HG175" s="60"/>
      <c r="HH175" s="3"/>
      <c r="HI175" s="3"/>
      <c r="HJ175" s="3"/>
      <c r="HK175" s="3"/>
      <c r="HL175" s="3"/>
      <c r="HM175" s="61"/>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6"/>
    </row>
    <row r="176" spans="171:249">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60"/>
      <c r="GO176" s="60"/>
      <c r="GP176" s="60"/>
      <c r="GQ176" s="60"/>
      <c r="GR176" s="60"/>
      <c r="GS176" s="60"/>
      <c r="GT176" s="60"/>
      <c r="GU176" s="60"/>
      <c r="GV176" s="60"/>
      <c r="GW176" s="60"/>
      <c r="GX176" s="60"/>
      <c r="GY176" s="60"/>
      <c r="GZ176" s="60"/>
      <c r="HA176" s="60"/>
      <c r="HB176" s="60"/>
      <c r="HC176" s="60"/>
      <c r="HD176" s="60"/>
      <c r="HE176" s="60"/>
      <c r="HF176" s="60"/>
      <c r="HG176" s="60"/>
      <c r="HH176" s="3"/>
      <c r="HI176" s="3"/>
      <c r="HJ176" s="3"/>
      <c r="HK176" s="3"/>
      <c r="HL176" s="3"/>
      <c r="HM176" s="61"/>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6"/>
    </row>
    <row r="177" spans="171:249">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60"/>
      <c r="GR177" s="60"/>
      <c r="GS177" s="60"/>
      <c r="GT177" s="60"/>
      <c r="GU177" s="60"/>
      <c r="GV177" s="60"/>
      <c r="GW177" s="60"/>
      <c r="GX177" s="60"/>
      <c r="GY177" s="60"/>
      <c r="GZ177" s="60"/>
      <c r="HA177" s="60"/>
      <c r="HB177" s="60"/>
      <c r="HC177" s="60"/>
      <c r="HD177" s="60"/>
      <c r="HE177" s="60"/>
      <c r="HF177" s="60"/>
      <c r="HG177" s="60"/>
      <c r="HH177" s="3"/>
      <c r="HI177" s="3"/>
      <c r="HJ177" s="3"/>
      <c r="HK177" s="3"/>
      <c r="HL177" s="3"/>
      <c r="HM177" s="61"/>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6"/>
    </row>
    <row r="178" spans="171:249">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60"/>
      <c r="GS178" s="60"/>
      <c r="GT178" s="60"/>
      <c r="GU178" s="60"/>
      <c r="GV178" s="60"/>
      <c r="GW178" s="60"/>
      <c r="GX178" s="60"/>
      <c r="GY178" s="60"/>
      <c r="GZ178" s="60"/>
      <c r="HA178" s="60"/>
      <c r="HB178" s="60"/>
      <c r="HC178" s="60"/>
      <c r="HD178" s="60"/>
      <c r="HE178" s="60"/>
      <c r="HF178" s="60"/>
      <c r="HG178" s="60"/>
      <c r="HH178" s="3"/>
      <c r="HI178" s="3"/>
      <c r="HJ178" s="3"/>
      <c r="HK178" s="3"/>
      <c r="HL178" s="3"/>
      <c r="HM178" s="61"/>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6"/>
    </row>
    <row r="179" spans="171:249">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60"/>
      <c r="GS179" s="60"/>
      <c r="GT179" s="60"/>
      <c r="GU179" s="60"/>
      <c r="GV179" s="60"/>
      <c r="GW179" s="60"/>
      <c r="GX179" s="60"/>
      <c r="GY179" s="60"/>
      <c r="GZ179" s="60"/>
      <c r="HA179" s="60"/>
      <c r="HB179" s="60"/>
      <c r="HC179" s="60"/>
      <c r="HD179" s="60"/>
      <c r="HE179" s="60"/>
      <c r="HF179" s="60"/>
      <c r="HG179" s="60"/>
      <c r="HH179" s="3"/>
      <c r="HI179" s="3"/>
      <c r="HJ179" s="3"/>
      <c r="HK179" s="3"/>
      <c r="HL179" s="3"/>
      <c r="HM179" s="61"/>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6"/>
    </row>
    <row r="180" spans="171:249">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60"/>
      <c r="GS180" s="60"/>
      <c r="GT180" s="60"/>
      <c r="GU180" s="60"/>
      <c r="GV180" s="60"/>
      <c r="GW180" s="60"/>
      <c r="GX180" s="60"/>
      <c r="GY180" s="60"/>
      <c r="GZ180" s="60"/>
      <c r="HA180" s="60"/>
      <c r="HB180" s="60"/>
      <c r="HC180" s="60"/>
      <c r="HD180" s="60"/>
      <c r="HE180" s="60"/>
      <c r="HF180" s="60"/>
      <c r="HG180" s="60"/>
      <c r="HH180" s="3"/>
      <c r="HI180" s="3"/>
      <c r="HJ180" s="3"/>
      <c r="HK180" s="3"/>
      <c r="HL180" s="3"/>
      <c r="HM180" s="61"/>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6"/>
    </row>
    <row r="181" spans="171:249">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60"/>
      <c r="GS181" s="60"/>
      <c r="GT181" s="60"/>
      <c r="GU181" s="60"/>
      <c r="GV181" s="60"/>
      <c r="GW181" s="60"/>
      <c r="GX181" s="60"/>
      <c r="GY181" s="60"/>
      <c r="GZ181" s="60"/>
      <c r="HA181" s="60"/>
      <c r="HB181" s="60"/>
      <c r="HC181" s="60"/>
      <c r="HD181" s="60"/>
      <c r="HE181" s="60"/>
      <c r="HF181" s="60"/>
      <c r="HG181" s="60"/>
      <c r="HH181" s="3"/>
      <c r="HI181" s="3"/>
      <c r="HJ181" s="3"/>
      <c r="HK181" s="3"/>
      <c r="HL181" s="3"/>
      <c r="HM181" s="61"/>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6"/>
    </row>
    <row r="182" spans="171:249">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60"/>
      <c r="GS182" s="60"/>
      <c r="GT182" s="60"/>
      <c r="GU182" s="60"/>
      <c r="GV182" s="60"/>
      <c r="GW182" s="60"/>
      <c r="GX182" s="60"/>
      <c r="GY182" s="60"/>
      <c r="GZ182" s="60"/>
      <c r="HA182" s="60"/>
      <c r="HB182" s="60"/>
      <c r="HC182" s="60"/>
      <c r="HD182" s="60"/>
      <c r="HE182" s="60"/>
      <c r="HF182" s="60"/>
      <c r="HG182" s="60"/>
      <c r="HH182" s="3"/>
      <c r="HI182" s="3"/>
      <c r="HJ182" s="3"/>
      <c r="HK182" s="3"/>
      <c r="HL182" s="3"/>
      <c r="HM182" s="61"/>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6"/>
    </row>
    <row r="183" spans="171:249">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60"/>
      <c r="GS183" s="60"/>
      <c r="GT183" s="60"/>
      <c r="GU183" s="60"/>
      <c r="GV183" s="60"/>
      <c r="GW183" s="60"/>
      <c r="GX183" s="60"/>
      <c r="GY183" s="60"/>
      <c r="GZ183" s="60"/>
      <c r="HA183" s="60"/>
      <c r="HB183" s="60"/>
      <c r="HC183" s="60"/>
      <c r="HD183" s="60"/>
      <c r="HE183" s="60"/>
      <c r="HF183" s="60"/>
      <c r="HG183" s="60"/>
      <c r="HH183" s="3"/>
      <c r="HI183" s="3"/>
      <c r="HJ183" s="3"/>
      <c r="HK183" s="3"/>
      <c r="HL183" s="3"/>
      <c r="HM183" s="61"/>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6"/>
    </row>
    <row r="184" spans="171:249">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60"/>
      <c r="GS184" s="60"/>
      <c r="GT184" s="60"/>
      <c r="GU184" s="60"/>
      <c r="GV184" s="60"/>
      <c r="GW184" s="60"/>
      <c r="GX184" s="60"/>
      <c r="GY184" s="60"/>
      <c r="GZ184" s="60"/>
      <c r="HA184" s="60"/>
      <c r="HB184" s="60"/>
      <c r="HC184" s="60"/>
      <c r="HD184" s="60"/>
      <c r="HE184" s="60"/>
      <c r="HF184" s="60"/>
      <c r="HG184" s="60"/>
      <c r="HH184" s="3"/>
      <c r="HI184" s="3"/>
      <c r="HJ184" s="3"/>
      <c r="HK184" s="3"/>
      <c r="HL184" s="3"/>
      <c r="HM184" s="61"/>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6"/>
    </row>
    <row r="185" spans="171:249">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60"/>
      <c r="GS185" s="60"/>
      <c r="GT185" s="60"/>
      <c r="GU185" s="60"/>
      <c r="GV185" s="60"/>
      <c r="GW185" s="60"/>
      <c r="GX185" s="60"/>
      <c r="GY185" s="60"/>
      <c r="GZ185" s="60"/>
      <c r="HA185" s="60"/>
      <c r="HB185" s="60"/>
      <c r="HC185" s="60"/>
      <c r="HD185" s="60"/>
      <c r="HE185" s="60"/>
      <c r="HF185" s="60"/>
      <c r="HG185" s="60"/>
      <c r="HH185" s="3"/>
      <c r="HI185" s="3"/>
      <c r="HJ185" s="3"/>
      <c r="HK185" s="3"/>
      <c r="HL185" s="3"/>
      <c r="HM185" s="61"/>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6"/>
    </row>
    <row r="186" spans="171:249">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60"/>
      <c r="GS186" s="60"/>
      <c r="GT186" s="60"/>
      <c r="GU186" s="60"/>
      <c r="GV186" s="60"/>
      <c r="GW186" s="60"/>
      <c r="GX186" s="60"/>
      <c r="GY186" s="60"/>
      <c r="GZ186" s="60"/>
      <c r="HA186" s="60"/>
      <c r="HB186" s="60"/>
      <c r="HC186" s="60"/>
      <c r="HD186" s="60"/>
      <c r="HE186" s="60"/>
      <c r="HF186" s="60"/>
      <c r="HG186" s="60"/>
      <c r="HH186" s="3"/>
      <c r="HI186" s="3"/>
      <c r="HJ186" s="3"/>
      <c r="HK186" s="3"/>
      <c r="HL186" s="3"/>
      <c r="HM186" s="61"/>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6"/>
    </row>
    <row r="187" spans="171:249">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60"/>
      <c r="GS187" s="60"/>
      <c r="GT187" s="60"/>
      <c r="GU187" s="60"/>
      <c r="GV187" s="60"/>
      <c r="GW187" s="60"/>
      <c r="GX187" s="60"/>
      <c r="GY187" s="60"/>
      <c r="GZ187" s="60"/>
      <c r="HA187" s="60"/>
      <c r="HB187" s="60"/>
      <c r="HC187" s="60"/>
      <c r="HD187" s="60"/>
      <c r="HE187" s="60"/>
      <c r="HF187" s="60"/>
      <c r="HG187" s="60"/>
      <c r="HH187" s="3"/>
      <c r="HI187" s="3"/>
      <c r="HJ187" s="3"/>
      <c r="HK187" s="3"/>
      <c r="HL187" s="3"/>
      <c r="HM187" s="61"/>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6"/>
    </row>
    <row r="188" spans="171:249">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60"/>
      <c r="GS188" s="60"/>
      <c r="GT188" s="60"/>
      <c r="GU188" s="60"/>
      <c r="GV188" s="60"/>
      <c r="GW188" s="60"/>
      <c r="GX188" s="60"/>
      <c r="GY188" s="60"/>
      <c r="GZ188" s="60"/>
      <c r="HA188" s="60"/>
      <c r="HB188" s="60"/>
      <c r="HC188" s="60"/>
      <c r="HD188" s="60"/>
      <c r="HE188" s="60"/>
      <c r="HF188" s="60"/>
      <c r="HG188" s="60"/>
      <c r="HH188" s="3"/>
      <c r="HI188" s="3"/>
      <c r="HJ188" s="3"/>
      <c r="HK188" s="3"/>
      <c r="HL188" s="3"/>
      <c r="HM188" s="61"/>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6"/>
    </row>
    <row r="189" spans="171:249">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60"/>
      <c r="GS189" s="60"/>
      <c r="GT189" s="60"/>
      <c r="GU189" s="60"/>
      <c r="GV189" s="60"/>
      <c r="GW189" s="60"/>
      <c r="GX189" s="60"/>
      <c r="GY189" s="60"/>
      <c r="GZ189" s="60"/>
      <c r="HA189" s="60"/>
      <c r="HB189" s="60"/>
      <c r="HC189" s="60"/>
      <c r="HD189" s="60"/>
      <c r="HE189" s="60"/>
      <c r="HF189" s="60"/>
      <c r="HG189" s="60"/>
      <c r="HH189" s="3"/>
      <c r="HI189" s="3"/>
      <c r="HJ189" s="3"/>
      <c r="HK189" s="3"/>
      <c r="HL189" s="3"/>
      <c r="HM189" s="61"/>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6"/>
    </row>
    <row r="190" spans="171:249">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60"/>
      <c r="GS190" s="60"/>
      <c r="GT190" s="60"/>
      <c r="GU190" s="60"/>
      <c r="GV190" s="60"/>
      <c r="GW190" s="60"/>
      <c r="GX190" s="60"/>
      <c r="GY190" s="60"/>
      <c r="GZ190" s="60"/>
      <c r="HA190" s="60"/>
      <c r="HB190" s="60"/>
      <c r="HC190" s="60"/>
      <c r="HD190" s="60"/>
      <c r="HE190" s="60"/>
      <c r="HF190" s="60"/>
      <c r="HG190" s="60"/>
      <c r="HH190" s="3"/>
      <c r="HI190" s="3"/>
      <c r="HJ190" s="3"/>
      <c r="HK190" s="3"/>
      <c r="HL190" s="3"/>
      <c r="HM190" s="61"/>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6"/>
    </row>
    <row r="191" spans="171:249">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60"/>
      <c r="GS191" s="60"/>
      <c r="GT191" s="60"/>
      <c r="GU191" s="60"/>
      <c r="GV191" s="60"/>
      <c r="GW191" s="60"/>
      <c r="GX191" s="60"/>
      <c r="GY191" s="60"/>
      <c r="GZ191" s="60"/>
      <c r="HA191" s="60"/>
      <c r="HB191" s="60"/>
      <c r="HC191" s="60"/>
      <c r="HD191" s="60"/>
      <c r="HE191" s="60"/>
      <c r="HF191" s="60"/>
      <c r="HG191" s="60"/>
      <c r="HH191" s="3"/>
      <c r="HI191" s="3"/>
      <c r="HJ191" s="3"/>
      <c r="HK191" s="3"/>
      <c r="HL191" s="3"/>
      <c r="HM191" s="61"/>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6"/>
    </row>
    <row r="192" spans="171:249">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60"/>
      <c r="GS192" s="60"/>
      <c r="GT192" s="60"/>
      <c r="GU192" s="60"/>
      <c r="GV192" s="60"/>
      <c r="GW192" s="60"/>
      <c r="GX192" s="60"/>
      <c r="GY192" s="60"/>
      <c r="GZ192" s="60"/>
      <c r="HA192" s="60"/>
      <c r="HB192" s="60"/>
      <c r="HC192" s="60"/>
      <c r="HD192" s="60"/>
      <c r="HE192" s="60"/>
      <c r="HF192" s="60"/>
      <c r="HG192" s="60"/>
      <c r="HH192" s="3"/>
      <c r="HI192" s="3"/>
      <c r="HJ192" s="3"/>
      <c r="HK192" s="3"/>
      <c r="HL192" s="3"/>
      <c r="HM192" s="61"/>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6"/>
    </row>
    <row r="193" spans="171:249">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60"/>
      <c r="GS193" s="60"/>
      <c r="GT193" s="60"/>
      <c r="GU193" s="60"/>
      <c r="GV193" s="60"/>
      <c r="GW193" s="60"/>
      <c r="GX193" s="60"/>
      <c r="GY193" s="60"/>
      <c r="GZ193" s="60"/>
      <c r="HA193" s="60"/>
      <c r="HB193" s="60"/>
      <c r="HC193" s="60"/>
      <c r="HD193" s="60"/>
      <c r="HE193" s="60"/>
      <c r="HF193" s="60"/>
      <c r="HG193" s="60"/>
      <c r="HH193" s="3"/>
      <c r="HI193" s="3"/>
      <c r="HJ193" s="3"/>
      <c r="HK193" s="3"/>
      <c r="HL193" s="3"/>
      <c r="HM193" s="61"/>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6"/>
    </row>
    <row r="194" spans="171:249">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60"/>
      <c r="GS194" s="60"/>
      <c r="GT194" s="60"/>
      <c r="GU194" s="60"/>
      <c r="GV194" s="60"/>
      <c r="GW194" s="60"/>
      <c r="GX194" s="60"/>
      <c r="GY194" s="60"/>
      <c r="GZ194" s="60"/>
      <c r="HA194" s="60"/>
      <c r="HB194" s="60"/>
      <c r="HC194" s="60"/>
      <c r="HD194" s="60"/>
      <c r="HE194" s="60"/>
      <c r="HF194" s="60"/>
      <c r="HG194" s="60"/>
      <c r="HH194" s="3"/>
      <c r="HI194" s="3"/>
      <c r="HJ194" s="3"/>
      <c r="HK194" s="3"/>
      <c r="HL194" s="3"/>
      <c r="HM194" s="61"/>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6"/>
    </row>
    <row r="195" spans="171:249">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60"/>
      <c r="GS195" s="60"/>
      <c r="GT195" s="60"/>
      <c r="GU195" s="60"/>
      <c r="GV195" s="60"/>
      <c r="GW195" s="60"/>
      <c r="GX195" s="60"/>
      <c r="GY195" s="60"/>
      <c r="GZ195" s="60"/>
      <c r="HA195" s="60"/>
      <c r="HB195" s="60"/>
      <c r="HC195" s="60"/>
      <c r="HD195" s="60"/>
      <c r="HE195" s="60"/>
      <c r="HF195" s="60"/>
      <c r="HG195" s="60"/>
      <c r="HH195" s="3"/>
      <c r="HI195" s="3"/>
      <c r="HJ195" s="3"/>
      <c r="HK195" s="3"/>
      <c r="HL195" s="3"/>
      <c r="HM195" s="61"/>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6"/>
    </row>
    <row r="196" spans="171:249">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60"/>
      <c r="GS196" s="60"/>
      <c r="GT196" s="60"/>
      <c r="GU196" s="60"/>
      <c r="GV196" s="60"/>
      <c r="GW196" s="60"/>
      <c r="GX196" s="60"/>
      <c r="GY196" s="60"/>
      <c r="GZ196" s="60"/>
      <c r="HA196" s="60"/>
      <c r="HB196" s="60"/>
      <c r="HC196" s="60"/>
      <c r="HD196" s="60"/>
      <c r="HE196" s="60"/>
      <c r="HF196" s="60"/>
      <c r="HG196" s="60"/>
      <c r="HH196" s="3"/>
      <c r="HI196" s="3"/>
      <c r="HJ196" s="3"/>
      <c r="HK196" s="3"/>
      <c r="HL196" s="3"/>
      <c r="HM196" s="61"/>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6"/>
    </row>
    <row r="197" spans="171:249">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60"/>
      <c r="GS197" s="60"/>
      <c r="GT197" s="60"/>
      <c r="GU197" s="60"/>
      <c r="GV197" s="60"/>
      <c r="GW197" s="60"/>
      <c r="GX197" s="60"/>
      <c r="GY197" s="60"/>
      <c r="GZ197" s="60"/>
      <c r="HA197" s="60"/>
      <c r="HB197" s="60"/>
      <c r="HC197" s="60"/>
      <c r="HD197" s="60"/>
      <c r="HE197" s="60"/>
      <c r="HF197" s="60"/>
      <c r="HG197" s="60"/>
      <c r="HH197" s="3"/>
      <c r="HI197" s="3"/>
      <c r="HJ197" s="3"/>
      <c r="HK197" s="3"/>
      <c r="HL197" s="3"/>
      <c r="HM197" s="61"/>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6"/>
    </row>
    <row r="198" spans="171:249">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60"/>
      <c r="GS198" s="60"/>
      <c r="GT198" s="60"/>
      <c r="GU198" s="60"/>
      <c r="GV198" s="60"/>
      <c r="GW198" s="60"/>
      <c r="GX198" s="60"/>
      <c r="GY198" s="60"/>
      <c r="GZ198" s="60"/>
      <c r="HA198" s="60"/>
      <c r="HB198" s="60"/>
      <c r="HC198" s="60"/>
      <c r="HD198" s="60"/>
      <c r="HE198" s="60"/>
      <c r="HF198" s="60"/>
      <c r="HG198" s="60"/>
      <c r="HH198" s="3"/>
      <c r="HI198" s="3"/>
      <c r="HJ198" s="3"/>
      <c r="HK198" s="3"/>
      <c r="HL198" s="3"/>
      <c r="HM198" s="61"/>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6"/>
    </row>
    <row r="199" spans="171:249">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60"/>
      <c r="GS199" s="60"/>
      <c r="GT199" s="60"/>
      <c r="GU199" s="60"/>
      <c r="GV199" s="60"/>
      <c r="GW199" s="60"/>
      <c r="GX199" s="60"/>
      <c r="GY199" s="60"/>
      <c r="GZ199" s="60"/>
      <c r="HA199" s="60"/>
      <c r="HB199" s="60"/>
      <c r="HC199" s="60"/>
      <c r="HD199" s="60"/>
      <c r="HE199" s="60"/>
      <c r="HF199" s="60"/>
      <c r="HG199" s="60"/>
      <c r="HH199" s="3"/>
      <c r="HI199" s="3"/>
      <c r="HJ199" s="3"/>
      <c r="HK199" s="3"/>
      <c r="HL199" s="3"/>
      <c r="HM199" s="61"/>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6"/>
    </row>
    <row r="200" spans="171:249">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60"/>
      <c r="GS200" s="60"/>
      <c r="GT200" s="60"/>
      <c r="GU200" s="60"/>
      <c r="GV200" s="60"/>
      <c r="GW200" s="60"/>
      <c r="GX200" s="60"/>
      <c r="GY200" s="60"/>
      <c r="GZ200" s="60"/>
      <c r="HA200" s="60"/>
      <c r="HB200" s="60"/>
      <c r="HC200" s="60"/>
      <c r="HD200" s="60"/>
      <c r="HE200" s="60"/>
      <c r="HF200" s="60"/>
      <c r="HG200" s="60"/>
      <c r="HH200" s="3"/>
      <c r="HI200" s="3"/>
      <c r="HJ200" s="3"/>
      <c r="HK200" s="3"/>
      <c r="HL200" s="3"/>
      <c r="HM200" s="61"/>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6"/>
    </row>
    <row r="201" spans="171:249">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60"/>
      <c r="GS201" s="60"/>
      <c r="GT201" s="60"/>
      <c r="GU201" s="60"/>
      <c r="GV201" s="60"/>
      <c r="GW201" s="60"/>
      <c r="GX201" s="60"/>
      <c r="GY201" s="60"/>
      <c r="GZ201" s="60"/>
      <c r="HA201" s="60"/>
      <c r="HB201" s="60"/>
      <c r="HC201" s="60"/>
      <c r="HD201" s="60"/>
      <c r="HE201" s="60"/>
      <c r="HF201" s="60"/>
      <c r="HG201" s="60"/>
      <c r="HH201" s="3"/>
      <c r="HI201" s="3"/>
      <c r="HJ201" s="3"/>
      <c r="HK201" s="3"/>
      <c r="HL201" s="3"/>
      <c r="HM201" s="61"/>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6"/>
    </row>
    <row r="202" spans="171:249">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60"/>
      <c r="GS202" s="60"/>
      <c r="GT202" s="60"/>
      <c r="GU202" s="60"/>
      <c r="GV202" s="60"/>
      <c r="GW202" s="60"/>
      <c r="GX202" s="60"/>
      <c r="GY202" s="60"/>
      <c r="GZ202" s="60"/>
      <c r="HA202" s="60"/>
      <c r="HB202" s="60"/>
      <c r="HC202" s="60"/>
      <c r="HD202" s="60"/>
      <c r="HE202" s="60"/>
      <c r="HF202" s="60"/>
      <c r="HG202" s="60"/>
      <c r="HH202" s="3"/>
      <c r="HI202" s="3"/>
      <c r="HJ202" s="3"/>
      <c r="HK202" s="3"/>
      <c r="HL202" s="3"/>
      <c r="HM202" s="61"/>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6"/>
    </row>
    <row r="203" spans="171:249">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60"/>
      <c r="GS203" s="60"/>
      <c r="GT203" s="60"/>
      <c r="GU203" s="60"/>
      <c r="GV203" s="60"/>
      <c r="GW203" s="60"/>
      <c r="GX203" s="60"/>
      <c r="GY203" s="60"/>
      <c r="GZ203" s="60"/>
      <c r="HA203" s="60"/>
      <c r="HB203" s="60"/>
      <c r="HC203" s="60"/>
      <c r="HD203" s="60"/>
      <c r="HE203" s="60"/>
      <c r="HF203" s="60"/>
      <c r="HG203" s="60"/>
      <c r="HH203" s="3"/>
      <c r="HI203" s="3"/>
      <c r="HJ203" s="3"/>
      <c r="HK203" s="3"/>
      <c r="HL203" s="3"/>
      <c r="HM203" s="61"/>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6"/>
    </row>
    <row r="204" spans="171:249">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60"/>
      <c r="GS204" s="60"/>
      <c r="GT204" s="60"/>
      <c r="GU204" s="60"/>
      <c r="GV204" s="60"/>
      <c r="GW204" s="60"/>
      <c r="GX204" s="60"/>
      <c r="GY204" s="60"/>
      <c r="GZ204" s="60"/>
      <c r="HA204" s="60"/>
      <c r="HB204" s="60"/>
      <c r="HC204" s="60"/>
      <c r="HD204" s="60"/>
      <c r="HE204" s="60"/>
      <c r="HF204" s="60"/>
      <c r="HG204" s="60"/>
      <c r="HH204" s="3"/>
      <c r="HI204" s="3"/>
      <c r="HJ204" s="3"/>
      <c r="HK204" s="3"/>
      <c r="HL204" s="3"/>
      <c r="HM204" s="61"/>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6"/>
    </row>
    <row r="205" spans="171:249">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60"/>
      <c r="GS205" s="60"/>
      <c r="GT205" s="60"/>
      <c r="GU205" s="60"/>
      <c r="GV205" s="60"/>
      <c r="GW205" s="60"/>
      <c r="GX205" s="60"/>
      <c r="GY205" s="60"/>
      <c r="GZ205" s="60"/>
      <c r="HA205" s="60"/>
      <c r="HB205" s="60"/>
      <c r="HC205" s="60"/>
      <c r="HD205" s="60"/>
      <c r="HE205" s="60"/>
      <c r="HF205" s="60"/>
      <c r="HG205" s="60"/>
      <c r="HH205" s="3"/>
      <c r="HI205" s="3"/>
      <c r="HJ205" s="3"/>
      <c r="HK205" s="3"/>
      <c r="HL205" s="3"/>
      <c r="HM205" s="61"/>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6"/>
    </row>
    <row r="206" spans="171:249">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60"/>
      <c r="GS206" s="60"/>
      <c r="GT206" s="60"/>
      <c r="GU206" s="60"/>
      <c r="GV206" s="60"/>
      <c r="GW206" s="60"/>
      <c r="GX206" s="60"/>
      <c r="GY206" s="60"/>
      <c r="GZ206" s="60"/>
      <c r="HA206" s="60"/>
      <c r="HB206" s="60"/>
      <c r="HC206" s="60"/>
      <c r="HD206" s="60"/>
      <c r="HE206" s="60"/>
      <c r="HF206" s="60"/>
      <c r="HG206" s="60"/>
      <c r="HH206" s="3"/>
      <c r="HI206" s="3"/>
      <c r="HJ206" s="3"/>
      <c r="HK206" s="3"/>
      <c r="HL206" s="3"/>
      <c r="HM206" s="61"/>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6"/>
    </row>
    <row r="207" spans="171:249">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60"/>
      <c r="GS207" s="60"/>
      <c r="GT207" s="60"/>
      <c r="GU207" s="60"/>
      <c r="GV207" s="60"/>
      <c r="GW207" s="60"/>
      <c r="GX207" s="60"/>
      <c r="GY207" s="60"/>
      <c r="GZ207" s="60"/>
      <c r="HA207" s="60"/>
      <c r="HB207" s="60"/>
      <c r="HC207" s="60"/>
      <c r="HD207" s="60"/>
      <c r="HE207" s="60"/>
      <c r="HF207" s="60"/>
      <c r="HG207" s="60"/>
      <c r="HH207" s="3"/>
      <c r="HI207" s="3"/>
      <c r="HJ207" s="3"/>
      <c r="HK207" s="3"/>
      <c r="HL207" s="3"/>
      <c r="HM207" s="61"/>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6"/>
    </row>
    <row r="208" spans="171:249">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60"/>
      <c r="GS208" s="60"/>
      <c r="GT208" s="60"/>
      <c r="GU208" s="60"/>
      <c r="GV208" s="60"/>
      <c r="GW208" s="60"/>
      <c r="GX208" s="60"/>
      <c r="GY208" s="60"/>
      <c r="GZ208" s="60"/>
      <c r="HA208" s="60"/>
      <c r="HB208" s="60"/>
      <c r="HC208" s="60"/>
      <c r="HD208" s="60"/>
      <c r="HE208" s="60"/>
      <c r="HF208" s="60"/>
      <c r="HG208" s="60"/>
      <c r="HH208" s="3"/>
      <c r="HI208" s="3"/>
      <c r="HJ208" s="3"/>
      <c r="HK208" s="3"/>
      <c r="HL208" s="3"/>
      <c r="HM208" s="61"/>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6"/>
    </row>
    <row r="209" spans="171:249">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60"/>
      <c r="GS209" s="60"/>
      <c r="GT209" s="60"/>
      <c r="GU209" s="60"/>
      <c r="GV209" s="60"/>
      <c r="GW209" s="60"/>
      <c r="GX209" s="60"/>
      <c r="GY209" s="60"/>
      <c r="GZ209" s="60"/>
      <c r="HA209" s="60"/>
      <c r="HB209" s="60"/>
      <c r="HC209" s="60"/>
      <c r="HD209" s="60"/>
      <c r="HE209" s="60"/>
      <c r="HF209" s="60"/>
      <c r="HG209" s="60"/>
      <c r="HH209" s="3"/>
      <c r="HI209" s="3"/>
      <c r="HJ209" s="3"/>
      <c r="HK209" s="3"/>
      <c r="HL209" s="3"/>
      <c r="HM209" s="61"/>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6"/>
    </row>
    <row r="210" spans="171:249">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60"/>
      <c r="GS210" s="60"/>
      <c r="GT210" s="60"/>
      <c r="GU210" s="60"/>
      <c r="GV210" s="60"/>
      <c r="GW210" s="60"/>
      <c r="GX210" s="60"/>
      <c r="GY210" s="60"/>
      <c r="GZ210" s="60"/>
      <c r="HA210" s="60"/>
      <c r="HB210" s="60"/>
      <c r="HC210" s="60"/>
      <c r="HD210" s="60"/>
      <c r="HE210" s="60"/>
      <c r="HF210" s="60"/>
      <c r="HG210" s="60"/>
      <c r="HH210" s="3"/>
      <c r="HI210" s="3"/>
      <c r="HJ210" s="3"/>
      <c r="HK210" s="3"/>
      <c r="HL210" s="3"/>
      <c r="HM210" s="61"/>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6"/>
    </row>
    <row r="211" spans="171:249">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60"/>
      <c r="GS211" s="60"/>
      <c r="GT211" s="60"/>
      <c r="GU211" s="60"/>
      <c r="GV211" s="60"/>
      <c r="GW211" s="60"/>
      <c r="GX211" s="60"/>
      <c r="GY211" s="60"/>
      <c r="GZ211" s="60"/>
      <c r="HA211" s="60"/>
      <c r="HB211" s="60"/>
      <c r="HC211" s="60"/>
      <c r="HD211" s="60"/>
      <c r="HE211" s="60"/>
      <c r="HF211" s="60"/>
      <c r="HG211" s="60"/>
      <c r="HH211" s="3"/>
      <c r="HI211" s="3"/>
      <c r="HJ211" s="3"/>
      <c r="HK211" s="3"/>
      <c r="HL211" s="3"/>
      <c r="HM211" s="61"/>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6"/>
    </row>
    <row r="212" spans="171:249">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60"/>
      <c r="GS212" s="60"/>
      <c r="GT212" s="60"/>
      <c r="GU212" s="60"/>
      <c r="GV212" s="60"/>
      <c r="GW212" s="60"/>
      <c r="GX212" s="60"/>
      <c r="GY212" s="60"/>
      <c r="GZ212" s="60"/>
      <c r="HA212" s="60"/>
      <c r="HB212" s="60"/>
      <c r="HC212" s="60"/>
      <c r="HD212" s="60"/>
      <c r="HE212" s="60"/>
      <c r="HF212" s="60"/>
      <c r="HG212" s="60"/>
      <c r="HH212" s="3"/>
      <c r="HI212" s="3"/>
      <c r="HJ212" s="3"/>
      <c r="HK212" s="3"/>
      <c r="HL212" s="3"/>
      <c r="HM212" s="61"/>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6"/>
    </row>
    <row r="213" spans="171:249">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60"/>
      <c r="GS213" s="60"/>
      <c r="GT213" s="60"/>
      <c r="GU213" s="60"/>
      <c r="GV213" s="60"/>
      <c r="GW213" s="60"/>
      <c r="GX213" s="60"/>
      <c r="GY213" s="60"/>
      <c r="GZ213" s="60"/>
      <c r="HA213" s="60"/>
      <c r="HB213" s="60"/>
      <c r="HC213" s="60"/>
      <c r="HD213" s="60"/>
      <c r="HE213" s="60"/>
      <c r="HF213" s="60"/>
      <c r="HG213" s="60"/>
      <c r="HH213" s="3"/>
      <c r="HI213" s="3"/>
      <c r="HJ213" s="3"/>
      <c r="HK213" s="3"/>
      <c r="HL213" s="3"/>
      <c r="HM213" s="61"/>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6"/>
    </row>
    <row r="214" spans="171:249">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60"/>
      <c r="GS214" s="60"/>
      <c r="GT214" s="60"/>
      <c r="GU214" s="60"/>
      <c r="GV214" s="60"/>
      <c r="GW214" s="60"/>
      <c r="GX214" s="60"/>
      <c r="GY214" s="60"/>
      <c r="GZ214" s="60"/>
      <c r="HA214" s="60"/>
      <c r="HB214" s="60"/>
      <c r="HC214" s="60"/>
      <c r="HD214" s="60"/>
      <c r="HE214" s="60"/>
      <c r="HF214" s="60"/>
      <c r="HG214" s="60"/>
      <c r="HH214" s="3"/>
      <c r="HI214" s="3"/>
      <c r="HJ214" s="3"/>
      <c r="HK214" s="3"/>
      <c r="HL214" s="3"/>
      <c r="HM214" s="61"/>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6"/>
    </row>
    <row r="215" spans="171:249">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60"/>
      <c r="GS215" s="60"/>
      <c r="GT215" s="60"/>
      <c r="GU215" s="60"/>
      <c r="GV215" s="60"/>
      <c r="GW215" s="60"/>
      <c r="GX215" s="60"/>
      <c r="GY215" s="60"/>
      <c r="GZ215" s="60"/>
      <c r="HA215" s="60"/>
      <c r="HB215" s="60"/>
      <c r="HC215" s="60"/>
      <c r="HD215" s="60"/>
      <c r="HE215" s="60"/>
      <c r="HF215" s="60"/>
      <c r="HG215" s="60"/>
      <c r="HH215" s="3"/>
      <c r="HI215" s="3"/>
      <c r="HJ215" s="3"/>
      <c r="HK215" s="3"/>
      <c r="HL215" s="3"/>
      <c r="HM215" s="61"/>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6"/>
    </row>
    <row r="216" spans="171:249">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60"/>
      <c r="GS216" s="60"/>
      <c r="GT216" s="60"/>
      <c r="GU216" s="60"/>
      <c r="GV216" s="60"/>
      <c r="GW216" s="60"/>
      <c r="GX216" s="60"/>
      <c r="GY216" s="60"/>
      <c r="GZ216" s="60"/>
      <c r="HA216" s="60"/>
      <c r="HB216" s="60"/>
      <c r="HC216" s="60"/>
      <c r="HD216" s="60"/>
      <c r="HE216" s="60"/>
      <c r="HF216" s="60"/>
      <c r="HG216" s="60"/>
      <c r="HH216" s="3"/>
      <c r="HI216" s="3"/>
      <c r="HJ216" s="3"/>
      <c r="HK216" s="3"/>
      <c r="HL216" s="3"/>
      <c r="HM216" s="61"/>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6"/>
    </row>
    <row r="217" spans="171:249">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60"/>
      <c r="GS217" s="60"/>
      <c r="GT217" s="60"/>
      <c r="GU217" s="60"/>
      <c r="GV217" s="60"/>
      <c r="GW217" s="60"/>
      <c r="GX217" s="60"/>
      <c r="GY217" s="60"/>
      <c r="GZ217" s="60"/>
      <c r="HA217" s="60"/>
      <c r="HB217" s="60"/>
      <c r="HC217" s="60"/>
      <c r="HD217" s="60"/>
      <c r="HE217" s="60"/>
      <c r="HF217" s="60"/>
      <c r="HG217" s="60"/>
      <c r="HH217" s="3"/>
      <c r="HI217" s="3"/>
      <c r="HJ217" s="3"/>
      <c r="HK217" s="3"/>
      <c r="HL217" s="3"/>
      <c r="HM217" s="61"/>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6"/>
    </row>
    <row r="218" spans="171:249">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60"/>
      <c r="GS218" s="60"/>
      <c r="GT218" s="60"/>
      <c r="GU218" s="60"/>
      <c r="GV218" s="60"/>
      <c r="GW218" s="60"/>
      <c r="GX218" s="60"/>
      <c r="GY218" s="60"/>
      <c r="GZ218" s="60"/>
      <c r="HA218" s="60"/>
      <c r="HB218" s="60"/>
      <c r="HC218" s="60"/>
      <c r="HD218" s="60"/>
      <c r="HE218" s="60"/>
      <c r="HF218" s="60"/>
      <c r="HG218" s="60"/>
      <c r="HH218" s="3"/>
      <c r="HI218" s="3"/>
      <c r="HJ218" s="3"/>
      <c r="HK218" s="3"/>
      <c r="HL218" s="3"/>
      <c r="HM218" s="61"/>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6"/>
    </row>
    <row r="219" spans="171:249">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60"/>
      <c r="GS219" s="60"/>
      <c r="GT219" s="60"/>
      <c r="GU219" s="60"/>
      <c r="GV219" s="60"/>
      <c r="GW219" s="60"/>
      <c r="GX219" s="60"/>
      <c r="GY219" s="60"/>
      <c r="GZ219" s="60"/>
      <c r="HA219" s="60"/>
      <c r="HB219" s="60"/>
      <c r="HC219" s="60"/>
      <c r="HD219" s="60"/>
      <c r="HE219" s="60"/>
      <c r="HF219" s="60"/>
      <c r="HG219" s="60"/>
      <c r="HH219" s="3"/>
      <c r="HI219" s="3"/>
      <c r="HJ219" s="3"/>
      <c r="HK219" s="3"/>
      <c r="HL219" s="3"/>
      <c r="HM219" s="61"/>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6"/>
    </row>
    <row r="220" spans="171:249">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60"/>
      <c r="GS220" s="60"/>
      <c r="GT220" s="60"/>
      <c r="GU220" s="60"/>
      <c r="GV220" s="60"/>
      <c r="GW220" s="60"/>
      <c r="GX220" s="60"/>
      <c r="GY220" s="60"/>
      <c r="GZ220" s="60"/>
      <c r="HA220" s="60"/>
      <c r="HB220" s="60"/>
      <c r="HC220" s="60"/>
      <c r="HD220" s="60"/>
      <c r="HE220" s="60"/>
      <c r="HF220" s="60"/>
      <c r="HG220" s="60"/>
      <c r="HH220" s="3"/>
      <c r="HI220" s="3"/>
      <c r="HJ220" s="3"/>
      <c r="HK220" s="3"/>
      <c r="HL220" s="3"/>
      <c r="HM220" s="61"/>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6"/>
    </row>
    <row r="221" spans="171:249">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60"/>
      <c r="GS221" s="60"/>
      <c r="GT221" s="60"/>
      <c r="GU221" s="60"/>
      <c r="GV221" s="60"/>
      <c r="GW221" s="60"/>
      <c r="GX221" s="60"/>
      <c r="GY221" s="60"/>
      <c r="GZ221" s="60"/>
      <c r="HA221" s="60"/>
      <c r="HB221" s="60"/>
      <c r="HC221" s="60"/>
      <c r="HD221" s="60"/>
      <c r="HE221" s="60"/>
      <c r="HF221" s="60"/>
      <c r="HG221" s="60"/>
      <c r="HH221" s="3"/>
      <c r="HI221" s="3"/>
      <c r="HJ221" s="3"/>
      <c r="HK221" s="3"/>
      <c r="HL221" s="3"/>
      <c r="HM221" s="61"/>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6"/>
    </row>
    <row r="222" spans="171:249">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60"/>
      <c r="GS222" s="60"/>
      <c r="GT222" s="60"/>
      <c r="GU222" s="60"/>
      <c r="GV222" s="60"/>
      <c r="GW222" s="60"/>
      <c r="GX222" s="60"/>
      <c r="GY222" s="60"/>
      <c r="GZ222" s="60"/>
      <c r="HA222" s="60"/>
      <c r="HB222" s="60"/>
      <c r="HC222" s="60"/>
      <c r="HD222" s="60"/>
      <c r="HE222" s="60"/>
      <c r="HF222" s="60"/>
      <c r="HG222" s="60"/>
      <c r="HH222" s="3"/>
      <c r="HI222" s="3"/>
      <c r="HJ222" s="3"/>
      <c r="HK222" s="3"/>
      <c r="HL222" s="3"/>
      <c r="HM222" s="61"/>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6"/>
    </row>
    <row r="223" spans="171:249">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60"/>
      <c r="GS223" s="60"/>
      <c r="GT223" s="60"/>
      <c r="GU223" s="60"/>
      <c r="GV223" s="60"/>
      <c r="GW223" s="60"/>
      <c r="GX223" s="60"/>
      <c r="GY223" s="60"/>
      <c r="GZ223" s="60"/>
      <c r="HA223" s="60"/>
      <c r="HB223" s="60"/>
      <c r="HC223" s="60"/>
      <c r="HD223" s="60"/>
      <c r="HE223" s="60"/>
      <c r="HF223" s="60"/>
      <c r="HG223" s="60"/>
      <c r="HH223" s="3"/>
      <c r="HI223" s="3"/>
      <c r="HJ223" s="3"/>
      <c r="HK223" s="3"/>
      <c r="HL223" s="3"/>
      <c r="HM223" s="61"/>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6"/>
    </row>
    <row r="224" spans="171:249">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60"/>
      <c r="GS224" s="60"/>
      <c r="GT224" s="60"/>
      <c r="GU224" s="60"/>
      <c r="GV224" s="60"/>
      <c r="GW224" s="60"/>
      <c r="GX224" s="60"/>
      <c r="GY224" s="60"/>
      <c r="GZ224" s="60"/>
      <c r="HA224" s="60"/>
      <c r="HB224" s="60"/>
      <c r="HC224" s="60"/>
      <c r="HD224" s="60"/>
      <c r="HE224" s="60"/>
      <c r="HF224" s="60"/>
      <c r="HG224" s="60"/>
      <c r="HH224" s="3"/>
      <c r="HI224" s="3"/>
      <c r="HJ224" s="3"/>
      <c r="HK224" s="3"/>
      <c r="HL224" s="3"/>
      <c r="HM224" s="61"/>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6"/>
    </row>
    <row r="225" spans="171:249">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60"/>
      <c r="GS225" s="60"/>
      <c r="GT225" s="60"/>
      <c r="GU225" s="60"/>
      <c r="GV225" s="60"/>
      <c r="GW225" s="60"/>
      <c r="GX225" s="60"/>
      <c r="GY225" s="60"/>
      <c r="GZ225" s="60"/>
      <c r="HA225" s="60"/>
      <c r="HB225" s="60"/>
      <c r="HC225" s="60"/>
      <c r="HD225" s="60"/>
      <c r="HE225" s="60"/>
      <c r="HF225" s="60"/>
      <c r="HG225" s="60"/>
      <c r="HH225" s="3"/>
      <c r="HI225" s="3"/>
      <c r="HJ225" s="3"/>
      <c r="HK225" s="3"/>
      <c r="HL225" s="3"/>
      <c r="HM225" s="61"/>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6"/>
    </row>
    <row r="226" spans="171:249">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60"/>
      <c r="GS226" s="60"/>
      <c r="GT226" s="60"/>
      <c r="GU226" s="60"/>
      <c r="GV226" s="60"/>
      <c r="GW226" s="60"/>
      <c r="GX226" s="60"/>
      <c r="GY226" s="60"/>
      <c r="GZ226" s="60"/>
      <c r="HA226" s="60"/>
      <c r="HB226" s="60"/>
      <c r="HC226" s="60"/>
      <c r="HD226" s="60"/>
      <c r="HE226" s="60"/>
      <c r="HF226" s="60"/>
      <c r="HG226" s="60"/>
      <c r="HH226" s="3"/>
      <c r="HI226" s="3"/>
      <c r="HJ226" s="3"/>
      <c r="HK226" s="3"/>
      <c r="HL226" s="3"/>
      <c r="HM226" s="61"/>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6"/>
    </row>
    <row r="227" spans="171:249">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60"/>
      <c r="GS227" s="60"/>
      <c r="GT227" s="60"/>
      <c r="GU227" s="60"/>
      <c r="GV227" s="60"/>
      <c r="GW227" s="60"/>
      <c r="GX227" s="60"/>
      <c r="GY227" s="60"/>
      <c r="GZ227" s="60"/>
      <c r="HA227" s="60"/>
      <c r="HB227" s="60"/>
      <c r="HC227" s="60"/>
      <c r="HD227" s="60"/>
      <c r="HE227" s="60"/>
      <c r="HF227" s="60"/>
      <c r="HG227" s="60"/>
      <c r="HH227" s="3"/>
      <c r="HI227" s="3"/>
      <c r="HJ227" s="3"/>
      <c r="HK227" s="3"/>
      <c r="HL227" s="3"/>
      <c r="HM227" s="61"/>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6"/>
    </row>
    <row r="228" spans="171:249">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60"/>
      <c r="GS228" s="60"/>
      <c r="GT228" s="60"/>
      <c r="GU228" s="60"/>
      <c r="GV228" s="60"/>
      <c r="GW228" s="60"/>
      <c r="GX228" s="60"/>
      <c r="GY228" s="60"/>
      <c r="GZ228" s="60"/>
      <c r="HA228" s="60"/>
      <c r="HB228" s="60"/>
      <c r="HC228" s="60"/>
      <c r="HD228" s="60"/>
      <c r="HE228" s="60"/>
      <c r="HF228" s="60"/>
      <c r="HG228" s="60"/>
      <c r="HH228" s="3"/>
      <c r="HI228" s="3"/>
      <c r="HJ228" s="3"/>
      <c r="HK228" s="3"/>
      <c r="HL228" s="3"/>
      <c r="HM228" s="61"/>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6"/>
    </row>
    <row r="229" spans="171:249">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60"/>
      <c r="GS229" s="60"/>
      <c r="GT229" s="60"/>
      <c r="GU229" s="60"/>
      <c r="GV229" s="60"/>
      <c r="GW229" s="60"/>
      <c r="GX229" s="60"/>
      <c r="GY229" s="60"/>
      <c r="GZ229" s="60"/>
      <c r="HA229" s="60"/>
      <c r="HB229" s="60"/>
      <c r="HC229" s="60"/>
      <c r="HD229" s="60"/>
      <c r="HE229" s="60"/>
      <c r="HF229" s="60"/>
      <c r="HG229" s="60"/>
      <c r="HH229" s="3"/>
      <c r="HI229" s="3"/>
      <c r="HJ229" s="3"/>
      <c r="HK229" s="3"/>
      <c r="HL229" s="3"/>
      <c r="HM229" s="61"/>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6"/>
    </row>
    <row r="230" spans="171:249">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60"/>
      <c r="GS230" s="60"/>
      <c r="GT230" s="60"/>
      <c r="GU230" s="60"/>
      <c r="GV230" s="60"/>
      <c r="GW230" s="60"/>
      <c r="GX230" s="60"/>
      <c r="GY230" s="60"/>
      <c r="GZ230" s="60"/>
      <c r="HA230" s="60"/>
      <c r="HB230" s="60"/>
      <c r="HC230" s="60"/>
      <c r="HD230" s="60"/>
      <c r="HE230" s="60"/>
      <c r="HF230" s="60"/>
      <c r="HG230" s="60"/>
      <c r="HH230" s="3"/>
      <c r="HI230" s="3"/>
      <c r="HJ230" s="3"/>
      <c r="HK230" s="3"/>
      <c r="HL230" s="3"/>
      <c r="HM230" s="61"/>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6"/>
    </row>
    <row r="231" spans="171:249">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60"/>
      <c r="GS231" s="60"/>
      <c r="GT231" s="60"/>
      <c r="GU231" s="60"/>
      <c r="GV231" s="60"/>
      <c r="GW231" s="60"/>
      <c r="GX231" s="60"/>
      <c r="GY231" s="60"/>
      <c r="GZ231" s="60"/>
      <c r="HA231" s="60"/>
      <c r="HB231" s="60"/>
      <c r="HC231" s="60"/>
      <c r="HD231" s="60"/>
      <c r="HE231" s="60"/>
      <c r="HF231" s="60"/>
      <c r="HG231" s="60"/>
      <c r="HH231" s="3"/>
      <c r="HI231" s="3"/>
      <c r="HJ231" s="3"/>
      <c r="HK231" s="3"/>
      <c r="HL231" s="3"/>
      <c r="HM231" s="61"/>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6"/>
    </row>
    <row r="232" spans="171:249">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60"/>
      <c r="GS232" s="60"/>
      <c r="GT232" s="60"/>
      <c r="GU232" s="60"/>
      <c r="GV232" s="60"/>
      <c r="GW232" s="60"/>
      <c r="GX232" s="60"/>
      <c r="GY232" s="60"/>
      <c r="GZ232" s="60"/>
      <c r="HA232" s="60"/>
      <c r="HB232" s="60"/>
      <c r="HC232" s="60"/>
      <c r="HD232" s="60"/>
      <c r="HE232" s="60"/>
      <c r="HF232" s="60"/>
      <c r="HG232" s="60"/>
      <c r="HH232" s="3"/>
      <c r="HI232" s="3"/>
      <c r="HJ232" s="3"/>
      <c r="HK232" s="3"/>
      <c r="HL232" s="3"/>
      <c r="HM232" s="61"/>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6"/>
    </row>
    <row r="233" spans="171:249">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60"/>
      <c r="GS233" s="60"/>
      <c r="GT233" s="60"/>
      <c r="GU233" s="60"/>
      <c r="GV233" s="60"/>
      <c r="GW233" s="60"/>
      <c r="GX233" s="60"/>
      <c r="GY233" s="60"/>
      <c r="GZ233" s="60"/>
      <c r="HA233" s="60"/>
      <c r="HB233" s="60"/>
      <c r="HC233" s="60"/>
      <c r="HD233" s="60"/>
      <c r="HE233" s="60"/>
      <c r="HF233" s="60"/>
      <c r="HG233" s="60"/>
      <c r="HH233" s="3"/>
      <c r="HI233" s="3"/>
      <c r="HJ233" s="3"/>
      <c r="HK233" s="3"/>
      <c r="HL233" s="3"/>
      <c r="HM233" s="61"/>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6"/>
    </row>
    <row r="234" spans="171:249">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60"/>
      <c r="GS234" s="60"/>
      <c r="GT234" s="60"/>
      <c r="GU234" s="60"/>
      <c r="GV234" s="60"/>
      <c r="GW234" s="60"/>
      <c r="GX234" s="60"/>
      <c r="GY234" s="60"/>
      <c r="GZ234" s="60"/>
      <c r="HA234" s="60"/>
      <c r="HB234" s="60"/>
      <c r="HC234" s="60"/>
      <c r="HD234" s="60"/>
      <c r="HE234" s="60"/>
      <c r="HF234" s="60"/>
      <c r="HG234" s="60"/>
      <c r="HH234" s="3"/>
      <c r="HI234" s="3"/>
      <c r="HJ234" s="3"/>
      <c r="HK234" s="3"/>
      <c r="HL234" s="3"/>
      <c r="HM234" s="61"/>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6"/>
    </row>
    <row r="235" spans="171:249">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60"/>
      <c r="GS235" s="60"/>
      <c r="GT235" s="60"/>
      <c r="GU235" s="60"/>
      <c r="GV235" s="60"/>
      <c r="GW235" s="60"/>
      <c r="GX235" s="60"/>
      <c r="GY235" s="60"/>
      <c r="GZ235" s="60"/>
      <c r="HA235" s="60"/>
      <c r="HB235" s="60"/>
      <c r="HC235" s="60"/>
      <c r="HD235" s="60"/>
      <c r="HE235" s="60"/>
      <c r="HF235" s="60"/>
      <c r="HG235" s="60"/>
      <c r="HH235" s="3"/>
      <c r="HI235" s="3"/>
      <c r="HJ235" s="3"/>
      <c r="HK235" s="3"/>
      <c r="HL235" s="3"/>
      <c r="HM235" s="61"/>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6"/>
    </row>
    <row r="236" spans="171:249">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60"/>
      <c r="GS236" s="60"/>
      <c r="GT236" s="60"/>
      <c r="GU236" s="60"/>
      <c r="GV236" s="60"/>
      <c r="GW236" s="60"/>
      <c r="GX236" s="60"/>
      <c r="GY236" s="60"/>
      <c r="GZ236" s="60"/>
      <c r="HA236" s="60"/>
      <c r="HB236" s="60"/>
      <c r="HC236" s="60"/>
      <c r="HD236" s="60"/>
      <c r="HE236" s="60"/>
      <c r="HF236" s="60"/>
      <c r="HG236" s="60"/>
      <c r="HH236" s="3"/>
      <c r="HI236" s="3"/>
      <c r="HJ236" s="3"/>
      <c r="HK236" s="3"/>
      <c r="HL236" s="3"/>
      <c r="HM236" s="61"/>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6"/>
    </row>
    <row r="237" spans="171:249">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60"/>
      <c r="GS237" s="60"/>
      <c r="GT237" s="60"/>
      <c r="GU237" s="60"/>
      <c r="GV237" s="60"/>
      <c r="GW237" s="60"/>
      <c r="GX237" s="60"/>
      <c r="GY237" s="60"/>
      <c r="GZ237" s="60"/>
      <c r="HA237" s="60"/>
      <c r="HB237" s="60"/>
      <c r="HC237" s="60"/>
      <c r="HD237" s="60"/>
      <c r="HE237" s="60"/>
      <c r="HF237" s="60"/>
      <c r="HG237" s="60"/>
      <c r="HH237" s="3"/>
      <c r="HI237" s="3"/>
      <c r="HJ237" s="3"/>
      <c r="HK237" s="3"/>
      <c r="HL237" s="3"/>
      <c r="HM237" s="61"/>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6"/>
    </row>
    <row r="238" spans="171:249">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60"/>
      <c r="GS238" s="60"/>
      <c r="GT238" s="60"/>
      <c r="GU238" s="60"/>
      <c r="GV238" s="60"/>
      <c r="GW238" s="60"/>
      <c r="GX238" s="60"/>
      <c r="GY238" s="60"/>
      <c r="GZ238" s="60"/>
      <c r="HA238" s="60"/>
      <c r="HB238" s="60"/>
      <c r="HC238" s="60"/>
      <c r="HD238" s="60"/>
      <c r="HE238" s="60"/>
      <c r="HF238" s="60"/>
      <c r="HG238" s="60"/>
      <c r="HH238" s="3"/>
      <c r="HI238" s="3"/>
      <c r="HJ238" s="3"/>
      <c r="HK238" s="3"/>
      <c r="HL238" s="3"/>
      <c r="HM238" s="61"/>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6"/>
    </row>
    <row r="239" spans="171:249">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60"/>
      <c r="GS239" s="60"/>
      <c r="GT239" s="60"/>
      <c r="GU239" s="60"/>
      <c r="GV239" s="60"/>
      <c r="GW239" s="60"/>
      <c r="GX239" s="60"/>
      <c r="GY239" s="60"/>
      <c r="GZ239" s="60"/>
      <c r="HA239" s="60"/>
      <c r="HB239" s="60"/>
      <c r="HC239" s="60"/>
      <c r="HD239" s="60"/>
      <c r="HE239" s="60"/>
      <c r="HF239" s="60"/>
      <c r="HG239" s="60"/>
      <c r="HH239" s="3"/>
      <c r="HI239" s="3"/>
      <c r="HJ239" s="3"/>
      <c r="HK239" s="3"/>
      <c r="HL239" s="3"/>
      <c r="HM239" s="61"/>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6"/>
    </row>
    <row r="240" spans="171:249">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60"/>
      <c r="GS240" s="60"/>
      <c r="GT240" s="60"/>
      <c r="GU240" s="60"/>
      <c r="GV240" s="60"/>
      <c r="GW240" s="60"/>
      <c r="GX240" s="60"/>
      <c r="GY240" s="60"/>
      <c r="GZ240" s="60"/>
      <c r="HA240" s="60"/>
      <c r="HB240" s="60"/>
      <c r="HC240" s="60"/>
      <c r="HD240" s="60"/>
      <c r="HE240" s="60"/>
      <c r="HF240" s="60"/>
      <c r="HG240" s="60"/>
      <c r="HH240" s="3"/>
      <c r="HI240" s="3"/>
      <c r="HJ240" s="3"/>
      <c r="HK240" s="3"/>
      <c r="HL240" s="3"/>
      <c r="HM240" s="61"/>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6"/>
    </row>
    <row r="241" spans="171:249">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60"/>
      <c r="GS241" s="60"/>
      <c r="GT241" s="60"/>
      <c r="GU241" s="60"/>
      <c r="GV241" s="60"/>
      <c r="GW241" s="60"/>
      <c r="GX241" s="60"/>
      <c r="GY241" s="60"/>
      <c r="GZ241" s="60"/>
      <c r="HA241" s="60"/>
      <c r="HB241" s="60"/>
      <c r="HC241" s="60"/>
      <c r="HD241" s="60"/>
      <c r="HE241" s="60"/>
      <c r="HF241" s="60"/>
      <c r="HG241" s="60"/>
      <c r="HH241" s="3"/>
      <c r="HI241" s="3"/>
      <c r="HJ241" s="3"/>
      <c r="HK241" s="3"/>
      <c r="HL241" s="3"/>
      <c r="HM241" s="61"/>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6"/>
    </row>
    <row r="242" spans="171:249">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60"/>
      <c r="GS242" s="60"/>
      <c r="GT242" s="60"/>
      <c r="GU242" s="60"/>
      <c r="GV242" s="60"/>
      <c r="GW242" s="60"/>
      <c r="GX242" s="60"/>
      <c r="GY242" s="60"/>
      <c r="GZ242" s="60"/>
      <c r="HA242" s="60"/>
      <c r="HB242" s="60"/>
      <c r="HC242" s="60"/>
      <c r="HD242" s="60"/>
      <c r="HE242" s="60"/>
      <c r="HF242" s="60"/>
      <c r="HG242" s="60"/>
      <c r="HH242" s="3"/>
      <c r="HI242" s="3"/>
      <c r="HJ242" s="3"/>
      <c r="HK242" s="3"/>
      <c r="HL242" s="3"/>
      <c r="HM242" s="61"/>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6"/>
    </row>
    <row r="243" spans="171:249">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60"/>
      <c r="GS243" s="60"/>
      <c r="GT243" s="60"/>
      <c r="GU243" s="60"/>
      <c r="GV243" s="60"/>
      <c r="GW243" s="60"/>
      <c r="GX243" s="60"/>
      <c r="GY243" s="60"/>
      <c r="GZ243" s="60"/>
      <c r="HA243" s="60"/>
      <c r="HB243" s="60"/>
      <c r="HC243" s="60"/>
      <c r="HD243" s="60"/>
      <c r="HE243" s="60"/>
      <c r="HF243" s="60"/>
      <c r="HG243" s="60"/>
      <c r="HH243" s="3"/>
      <c r="HI243" s="3"/>
      <c r="HJ243" s="3"/>
      <c r="HK243" s="3"/>
      <c r="HL243" s="3"/>
      <c r="HM243" s="61"/>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6"/>
    </row>
    <row r="244" spans="171:249">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60"/>
      <c r="GS244" s="60"/>
      <c r="GT244" s="60"/>
      <c r="GU244" s="60"/>
      <c r="GV244" s="60"/>
      <c r="GW244" s="60"/>
      <c r="GX244" s="60"/>
      <c r="GY244" s="60"/>
      <c r="GZ244" s="60"/>
      <c r="HA244" s="60"/>
      <c r="HB244" s="60"/>
      <c r="HC244" s="60"/>
      <c r="HD244" s="60"/>
      <c r="HE244" s="60"/>
      <c r="HF244" s="60"/>
      <c r="HG244" s="60"/>
      <c r="HH244" s="3"/>
      <c r="HI244" s="3"/>
      <c r="HJ244" s="3"/>
      <c r="HK244" s="3"/>
      <c r="HL244" s="3"/>
      <c r="HM244" s="61"/>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6"/>
    </row>
    <row r="245" spans="171:249">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60"/>
      <c r="GS245" s="60"/>
      <c r="GT245" s="60"/>
      <c r="GU245" s="60"/>
      <c r="GV245" s="60"/>
      <c r="GW245" s="60"/>
      <c r="GX245" s="60"/>
      <c r="GY245" s="60"/>
      <c r="GZ245" s="60"/>
      <c r="HA245" s="60"/>
      <c r="HB245" s="60"/>
      <c r="HC245" s="60"/>
      <c r="HD245" s="60"/>
      <c r="HE245" s="60"/>
      <c r="HF245" s="60"/>
      <c r="HG245" s="60"/>
      <c r="HH245" s="3"/>
      <c r="HI245" s="3"/>
      <c r="HJ245" s="3"/>
      <c r="HK245" s="3"/>
      <c r="HL245" s="3"/>
      <c r="HM245" s="61"/>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6"/>
    </row>
    <row r="246" spans="171:249">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60"/>
      <c r="GS246" s="60"/>
      <c r="GT246" s="60"/>
      <c r="GU246" s="60"/>
      <c r="GV246" s="60"/>
      <c r="GW246" s="60"/>
      <c r="GX246" s="60"/>
      <c r="GY246" s="60"/>
      <c r="GZ246" s="60"/>
      <c r="HA246" s="60"/>
      <c r="HB246" s="60"/>
      <c r="HC246" s="60"/>
      <c r="HD246" s="60"/>
      <c r="HE246" s="60"/>
      <c r="HF246" s="60"/>
      <c r="HG246" s="60"/>
      <c r="HH246" s="3"/>
      <c r="HI246" s="3"/>
      <c r="HJ246" s="3"/>
      <c r="HK246" s="3"/>
      <c r="HL246" s="3"/>
      <c r="HM246" s="61"/>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6"/>
    </row>
    <row r="247" spans="171:249">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60"/>
      <c r="GS247" s="60"/>
      <c r="GT247" s="60"/>
      <c r="GU247" s="60"/>
      <c r="GV247" s="60"/>
      <c r="GW247" s="60"/>
      <c r="GX247" s="60"/>
      <c r="GY247" s="60"/>
      <c r="GZ247" s="60"/>
      <c r="HA247" s="60"/>
      <c r="HB247" s="60"/>
      <c r="HC247" s="60"/>
      <c r="HD247" s="60"/>
      <c r="HE247" s="60"/>
      <c r="HF247" s="60"/>
      <c r="HG247" s="60"/>
      <c r="HH247" s="3"/>
      <c r="HI247" s="3"/>
      <c r="HJ247" s="3"/>
      <c r="HK247" s="3"/>
      <c r="HL247" s="3"/>
      <c r="HM247" s="61"/>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6"/>
    </row>
    <row r="248" spans="171:249">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60"/>
      <c r="GS248" s="60"/>
      <c r="GT248" s="60"/>
      <c r="GU248" s="60"/>
      <c r="GV248" s="60"/>
      <c r="GW248" s="60"/>
      <c r="GX248" s="60"/>
      <c r="GY248" s="60"/>
      <c r="GZ248" s="60"/>
      <c r="HA248" s="60"/>
      <c r="HB248" s="60"/>
      <c r="HC248" s="60"/>
      <c r="HD248" s="60"/>
      <c r="HE248" s="60"/>
      <c r="HF248" s="60"/>
      <c r="HG248" s="60"/>
      <c r="HH248" s="3"/>
      <c r="HI248" s="3"/>
      <c r="HJ248" s="3"/>
      <c r="HK248" s="3"/>
      <c r="HL248" s="3"/>
      <c r="HM248" s="61"/>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6"/>
    </row>
    <row r="249" spans="171:249">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60"/>
      <c r="GS249" s="60"/>
      <c r="GT249" s="60"/>
      <c r="GU249" s="60"/>
      <c r="GV249" s="60"/>
      <c r="GW249" s="60"/>
      <c r="GX249" s="60"/>
      <c r="GY249" s="60"/>
      <c r="GZ249" s="60"/>
      <c r="HA249" s="60"/>
      <c r="HB249" s="60"/>
      <c r="HC249" s="60"/>
      <c r="HD249" s="60"/>
      <c r="HE249" s="60"/>
      <c r="HF249" s="60"/>
      <c r="HG249" s="60"/>
      <c r="HH249" s="3"/>
      <c r="HI249" s="3"/>
      <c r="HJ249" s="3"/>
      <c r="HK249" s="3"/>
      <c r="HL249" s="3"/>
      <c r="HM249" s="61"/>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6"/>
    </row>
    <row r="250" spans="171:249">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60"/>
      <c r="GS250" s="60"/>
      <c r="GT250" s="60"/>
      <c r="GU250" s="60"/>
      <c r="GV250" s="60"/>
      <c r="GW250" s="60"/>
      <c r="GX250" s="60"/>
      <c r="GY250" s="60"/>
      <c r="GZ250" s="60"/>
      <c r="HA250" s="60"/>
      <c r="HB250" s="60"/>
      <c r="HC250" s="60"/>
      <c r="HD250" s="60"/>
      <c r="HE250" s="60"/>
      <c r="HF250" s="60"/>
      <c r="HG250" s="60"/>
      <c r="HH250" s="3"/>
      <c r="HI250" s="3"/>
      <c r="HJ250" s="3"/>
      <c r="HK250" s="3"/>
      <c r="HL250" s="3"/>
      <c r="HM250" s="61"/>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6"/>
    </row>
    <row r="251" spans="171:249">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60"/>
      <c r="GS251" s="60"/>
      <c r="GT251" s="60"/>
      <c r="GU251" s="60"/>
      <c r="GV251" s="60"/>
      <c r="GW251" s="60"/>
      <c r="GX251" s="60"/>
      <c r="GY251" s="60"/>
      <c r="GZ251" s="60"/>
      <c r="HA251" s="60"/>
      <c r="HB251" s="60"/>
      <c r="HC251" s="60"/>
      <c r="HD251" s="60"/>
      <c r="HE251" s="60"/>
      <c r="HF251" s="60"/>
      <c r="HG251" s="60"/>
      <c r="HH251" s="3"/>
      <c r="HI251" s="3"/>
      <c r="HJ251" s="3"/>
      <c r="HK251" s="3"/>
      <c r="HL251" s="3"/>
      <c r="HM251" s="61"/>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6"/>
    </row>
    <row r="252" spans="171:249">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60"/>
      <c r="GS252" s="60"/>
      <c r="GT252" s="60"/>
      <c r="GU252" s="60"/>
      <c r="GV252" s="60"/>
      <c r="GW252" s="60"/>
      <c r="GX252" s="60"/>
      <c r="GY252" s="60"/>
      <c r="GZ252" s="60"/>
      <c r="HA252" s="60"/>
      <c r="HB252" s="60"/>
      <c r="HC252" s="60"/>
      <c r="HD252" s="60"/>
      <c r="HE252" s="60"/>
      <c r="HF252" s="60"/>
      <c r="HG252" s="60"/>
      <c r="HH252" s="3"/>
      <c r="HI252" s="3"/>
      <c r="HJ252" s="3"/>
      <c r="HK252" s="3"/>
      <c r="HL252" s="3"/>
      <c r="HM252" s="61"/>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6"/>
    </row>
    <row r="253" spans="171:249">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60"/>
      <c r="GS253" s="60"/>
      <c r="GT253" s="60"/>
      <c r="GU253" s="60"/>
      <c r="GV253" s="60"/>
      <c r="GW253" s="60"/>
      <c r="GX253" s="60"/>
      <c r="GY253" s="60"/>
      <c r="GZ253" s="60"/>
      <c r="HA253" s="60"/>
      <c r="HB253" s="60"/>
      <c r="HC253" s="60"/>
      <c r="HD253" s="60"/>
      <c r="HE253" s="60"/>
      <c r="HF253" s="60"/>
      <c r="HG253" s="60"/>
      <c r="HH253" s="3"/>
      <c r="HI253" s="3"/>
      <c r="HJ253" s="3"/>
      <c r="HK253" s="3"/>
      <c r="HL253" s="3"/>
      <c r="HM253" s="61"/>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6"/>
    </row>
    <row r="254" spans="171:249">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60"/>
      <c r="GS254" s="60"/>
      <c r="GT254" s="60"/>
      <c r="GU254" s="60"/>
      <c r="GV254" s="60"/>
      <c r="GW254" s="60"/>
      <c r="GX254" s="60"/>
      <c r="GY254" s="60"/>
      <c r="GZ254" s="60"/>
      <c r="HA254" s="60"/>
      <c r="HB254" s="60"/>
      <c r="HC254" s="60"/>
      <c r="HD254" s="60"/>
      <c r="HE254" s="60"/>
      <c r="HF254" s="60"/>
      <c r="HG254" s="60"/>
      <c r="HH254" s="3"/>
      <c r="HI254" s="3"/>
      <c r="HJ254" s="3"/>
      <c r="HK254" s="3"/>
      <c r="HL254" s="3"/>
      <c r="HM254" s="61"/>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6"/>
    </row>
    <row r="255" spans="171:249">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60"/>
      <c r="GS255" s="60"/>
      <c r="GT255" s="60"/>
      <c r="GU255" s="60"/>
      <c r="GV255" s="60"/>
      <c r="GW255" s="60"/>
      <c r="GX255" s="60"/>
      <c r="GY255" s="60"/>
      <c r="GZ255" s="60"/>
      <c r="HA255" s="60"/>
      <c r="HB255" s="60"/>
      <c r="HC255" s="60"/>
      <c r="HD255" s="60"/>
      <c r="HE255" s="60"/>
      <c r="HF255" s="60"/>
      <c r="HG255" s="60"/>
      <c r="HH255" s="3"/>
      <c r="HI255" s="3"/>
      <c r="HJ255" s="3"/>
      <c r="HK255" s="3"/>
      <c r="HL255" s="3"/>
      <c r="HM255" s="61"/>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6"/>
    </row>
    <row r="256" spans="171:249">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60"/>
      <c r="GS256" s="60"/>
      <c r="GT256" s="60"/>
      <c r="GU256" s="60"/>
      <c r="GV256" s="60"/>
      <c r="GW256" s="60"/>
      <c r="GX256" s="60"/>
      <c r="GY256" s="60"/>
      <c r="GZ256" s="60"/>
      <c r="HA256" s="60"/>
      <c r="HB256" s="60"/>
      <c r="HC256" s="60"/>
      <c r="HD256" s="60"/>
      <c r="HE256" s="60"/>
      <c r="HF256" s="60"/>
      <c r="HG256" s="60"/>
      <c r="HH256" s="3"/>
      <c r="HI256" s="3"/>
      <c r="HJ256" s="3"/>
      <c r="HK256" s="3"/>
      <c r="HL256" s="3"/>
      <c r="HM256" s="61"/>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6"/>
    </row>
    <row r="257" spans="171:249">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60"/>
      <c r="GS257" s="60"/>
      <c r="GT257" s="60"/>
      <c r="GU257" s="60"/>
      <c r="GV257" s="60"/>
      <c r="GW257" s="60"/>
      <c r="GX257" s="60"/>
      <c r="GY257" s="60"/>
      <c r="GZ257" s="60"/>
      <c r="HA257" s="60"/>
      <c r="HB257" s="60"/>
      <c r="HC257" s="60"/>
      <c r="HD257" s="60"/>
      <c r="HE257" s="60"/>
      <c r="HF257" s="60"/>
      <c r="HG257" s="60"/>
      <c r="HH257" s="3"/>
      <c r="HI257" s="3"/>
      <c r="HJ257" s="3"/>
      <c r="HK257" s="3"/>
      <c r="HL257" s="3"/>
      <c r="HM257" s="61"/>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6"/>
    </row>
    <row r="258" spans="171:249">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60"/>
      <c r="GS258" s="60"/>
      <c r="GT258" s="60"/>
      <c r="GU258" s="60"/>
      <c r="GV258" s="60"/>
      <c r="GW258" s="60"/>
      <c r="GX258" s="60"/>
      <c r="GY258" s="60"/>
      <c r="GZ258" s="60"/>
      <c r="HA258" s="60"/>
      <c r="HB258" s="60"/>
      <c r="HC258" s="60"/>
      <c r="HD258" s="60"/>
      <c r="HE258" s="60"/>
      <c r="HF258" s="60"/>
      <c r="HG258" s="60"/>
      <c r="HH258" s="3"/>
      <c r="HI258" s="3"/>
      <c r="HJ258" s="3"/>
      <c r="HK258" s="3"/>
      <c r="HL258" s="3"/>
      <c r="HM258" s="61"/>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6"/>
    </row>
    <row r="259" spans="171:249">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60"/>
      <c r="GS259" s="60"/>
      <c r="GT259" s="60"/>
      <c r="GU259" s="60"/>
      <c r="GV259" s="60"/>
      <c r="GW259" s="60"/>
      <c r="GX259" s="60"/>
      <c r="GY259" s="60"/>
      <c r="GZ259" s="60"/>
      <c r="HA259" s="60"/>
      <c r="HB259" s="60"/>
      <c r="HC259" s="60"/>
      <c r="HD259" s="60"/>
      <c r="HE259" s="60"/>
      <c r="HF259" s="60"/>
      <c r="HG259" s="60"/>
      <c r="HH259" s="3"/>
      <c r="HI259" s="3"/>
      <c r="HJ259" s="3"/>
      <c r="HK259" s="3"/>
      <c r="HL259" s="3"/>
      <c r="HM259" s="61"/>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6"/>
    </row>
    <row r="260" spans="171:249">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60"/>
      <c r="GS260" s="60"/>
      <c r="GT260" s="60"/>
      <c r="GU260" s="60"/>
      <c r="GV260" s="60"/>
      <c r="GW260" s="60"/>
      <c r="GX260" s="60"/>
      <c r="GY260" s="60"/>
      <c r="GZ260" s="60"/>
      <c r="HA260" s="60"/>
      <c r="HB260" s="60"/>
      <c r="HC260" s="60"/>
      <c r="HD260" s="60"/>
      <c r="HE260" s="60"/>
      <c r="HF260" s="60"/>
      <c r="HG260" s="60"/>
      <c r="HH260" s="3"/>
      <c r="HI260" s="3"/>
      <c r="HJ260" s="3"/>
      <c r="HK260" s="3"/>
      <c r="HL260" s="3"/>
      <c r="HM260" s="61"/>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6"/>
    </row>
    <row r="261" spans="171:249">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60"/>
      <c r="GS261" s="60"/>
      <c r="GT261" s="60"/>
      <c r="GU261" s="60"/>
      <c r="GV261" s="60"/>
      <c r="GW261" s="60"/>
      <c r="GX261" s="60"/>
      <c r="GY261" s="60"/>
      <c r="GZ261" s="60"/>
      <c r="HA261" s="60"/>
      <c r="HB261" s="60"/>
      <c r="HC261" s="60"/>
      <c r="HD261" s="60"/>
      <c r="HE261" s="60"/>
      <c r="HF261" s="60"/>
      <c r="HG261" s="60"/>
      <c r="HH261" s="3"/>
      <c r="HI261" s="3"/>
      <c r="HJ261" s="3"/>
      <c r="HK261" s="3"/>
      <c r="HL261" s="3"/>
      <c r="HM261" s="61"/>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6"/>
    </row>
    <row r="262" spans="171:249">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60"/>
      <c r="GS262" s="60"/>
      <c r="GT262" s="60"/>
      <c r="GU262" s="60"/>
      <c r="GV262" s="60"/>
      <c r="GW262" s="60"/>
      <c r="GX262" s="60"/>
      <c r="GY262" s="60"/>
      <c r="GZ262" s="60"/>
      <c r="HA262" s="60"/>
      <c r="HB262" s="60"/>
      <c r="HC262" s="60"/>
      <c r="HD262" s="60"/>
      <c r="HE262" s="60"/>
      <c r="HF262" s="60"/>
      <c r="HG262" s="60"/>
      <c r="HH262" s="3"/>
      <c r="HI262" s="3"/>
      <c r="HJ262" s="3"/>
      <c r="HK262" s="3"/>
      <c r="HL262" s="3"/>
      <c r="HM262" s="61"/>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6"/>
    </row>
    <row r="263" spans="171:249">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60"/>
      <c r="GS263" s="60"/>
      <c r="GT263" s="60"/>
      <c r="GU263" s="60"/>
      <c r="GV263" s="60"/>
      <c r="GW263" s="60"/>
      <c r="GX263" s="60"/>
      <c r="GY263" s="60"/>
      <c r="GZ263" s="60"/>
      <c r="HA263" s="60"/>
      <c r="HB263" s="60"/>
      <c r="HC263" s="60"/>
      <c r="HD263" s="60"/>
      <c r="HE263" s="60"/>
      <c r="HF263" s="60"/>
      <c r="HG263" s="60"/>
      <c r="HH263" s="3"/>
      <c r="HI263" s="3"/>
      <c r="HJ263" s="3"/>
      <c r="HK263" s="3"/>
      <c r="HL263" s="3"/>
      <c r="HM263" s="61"/>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6"/>
    </row>
    <row r="264" spans="171:249">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60"/>
      <c r="GS264" s="60"/>
      <c r="GT264" s="60"/>
      <c r="GU264" s="60"/>
      <c r="GV264" s="60"/>
      <c r="GW264" s="60"/>
      <c r="GX264" s="60"/>
      <c r="GY264" s="60"/>
      <c r="GZ264" s="60"/>
      <c r="HA264" s="60"/>
      <c r="HB264" s="60"/>
      <c r="HC264" s="60"/>
      <c r="HD264" s="60"/>
      <c r="HE264" s="60"/>
      <c r="HF264" s="60"/>
      <c r="HG264" s="60"/>
      <c r="HH264" s="3"/>
      <c r="HI264" s="3"/>
      <c r="HJ264" s="3"/>
      <c r="HK264" s="3"/>
      <c r="HL264" s="3"/>
      <c r="HM264" s="61"/>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6"/>
    </row>
    <row r="265" spans="171:249">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60"/>
      <c r="GS265" s="60"/>
      <c r="GT265" s="60"/>
      <c r="GU265" s="60"/>
      <c r="GV265" s="60"/>
      <c r="GW265" s="60"/>
      <c r="GX265" s="60"/>
      <c r="GY265" s="60"/>
      <c r="GZ265" s="60"/>
      <c r="HA265" s="60"/>
      <c r="HB265" s="60"/>
      <c r="HC265" s="60"/>
      <c r="HD265" s="60"/>
      <c r="HE265" s="60"/>
      <c r="HF265" s="60"/>
      <c r="HG265" s="60"/>
      <c r="HH265" s="3"/>
      <c r="HI265" s="3"/>
      <c r="HJ265" s="3"/>
      <c r="HK265" s="3"/>
      <c r="HL265" s="3"/>
      <c r="HM265" s="61"/>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6"/>
    </row>
    <row r="266" spans="171:249">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60"/>
      <c r="GS266" s="60"/>
      <c r="GT266" s="60"/>
      <c r="GU266" s="60"/>
      <c r="GV266" s="60"/>
      <c r="GW266" s="60"/>
      <c r="GX266" s="60"/>
      <c r="GY266" s="60"/>
      <c r="GZ266" s="60"/>
      <c r="HA266" s="60"/>
      <c r="HB266" s="60"/>
      <c r="HC266" s="60"/>
      <c r="HD266" s="60"/>
      <c r="HE266" s="60"/>
      <c r="HF266" s="60"/>
      <c r="HG266" s="60"/>
      <c r="HH266" s="3"/>
      <c r="HI266" s="3"/>
      <c r="HJ266" s="3"/>
      <c r="HK266" s="3"/>
      <c r="HL266" s="3"/>
      <c r="HM266" s="61"/>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6"/>
    </row>
    <row r="267" spans="171:249">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60"/>
      <c r="GS267" s="60"/>
      <c r="GT267" s="60"/>
      <c r="GU267" s="60"/>
      <c r="GV267" s="60"/>
      <c r="GW267" s="60"/>
      <c r="GX267" s="60"/>
      <c r="GY267" s="60"/>
      <c r="GZ267" s="60"/>
      <c r="HA267" s="60"/>
      <c r="HB267" s="60"/>
      <c r="HC267" s="60"/>
      <c r="HD267" s="60"/>
      <c r="HE267" s="60"/>
      <c r="HF267" s="60"/>
      <c r="HG267" s="60"/>
      <c r="HH267" s="3"/>
      <c r="HI267" s="3"/>
      <c r="HJ267" s="3"/>
      <c r="HK267" s="3"/>
      <c r="HL267" s="3"/>
      <c r="HM267" s="61"/>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6"/>
    </row>
    <row r="268" spans="171:249">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60"/>
      <c r="GS268" s="60"/>
      <c r="GT268" s="60"/>
      <c r="GU268" s="60"/>
      <c r="GV268" s="60"/>
      <c r="GW268" s="60"/>
      <c r="GX268" s="60"/>
      <c r="GY268" s="60"/>
      <c r="GZ268" s="60"/>
      <c r="HA268" s="60"/>
      <c r="HB268" s="60"/>
      <c r="HC268" s="60"/>
      <c r="HD268" s="60"/>
      <c r="HE268" s="60"/>
      <c r="HF268" s="60"/>
      <c r="HG268" s="60"/>
      <c r="HH268" s="3"/>
      <c r="HI268" s="3"/>
      <c r="HJ268" s="3"/>
      <c r="HK268" s="3"/>
      <c r="HL268" s="3"/>
      <c r="HM268" s="61"/>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6"/>
    </row>
    <row r="269" spans="171:249">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60"/>
      <c r="GS269" s="60"/>
      <c r="GT269" s="60"/>
      <c r="GU269" s="60"/>
      <c r="GV269" s="60"/>
      <c r="GW269" s="60"/>
      <c r="GX269" s="60"/>
      <c r="GY269" s="60"/>
      <c r="GZ269" s="60"/>
      <c r="HA269" s="60"/>
      <c r="HB269" s="60"/>
      <c r="HC269" s="60"/>
      <c r="HD269" s="60"/>
      <c r="HE269" s="60"/>
      <c r="HF269" s="60"/>
      <c r="HG269" s="60"/>
      <c r="HH269" s="3"/>
      <c r="HI269" s="3"/>
      <c r="HJ269" s="3"/>
      <c r="HK269" s="3"/>
      <c r="HL269" s="3"/>
      <c r="HM269" s="61"/>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6"/>
    </row>
    <row r="270" spans="171:249">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60"/>
      <c r="GS270" s="60"/>
      <c r="GT270" s="60"/>
      <c r="GU270" s="60"/>
      <c r="GV270" s="60"/>
      <c r="GW270" s="60"/>
      <c r="GX270" s="60"/>
      <c r="GY270" s="60"/>
      <c r="GZ270" s="60"/>
      <c r="HA270" s="60"/>
      <c r="HB270" s="60"/>
      <c r="HC270" s="60"/>
      <c r="HD270" s="60"/>
      <c r="HE270" s="60"/>
      <c r="HF270" s="60"/>
      <c r="HG270" s="60"/>
      <c r="HH270" s="3"/>
      <c r="HI270" s="3"/>
      <c r="HJ270" s="3"/>
      <c r="HK270" s="3"/>
      <c r="HL270" s="3"/>
      <c r="HM270" s="61"/>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6"/>
    </row>
    <row r="271" spans="171:249">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60"/>
      <c r="GS271" s="60"/>
      <c r="GT271" s="60"/>
      <c r="GU271" s="60"/>
      <c r="GV271" s="60"/>
      <c r="GW271" s="60"/>
      <c r="GX271" s="60"/>
      <c r="GY271" s="60"/>
      <c r="GZ271" s="60"/>
      <c r="HA271" s="60"/>
      <c r="HB271" s="60"/>
      <c r="HC271" s="60"/>
      <c r="HD271" s="60"/>
      <c r="HE271" s="60"/>
      <c r="HF271" s="60"/>
      <c r="HG271" s="60"/>
      <c r="HH271" s="3"/>
      <c r="HI271" s="3"/>
      <c r="HJ271" s="3"/>
      <c r="HK271" s="3"/>
      <c r="HL271" s="3"/>
      <c r="HM271" s="61"/>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6"/>
    </row>
    <row r="272" spans="171:249">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60"/>
      <c r="GS272" s="60"/>
      <c r="GT272" s="60"/>
      <c r="GU272" s="60"/>
      <c r="GV272" s="60"/>
      <c r="GW272" s="60"/>
      <c r="GX272" s="60"/>
      <c r="GY272" s="60"/>
      <c r="GZ272" s="60"/>
      <c r="HA272" s="60"/>
      <c r="HB272" s="60"/>
      <c r="HC272" s="60"/>
      <c r="HD272" s="60"/>
      <c r="HE272" s="60"/>
      <c r="HF272" s="60"/>
      <c r="HG272" s="60"/>
      <c r="HH272" s="3"/>
      <c r="HI272" s="3"/>
      <c r="HJ272" s="3"/>
      <c r="HK272" s="3"/>
      <c r="HL272" s="3"/>
      <c r="HM272" s="61"/>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6"/>
    </row>
    <row r="273" spans="171:249">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60"/>
      <c r="GS273" s="60"/>
      <c r="GT273" s="60"/>
      <c r="GU273" s="60"/>
      <c r="GV273" s="60"/>
      <c r="GW273" s="60"/>
      <c r="GX273" s="60"/>
      <c r="GY273" s="60"/>
      <c r="GZ273" s="60"/>
      <c r="HA273" s="60"/>
      <c r="HB273" s="60"/>
      <c r="HC273" s="60"/>
      <c r="HD273" s="60"/>
      <c r="HE273" s="60"/>
      <c r="HF273" s="60"/>
      <c r="HG273" s="60"/>
      <c r="HH273" s="3"/>
      <c r="HI273" s="3"/>
      <c r="HJ273" s="3"/>
      <c r="HK273" s="3"/>
      <c r="HL273" s="3"/>
      <c r="HM273" s="61"/>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6"/>
    </row>
    <row r="274" spans="171:249">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60"/>
      <c r="GS274" s="60"/>
      <c r="GT274" s="60"/>
      <c r="GU274" s="60"/>
      <c r="GV274" s="60"/>
      <c r="GW274" s="60"/>
      <c r="GX274" s="60"/>
      <c r="GY274" s="60"/>
      <c r="GZ274" s="60"/>
      <c r="HA274" s="60"/>
      <c r="HB274" s="60"/>
      <c r="HC274" s="60"/>
      <c r="HD274" s="60"/>
      <c r="HE274" s="60"/>
      <c r="HF274" s="60"/>
      <c r="HG274" s="60"/>
      <c r="HH274" s="3"/>
      <c r="HI274" s="3"/>
      <c r="HJ274" s="3"/>
      <c r="HK274" s="3"/>
      <c r="HL274" s="3"/>
      <c r="HM274" s="61"/>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6"/>
    </row>
    <row r="275" spans="171:249">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60"/>
      <c r="GS275" s="60"/>
      <c r="GT275" s="60"/>
      <c r="GU275" s="60"/>
      <c r="GV275" s="60"/>
      <c r="GW275" s="60"/>
      <c r="GX275" s="60"/>
      <c r="GY275" s="60"/>
      <c r="GZ275" s="60"/>
      <c r="HA275" s="60"/>
      <c r="HB275" s="60"/>
      <c r="HC275" s="60"/>
      <c r="HD275" s="60"/>
      <c r="HE275" s="60"/>
      <c r="HF275" s="60"/>
      <c r="HG275" s="60"/>
      <c r="HH275" s="3"/>
      <c r="HI275" s="3"/>
      <c r="HJ275" s="3"/>
      <c r="HK275" s="3"/>
      <c r="HL275" s="3"/>
      <c r="HM275" s="61"/>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6"/>
    </row>
    <row r="276" spans="171:249">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60"/>
      <c r="GS276" s="60"/>
      <c r="GT276" s="60"/>
      <c r="GU276" s="60"/>
      <c r="GV276" s="60"/>
      <c r="GW276" s="60"/>
      <c r="GX276" s="60"/>
      <c r="GY276" s="60"/>
      <c r="GZ276" s="60"/>
      <c r="HA276" s="60"/>
      <c r="HB276" s="60"/>
      <c r="HC276" s="60"/>
      <c r="HD276" s="60"/>
      <c r="HE276" s="60"/>
      <c r="HF276" s="60"/>
      <c r="HG276" s="60"/>
      <c r="HH276" s="3"/>
      <c r="HI276" s="3"/>
      <c r="HJ276" s="3"/>
      <c r="HK276" s="3"/>
      <c r="HL276" s="3"/>
      <c r="HM276" s="61"/>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6"/>
    </row>
    <row r="277" spans="171:249">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60"/>
      <c r="GS277" s="60"/>
      <c r="GT277" s="60"/>
      <c r="GU277" s="60"/>
      <c r="GV277" s="60"/>
      <c r="GW277" s="60"/>
      <c r="GX277" s="60"/>
      <c r="GY277" s="60"/>
      <c r="GZ277" s="60"/>
      <c r="HA277" s="60"/>
      <c r="HB277" s="60"/>
      <c r="HC277" s="60"/>
      <c r="HD277" s="60"/>
      <c r="HE277" s="60"/>
      <c r="HF277" s="60"/>
      <c r="HG277" s="60"/>
      <c r="HH277" s="3"/>
      <c r="HI277" s="3"/>
      <c r="HJ277" s="3"/>
      <c r="HK277" s="3"/>
      <c r="HL277" s="3"/>
      <c r="HM277" s="61"/>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6"/>
    </row>
    <row r="278" spans="171:249">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60"/>
      <c r="GS278" s="60"/>
      <c r="GT278" s="60"/>
      <c r="GU278" s="60"/>
      <c r="GV278" s="60"/>
      <c r="GW278" s="60"/>
      <c r="GX278" s="60"/>
      <c r="GY278" s="60"/>
      <c r="GZ278" s="60"/>
      <c r="HA278" s="60"/>
      <c r="HB278" s="60"/>
      <c r="HC278" s="60"/>
      <c r="HD278" s="60"/>
      <c r="HE278" s="60"/>
      <c r="HF278" s="60"/>
      <c r="HG278" s="60"/>
      <c r="HH278" s="3"/>
      <c r="HI278" s="3"/>
      <c r="HJ278" s="3"/>
      <c r="HK278" s="3"/>
      <c r="HL278" s="3"/>
      <c r="HM278" s="61"/>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6"/>
    </row>
    <row r="279" spans="171:249">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60"/>
      <c r="GS279" s="60"/>
      <c r="GT279" s="60"/>
      <c r="GU279" s="60"/>
      <c r="GV279" s="60"/>
      <c r="GW279" s="60"/>
      <c r="GX279" s="60"/>
      <c r="GY279" s="60"/>
      <c r="GZ279" s="60"/>
      <c r="HA279" s="60"/>
      <c r="HB279" s="60"/>
      <c r="HC279" s="60"/>
      <c r="HD279" s="60"/>
      <c r="HE279" s="60"/>
      <c r="HF279" s="60"/>
      <c r="HG279" s="60"/>
      <c r="HH279" s="3"/>
      <c r="HI279" s="3"/>
      <c r="HJ279" s="3"/>
      <c r="HK279" s="3"/>
      <c r="HL279" s="3"/>
      <c r="HM279" s="61"/>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6"/>
    </row>
    <row r="280" spans="171:249">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60"/>
      <c r="GS280" s="60"/>
      <c r="GT280" s="60"/>
      <c r="GU280" s="60"/>
      <c r="GV280" s="60"/>
      <c r="GW280" s="60"/>
      <c r="GX280" s="60"/>
      <c r="GY280" s="60"/>
      <c r="GZ280" s="60"/>
      <c r="HA280" s="60"/>
      <c r="HB280" s="60"/>
      <c r="HC280" s="60"/>
      <c r="HD280" s="60"/>
      <c r="HE280" s="60"/>
      <c r="HF280" s="60"/>
      <c r="HG280" s="60"/>
      <c r="HH280" s="3"/>
      <c r="HI280" s="3"/>
      <c r="HJ280" s="3"/>
      <c r="HK280" s="3"/>
      <c r="HL280" s="3"/>
      <c r="HM280" s="61"/>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6"/>
    </row>
    <row r="281" spans="171:249">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60"/>
      <c r="GS281" s="60"/>
      <c r="GT281" s="60"/>
      <c r="GU281" s="60"/>
      <c r="GV281" s="60"/>
      <c r="GW281" s="60"/>
      <c r="GX281" s="60"/>
      <c r="GY281" s="60"/>
      <c r="GZ281" s="60"/>
      <c r="HA281" s="60"/>
      <c r="HB281" s="60"/>
      <c r="HC281" s="60"/>
      <c r="HD281" s="60"/>
      <c r="HE281" s="60"/>
      <c r="HF281" s="60"/>
      <c r="HG281" s="60"/>
      <c r="HH281" s="3"/>
      <c r="HI281" s="3"/>
      <c r="HJ281" s="3"/>
      <c r="HK281" s="3"/>
      <c r="HL281" s="3"/>
      <c r="HM281" s="61"/>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6"/>
    </row>
    <row r="282" spans="171:249">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60"/>
      <c r="GS282" s="60"/>
      <c r="GT282" s="60"/>
      <c r="GU282" s="60"/>
      <c r="GV282" s="60"/>
      <c r="GW282" s="60"/>
      <c r="GX282" s="60"/>
      <c r="GY282" s="60"/>
      <c r="GZ282" s="60"/>
      <c r="HA282" s="60"/>
      <c r="HB282" s="60"/>
      <c r="HC282" s="60"/>
      <c r="HD282" s="60"/>
      <c r="HE282" s="60"/>
      <c r="HF282" s="60"/>
      <c r="HG282" s="60"/>
      <c r="HH282" s="3"/>
      <c r="HI282" s="3"/>
      <c r="HJ282" s="3"/>
      <c r="HK282" s="3"/>
      <c r="HL282" s="3"/>
      <c r="HM282" s="61"/>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6"/>
    </row>
    <row r="283" spans="171:249">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60"/>
      <c r="GS283" s="60"/>
      <c r="GT283" s="60"/>
      <c r="GU283" s="60"/>
      <c r="GV283" s="60"/>
      <c r="GW283" s="60"/>
      <c r="GX283" s="60"/>
      <c r="GY283" s="60"/>
      <c r="GZ283" s="60"/>
      <c r="HA283" s="60"/>
      <c r="HB283" s="60"/>
      <c r="HC283" s="60"/>
      <c r="HD283" s="60"/>
      <c r="HE283" s="60"/>
      <c r="HF283" s="60"/>
      <c r="HG283" s="60"/>
      <c r="HH283" s="3"/>
      <c r="HI283" s="3"/>
      <c r="HJ283" s="3"/>
      <c r="HK283" s="3"/>
      <c r="HL283" s="3"/>
      <c r="HM283" s="61"/>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6"/>
    </row>
    <row r="284" spans="171:249">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60"/>
      <c r="GS284" s="60"/>
      <c r="GT284" s="60"/>
      <c r="GU284" s="60"/>
      <c r="GV284" s="60"/>
      <c r="GW284" s="60"/>
      <c r="GX284" s="60"/>
      <c r="GY284" s="60"/>
      <c r="GZ284" s="60"/>
      <c r="HA284" s="60"/>
      <c r="HB284" s="60"/>
      <c r="HC284" s="60"/>
      <c r="HD284" s="60"/>
      <c r="HE284" s="60"/>
      <c r="HF284" s="60"/>
      <c r="HG284" s="60"/>
      <c r="HH284" s="3"/>
      <c r="HI284" s="3"/>
      <c r="HJ284" s="3"/>
      <c r="HK284" s="3"/>
      <c r="HL284" s="3"/>
      <c r="HM284" s="61"/>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6"/>
    </row>
    <row r="285" spans="171:249">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60"/>
      <c r="GS285" s="60"/>
      <c r="GT285" s="60"/>
      <c r="GU285" s="60"/>
      <c r="GV285" s="60"/>
      <c r="GW285" s="60"/>
      <c r="GX285" s="60"/>
      <c r="GY285" s="60"/>
      <c r="GZ285" s="60"/>
      <c r="HA285" s="60"/>
      <c r="HB285" s="60"/>
      <c r="HC285" s="60"/>
      <c r="HD285" s="60"/>
      <c r="HE285" s="60"/>
      <c r="HF285" s="60"/>
      <c r="HG285" s="60"/>
      <c r="HH285" s="3"/>
      <c r="HI285" s="3"/>
      <c r="HJ285" s="3"/>
      <c r="HK285" s="3"/>
      <c r="HL285" s="3"/>
      <c r="HM285" s="61"/>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6"/>
    </row>
    <row r="286" spans="171:249">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60"/>
      <c r="GS286" s="60"/>
      <c r="GT286" s="60"/>
      <c r="GU286" s="60"/>
      <c r="GV286" s="60"/>
      <c r="GW286" s="60"/>
      <c r="GX286" s="60"/>
      <c r="GY286" s="60"/>
      <c r="GZ286" s="60"/>
      <c r="HA286" s="60"/>
      <c r="HB286" s="60"/>
      <c r="HC286" s="60"/>
      <c r="HD286" s="60"/>
      <c r="HE286" s="60"/>
      <c r="HF286" s="60"/>
      <c r="HG286" s="60"/>
      <c r="HH286" s="3"/>
      <c r="HI286" s="3"/>
      <c r="HJ286" s="3"/>
      <c r="HK286" s="3"/>
      <c r="HL286" s="3"/>
      <c r="HM286" s="61"/>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6"/>
    </row>
    <row r="287" spans="171:249">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60"/>
      <c r="GS287" s="60"/>
      <c r="GT287" s="60"/>
      <c r="GU287" s="60"/>
      <c r="GV287" s="60"/>
      <c r="GW287" s="60"/>
      <c r="GX287" s="60"/>
      <c r="GY287" s="60"/>
      <c r="GZ287" s="60"/>
      <c r="HA287" s="60"/>
      <c r="HB287" s="60"/>
      <c r="HC287" s="60"/>
      <c r="HD287" s="60"/>
      <c r="HE287" s="60"/>
      <c r="HF287" s="60"/>
      <c r="HG287" s="60"/>
      <c r="HH287" s="3"/>
      <c r="HI287" s="3"/>
      <c r="HJ287" s="3"/>
      <c r="HK287" s="3"/>
      <c r="HL287" s="3"/>
      <c r="HM287" s="61"/>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6"/>
    </row>
    <row r="288" spans="171:249">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60"/>
      <c r="GS288" s="60"/>
      <c r="GT288" s="60"/>
      <c r="GU288" s="60"/>
      <c r="GV288" s="60"/>
      <c r="GW288" s="60"/>
      <c r="GX288" s="60"/>
      <c r="GY288" s="60"/>
      <c r="GZ288" s="60"/>
      <c r="HA288" s="60"/>
      <c r="HB288" s="60"/>
      <c r="HC288" s="60"/>
      <c r="HD288" s="60"/>
      <c r="HE288" s="60"/>
      <c r="HF288" s="60"/>
      <c r="HG288" s="60"/>
      <c r="HH288" s="3"/>
      <c r="HI288" s="3"/>
      <c r="HJ288" s="3"/>
      <c r="HK288" s="3"/>
      <c r="HL288" s="3"/>
      <c r="HM288" s="61"/>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6"/>
    </row>
    <row r="289" spans="171:249">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60"/>
      <c r="GS289" s="60"/>
      <c r="GT289" s="60"/>
      <c r="GU289" s="60"/>
      <c r="GV289" s="60"/>
      <c r="GW289" s="60"/>
      <c r="GX289" s="60"/>
      <c r="GY289" s="60"/>
      <c r="GZ289" s="60"/>
      <c r="HA289" s="60"/>
      <c r="HB289" s="60"/>
      <c r="HC289" s="60"/>
      <c r="HD289" s="60"/>
      <c r="HE289" s="60"/>
      <c r="HF289" s="60"/>
      <c r="HG289" s="60"/>
      <c r="HH289" s="3"/>
      <c r="HI289" s="3"/>
      <c r="HJ289" s="3"/>
      <c r="HK289" s="3"/>
      <c r="HL289" s="3"/>
      <c r="HM289" s="61"/>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6"/>
    </row>
    <row r="290" spans="171:249">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60"/>
      <c r="GS290" s="60"/>
      <c r="GT290" s="60"/>
      <c r="GU290" s="60"/>
      <c r="GV290" s="60"/>
      <c r="GW290" s="60"/>
      <c r="GX290" s="60"/>
      <c r="GY290" s="60"/>
      <c r="GZ290" s="60"/>
      <c r="HA290" s="60"/>
      <c r="HB290" s="60"/>
      <c r="HC290" s="60"/>
      <c r="HD290" s="60"/>
      <c r="HE290" s="60"/>
      <c r="HF290" s="60"/>
      <c r="HG290" s="60"/>
      <c r="HH290" s="3"/>
      <c r="HI290" s="3"/>
      <c r="HJ290" s="3"/>
      <c r="HK290" s="3"/>
      <c r="HL290" s="3"/>
      <c r="HM290" s="61"/>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6"/>
    </row>
    <row r="291" spans="171:249">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60"/>
      <c r="GS291" s="60"/>
      <c r="GT291" s="60"/>
      <c r="GU291" s="60"/>
      <c r="GV291" s="60"/>
      <c r="GW291" s="60"/>
      <c r="GX291" s="60"/>
      <c r="GY291" s="60"/>
      <c r="GZ291" s="60"/>
      <c r="HA291" s="60"/>
      <c r="HB291" s="60"/>
      <c r="HC291" s="60"/>
      <c r="HD291" s="60"/>
      <c r="HE291" s="60"/>
      <c r="HF291" s="60"/>
      <c r="HG291" s="60"/>
      <c r="HH291" s="3"/>
      <c r="HI291" s="3"/>
      <c r="HJ291" s="3"/>
      <c r="HK291" s="3"/>
      <c r="HL291" s="3"/>
      <c r="HM291" s="61"/>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6"/>
    </row>
    <row r="292" spans="171:249">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60"/>
      <c r="GS292" s="60"/>
      <c r="GT292" s="60"/>
      <c r="GU292" s="60"/>
      <c r="GV292" s="60"/>
      <c r="GW292" s="60"/>
      <c r="GX292" s="60"/>
      <c r="GY292" s="60"/>
      <c r="GZ292" s="60"/>
      <c r="HA292" s="60"/>
      <c r="HB292" s="60"/>
      <c r="HC292" s="60"/>
      <c r="HD292" s="60"/>
      <c r="HE292" s="60"/>
      <c r="HF292" s="60"/>
      <c r="HG292" s="60"/>
      <c r="HH292" s="3"/>
      <c r="HI292" s="3"/>
      <c r="HJ292" s="3"/>
      <c r="HK292" s="3"/>
      <c r="HL292" s="3"/>
      <c r="HM292" s="61"/>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6"/>
    </row>
    <row r="293" spans="171:249">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60"/>
      <c r="GS293" s="60"/>
      <c r="GT293" s="60"/>
      <c r="GU293" s="60"/>
      <c r="GV293" s="60"/>
      <c r="GW293" s="60"/>
      <c r="GX293" s="60"/>
      <c r="GY293" s="60"/>
      <c r="GZ293" s="60"/>
      <c r="HA293" s="60"/>
      <c r="HB293" s="60"/>
      <c r="HC293" s="60"/>
      <c r="HD293" s="60"/>
      <c r="HE293" s="60"/>
      <c r="HF293" s="60"/>
      <c r="HG293" s="60"/>
      <c r="HH293" s="3"/>
      <c r="HI293" s="3"/>
      <c r="HJ293" s="3"/>
      <c r="HK293" s="3"/>
      <c r="HL293" s="3"/>
      <c r="HM293" s="61"/>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6"/>
    </row>
    <row r="294" spans="171:249">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60"/>
      <c r="GS294" s="60"/>
      <c r="GT294" s="60"/>
      <c r="GU294" s="60"/>
      <c r="GV294" s="60"/>
      <c r="GW294" s="60"/>
      <c r="GX294" s="60"/>
      <c r="GY294" s="60"/>
      <c r="GZ294" s="60"/>
      <c r="HA294" s="60"/>
      <c r="HB294" s="60"/>
      <c r="HC294" s="60"/>
      <c r="HD294" s="60"/>
      <c r="HE294" s="60"/>
      <c r="HF294" s="60"/>
      <c r="HG294" s="60"/>
      <c r="HH294" s="3"/>
      <c r="HI294" s="3"/>
      <c r="HJ294" s="3"/>
      <c r="HK294" s="3"/>
      <c r="HL294" s="3"/>
      <c r="HM294" s="61"/>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6"/>
    </row>
    <row r="295" spans="171:249">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60"/>
      <c r="GS295" s="60"/>
      <c r="GT295" s="60"/>
      <c r="GU295" s="60"/>
      <c r="GV295" s="60"/>
      <c r="GW295" s="60"/>
      <c r="GX295" s="60"/>
      <c r="GY295" s="60"/>
      <c r="GZ295" s="60"/>
      <c r="HA295" s="60"/>
      <c r="HB295" s="60"/>
      <c r="HC295" s="60"/>
      <c r="HD295" s="60"/>
      <c r="HE295" s="60"/>
      <c r="HF295" s="60"/>
      <c r="HG295" s="60"/>
      <c r="HH295" s="3"/>
      <c r="HI295" s="3"/>
      <c r="HJ295" s="3"/>
      <c r="HK295" s="3"/>
      <c r="HL295" s="3"/>
      <c r="HM295" s="61"/>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6"/>
    </row>
    <row r="296" spans="171:249">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60"/>
      <c r="GS296" s="60"/>
      <c r="GT296" s="60"/>
      <c r="GU296" s="60"/>
      <c r="GV296" s="60"/>
      <c r="GW296" s="60"/>
      <c r="GX296" s="60"/>
      <c r="GY296" s="60"/>
      <c r="GZ296" s="60"/>
      <c r="HA296" s="60"/>
      <c r="HB296" s="60"/>
      <c r="HC296" s="60"/>
      <c r="HD296" s="60"/>
      <c r="HE296" s="60"/>
      <c r="HF296" s="60"/>
      <c r="HG296" s="60"/>
      <c r="HH296" s="3"/>
      <c r="HI296" s="3"/>
      <c r="HJ296" s="3"/>
      <c r="HK296" s="3"/>
      <c r="HL296" s="3"/>
      <c r="HM296" s="61"/>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6"/>
    </row>
    <row r="297" spans="171:249">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60"/>
      <c r="GS297" s="60"/>
      <c r="GT297" s="60"/>
      <c r="GU297" s="60"/>
      <c r="GV297" s="60"/>
      <c r="GW297" s="60"/>
      <c r="GX297" s="60"/>
      <c r="GY297" s="60"/>
      <c r="GZ297" s="60"/>
      <c r="HA297" s="60"/>
      <c r="HB297" s="60"/>
      <c r="HC297" s="60"/>
      <c r="HD297" s="60"/>
      <c r="HE297" s="60"/>
      <c r="HF297" s="60"/>
      <c r="HG297" s="60"/>
      <c r="HH297" s="3"/>
      <c r="HI297" s="3"/>
      <c r="HJ297" s="3"/>
      <c r="HK297" s="3"/>
      <c r="HL297" s="3"/>
      <c r="HM297" s="61"/>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6"/>
    </row>
    <row r="298" spans="171:249">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60"/>
      <c r="GS298" s="60"/>
      <c r="GT298" s="60"/>
      <c r="GU298" s="60"/>
      <c r="GV298" s="60"/>
      <c r="GW298" s="60"/>
      <c r="GX298" s="60"/>
      <c r="GY298" s="60"/>
      <c r="GZ298" s="60"/>
      <c r="HA298" s="60"/>
      <c r="HB298" s="60"/>
      <c r="HC298" s="60"/>
      <c r="HD298" s="60"/>
      <c r="HE298" s="60"/>
      <c r="HF298" s="60"/>
      <c r="HG298" s="60"/>
      <c r="HH298" s="3"/>
      <c r="HI298" s="3"/>
      <c r="HJ298" s="3"/>
      <c r="HK298" s="3"/>
      <c r="HL298" s="3"/>
      <c r="HM298" s="61"/>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6"/>
    </row>
    <row r="299" spans="171:249">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60"/>
      <c r="GS299" s="60"/>
      <c r="GT299" s="60"/>
      <c r="GU299" s="60"/>
      <c r="GV299" s="60"/>
      <c r="GW299" s="60"/>
      <c r="GX299" s="60"/>
      <c r="GY299" s="60"/>
      <c r="GZ299" s="60"/>
      <c r="HA299" s="60"/>
      <c r="HB299" s="60"/>
      <c r="HC299" s="60"/>
      <c r="HD299" s="60"/>
      <c r="HE299" s="60"/>
      <c r="HF299" s="60"/>
      <c r="HG299" s="60"/>
      <c r="HH299" s="3"/>
      <c r="HI299" s="3"/>
      <c r="HJ299" s="3"/>
      <c r="HK299" s="3"/>
      <c r="HL299" s="3"/>
      <c r="HM299" s="61"/>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6"/>
    </row>
    <row r="300" spans="171:249">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60"/>
      <c r="GS300" s="60"/>
      <c r="GT300" s="60"/>
      <c r="GU300" s="60"/>
      <c r="GV300" s="60"/>
      <c r="GW300" s="60"/>
      <c r="GX300" s="60"/>
      <c r="GY300" s="60"/>
      <c r="GZ300" s="60"/>
      <c r="HA300" s="60"/>
      <c r="HB300" s="60"/>
      <c r="HC300" s="60"/>
      <c r="HD300" s="60"/>
      <c r="HE300" s="60"/>
      <c r="HF300" s="60"/>
      <c r="HG300" s="60"/>
      <c r="HH300" s="3"/>
      <c r="HI300" s="3"/>
      <c r="HJ300" s="3"/>
      <c r="HK300" s="3"/>
      <c r="HL300" s="3"/>
      <c r="HM300" s="61"/>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6"/>
    </row>
    <row r="301" spans="171:249">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60"/>
      <c r="GS301" s="60"/>
      <c r="GT301" s="60"/>
      <c r="GU301" s="60"/>
      <c r="GV301" s="60"/>
      <c r="GW301" s="60"/>
      <c r="GX301" s="60"/>
      <c r="GY301" s="60"/>
      <c r="GZ301" s="60"/>
      <c r="HA301" s="60"/>
      <c r="HB301" s="60"/>
      <c r="HC301" s="60"/>
      <c r="HD301" s="60"/>
      <c r="HE301" s="60"/>
      <c r="HF301" s="60"/>
      <c r="HG301" s="60"/>
      <c r="HH301" s="3"/>
      <c r="HI301" s="3"/>
      <c r="HJ301" s="3"/>
      <c r="HK301" s="3"/>
      <c r="HL301" s="3"/>
      <c r="HM301" s="61"/>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6"/>
    </row>
    <row r="302" spans="171:249">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60"/>
      <c r="GS302" s="60"/>
      <c r="GT302" s="60"/>
      <c r="GU302" s="60"/>
      <c r="GV302" s="60"/>
      <c r="GW302" s="60"/>
      <c r="GX302" s="60"/>
      <c r="GY302" s="60"/>
      <c r="GZ302" s="60"/>
      <c r="HA302" s="60"/>
      <c r="HB302" s="60"/>
      <c r="HC302" s="60"/>
      <c r="HD302" s="60"/>
      <c r="HE302" s="60"/>
      <c r="HF302" s="60"/>
      <c r="HG302" s="60"/>
      <c r="HH302" s="3"/>
      <c r="HI302" s="3"/>
      <c r="HJ302" s="3"/>
      <c r="HK302" s="3"/>
      <c r="HL302" s="3"/>
      <c r="HM302" s="61"/>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6"/>
    </row>
    <row r="303" spans="171:249">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60"/>
      <c r="GS303" s="60"/>
      <c r="GT303" s="60"/>
      <c r="GU303" s="60"/>
      <c r="GV303" s="60"/>
      <c r="GW303" s="60"/>
      <c r="GX303" s="60"/>
      <c r="GY303" s="60"/>
      <c r="GZ303" s="60"/>
      <c r="HA303" s="60"/>
      <c r="HB303" s="60"/>
      <c r="HC303" s="60"/>
      <c r="HD303" s="60"/>
      <c r="HE303" s="60"/>
      <c r="HF303" s="60"/>
      <c r="HG303" s="60"/>
      <c r="HH303" s="3"/>
      <c r="HI303" s="3"/>
      <c r="HJ303" s="3"/>
      <c r="HK303" s="3"/>
      <c r="HL303" s="3"/>
      <c r="HM303" s="61"/>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6"/>
    </row>
    <row r="304" spans="171:249">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60"/>
      <c r="GS304" s="60"/>
      <c r="GT304" s="60"/>
      <c r="GU304" s="60"/>
      <c r="GV304" s="60"/>
      <c r="GW304" s="60"/>
      <c r="GX304" s="60"/>
      <c r="GY304" s="60"/>
      <c r="GZ304" s="60"/>
      <c r="HA304" s="60"/>
      <c r="HB304" s="60"/>
      <c r="HC304" s="60"/>
      <c r="HD304" s="60"/>
      <c r="HE304" s="60"/>
      <c r="HF304" s="60"/>
      <c r="HG304" s="60"/>
      <c r="HH304" s="3"/>
      <c r="HI304" s="3"/>
      <c r="HJ304" s="3"/>
      <c r="HK304" s="3"/>
      <c r="HL304" s="3"/>
      <c r="HM304" s="61"/>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6"/>
    </row>
    <row r="305" spans="171:249">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60"/>
      <c r="GS305" s="60"/>
      <c r="GT305" s="60"/>
      <c r="GU305" s="60"/>
      <c r="GV305" s="60"/>
      <c r="GW305" s="60"/>
      <c r="GX305" s="60"/>
      <c r="GY305" s="60"/>
      <c r="GZ305" s="60"/>
      <c r="HA305" s="60"/>
      <c r="HB305" s="60"/>
      <c r="HC305" s="60"/>
      <c r="HD305" s="60"/>
      <c r="HE305" s="60"/>
      <c r="HF305" s="60"/>
      <c r="HG305" s="60"/>
      <c r="HH305" s="3"/>
      <c r="HI305" s="3"/>
      <c r="HJ305" s="3"/>
      <c r="HK305" s="3"/>
      <c r="HL305" s="3"/>
      <c r="HM305" s="61"/>
      <c r="HN305" s="3"/>
      <c r="HO305" s="3"/>
      <c r="HP305" s="3"/>
      <c r="HQ305" s="3"/>
      <c r="HR305" s="3"/>
      <c r="HS305" s="3"/>
      <c r="HT305" s="3"/>
      <c r="HU305" s="3"/>
      <c r="HV305" s="3"/>
      <c r="HW305" s="3"/>
      <c r="HX305" s="3"/>
      <c r="HY305" s="3"/>
      <c r="HZ305" s="3"/>
      <c r="IA305" s="3"/>
      <c r="IB305" s="3"/>
      <c r="IC305" s="62"/>
      <c r="ID305" s="3"/>
      <c r="IE305" s="3"/>
      <c r="IF305" s="3"/>
      <c r="IG305" s="3"/>
      <c r="IH305" s="3"/>
      <c r="II305" s="3"/>
      <c r="IJ305" s="3"/>
      <c r="IK305" s="3"/>
      <c r="IL305" s="3"/>
      <c r="IM305" s="3"/>
      <c r="IN305" s="3"/>
      <c r="IO305" s="16"/>
    </row>
    <row r="306" spans="171:249">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60"/>
      <c r="GS306" s="60"/>
      <c r="GT306" s="60"/>
      <c r="GU306" s="60"/>
      <c r="GV306" s="60"/>
      <c r="GW306" s="60"/>
      <c r="GX306" s="60"/>
      <c r="GY306" s="60"/>
      <c r="GZ306" s="60"/>
      <c r="HA306" s="60"/>
      <c r="HB306" s="60"/>
      <c r="HC306" s="60"/>
      <c r="HD306" s="60"/>
      <c r="HE306" s="60"/>
      <c r="HF306" s="60"/>
      <c r="HG306" s="60"/>
      <c r="HH306" s="3"/>
      <c r="HI306" s="3"/>
      <c r="HJ306" s="3"/>
      <c r="HK306" s="3"/>
      <c r="HL306" s="3"/>
      <c r="HM306" s="61"/>
      <c r="HN306" s="3"/>
      <c r="HO306" s="3"/>
      <c r="HP306" s="3"/>
      <c r="HQ306" s="3"/>
      <c r="HR306" s="3"/>
      <c r="HS306" s="3"/>
      <c r="HT306" s="3"/>
      <c r="HU306" s="3"/>
      <c r="HV306" s="3"/>
      <c r="HW306" s="3"/>
      <c r="HX306" s="3"/>
      <c r="HY306" s="3"/>
      <c r="HZ306" s="3"/>
      <c r="IA306" s="3"/>
      <c r="IB306" s="3"/>
      <c r="IC306" s="62"/>
      <c r="ID306" s="3"/>
      <c r="IE306" s="3"/>
      <c r="IF306" s="3"/>
      <c r="IG306" s="3"/>
      <c r="IH306" s="3"/>
      <c r="II306" s="3"/>
      <c r="IJ306" s="3"/>
      <c r="IK306" s="3"/>
      <c r="IL306" s="3"/>
      <c r="IM306" s="3"/>
      <c r="IN306" s="3"/>
      <c r="IO306" s="16"/>
    </row>
    <row r="307" spans="171:249">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60"/>
      <c r="GS307" s="60"/>
      <c r="GT307" s="60"/>
      <c r="GU307" s="60"/>
      <c r="GV307" s="60"/>
      <c r="GW307" s="60"/>
      <c r="GX307" s="60"/>
      <c r="GY307" s="60"/>
      <c r="GZ307" s="60"/>
      <c r="HA307" s="60"/>
      <c r="HB307" s="60"/>
      <c r="HC307" s="60"/>
      <c r="HD307" s="60"/>
      <c r="HE307" s="60"/>
      <c r="HF307" s="60"/>
      <c r="HG307" s="60"/>
      <c r="HH307" s="3"/>
      <c r="HI307" s="3"/>
      <c r="HJ307" s="3"/>
      <c r="HK307" s="3"/>
      <c r="HL307" s="3"/>
      <c r="HM307" s="61"/>
      <c r="HN307" s="3"/>
      <c r="HO307" s="3"/>
      <c r="HP307" s="3"/>
      <c r="HQ307" s="3"/>
      <c r="HR307" s="3"/>
      <c r="HS307" s="3"/>
      <c r="HT307" s="3"/>
      <c r="HU307" s="3"/>
      <c r="HV307" s="3"/>
      <c r="HW307" s="3"/>
      <c r="HX307" s="3"/>
      <c r="HY307" s="3"/>
      <c r="HZ307" s="3"/>
      <c r="IA307" s="3"/>
      <c r="IB307" s="3"/>
      <c r="IC307" s="62"/>
      <c r="ID307" s="3"/>
      <c r="IE307" s="3"/>
      <c r="IF307" s="3"/>
      <c r="IG307" s="3"/>
      <c r="IH307" s="3"/>
      <c r="II307" s="3"/>
      <c r="IJ307" s="3"/>
      <c r="IK307" s="3"/>
      <c r="IL307" s="3"/>
      <c r="IM307" s="3"/>
      <c r="IN307" s="3"/>
      <c r="IO307" s="16"/>
    </row>
    <row r="308" spans="171:249">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60"/>
      <c r="GS308" s="60"/>
      <c r="GT308" s="60"/>
      <c r="GU308" s="60"/>
      <c r="GV308" s="60"/>
      <c r="GW308" s="60"/>
      <c r="GX308" s="60"/>
      <c r="GY308" s="60"/>
      <c r="GZ308" s="60"/>
      <c r="HA308" s="60"/>
      <c r="HB308" s="60"/>
      <c r="HC308" s="60"/>
      <c r="HD308" s="60"/>
      <c r="HE308" s="60"/>
      <c r="HF308" s="60"/>
      <c r="HG308" s="60"/>
      <c r="HH308" s="3"/>
      <c r="HI308" s="3"/>
      <c r="HJ308" s="3"/>
      <c r="HK308" s="3"/>
      <c r="HL308" s="3"/>
      <c r="HM308" s="61"/>
      <c r="HN308" s="3"/>
      <c r="HO308" s="3"/>
      <c r="HP308" s="3"/>
      <c r="HQ308" s="3"/>
      <c r="HR308" s="3"/>
      <c r="HS308" s="3"/>
      <c r="HT308" s="3"/>
      <c r="HU308" s="3"/>
      <c r="HV308" s="3"/>
      <c r="HW308" s="3"/>
      <c r="HX308" s="3"/>
      <c r="HY308" s="3"/>
      <c r="HZ308" s="3"/>
      <c r="IA308" s="3"/>
      <c r="IB308" s="3"/>
      <c r="IC308" s="62"/>
      <c r="ID308" s="3"/>
      <c r="IE308" s="3"/>
      <c r="IF308" s="3"/>
      <c r="IG308" s="3"/>
      <c r="IH308" s="3"/>
      <c r="II308" s="3"/>
      <c r="IJ308" s="3"/>
      <c r="IK308" s="3"/>
      <c r="IL308" s="3"/>
      <c r="IM308" s="3"/>
      <c r="IN308" s="3"/>
      <c r="IO308" s="16"/>
    </row>
    <row r="309" spans="171:249">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60"/>
      <c r="GS309" s="60"/>
      <c r="GT309" s="60"/>
      <c r="GU309" s="60"/>
      <c r="GV309" s="60"/>
      <c r="GW309" s="60"/>
      <c r="GX309" s="60"/>
      <c r="GY309" s="60"/>
      <c r="GZ309" s="60"/>
      <c r="HA309" s="60"/>
      <c r="HB309" s="60"/>
      <c r="HC309" s="60"/>
      <c r="HD309" s="60"/>
      <c r="HE309" s="60"/>
      <c r="HF309" s="60"/>
      <c r="HG309" s="60"/>
      <c r="HH309" s="3"/>
      <c r="HI309" s="3"/>
      <c r="HJ309" s="3"/>
      <c r="HK309" s="3"/>
      <c r="HL309" s="3"/>
      <c r="HM309" s="61"/>
      <c r="HN309" s="3"/>
      <c r="HO309" s="3"/>
      <c r="HP309" s="3"/>
      <c r="HQ309" s="3"/>
      <c r="HR309" s="3"/>
      <c r="HS309" s="3"/>
      <c r="HT309" s="3"/>
      <c r="HU309" s="3"/>
      <c r="HV309" s="3"/>
      <c r="HW309" s="3"/>
      <c r="HX309" s="3"/>
      <c r="HY309" s="3"/>
      <c r="HZ309" s="3"/>
      <c r="IA309" s="3"/>
      <c r="IB309" s="3"/>
      <c r="IC309" s="62"/>
      <c r="ID309" s="3"/>
      <c r="IE309" s="3"/>
      <c r="IF309" s="3"/>
      <c r="IG309" s="3"/>
      <c r="IH309" s="3"/>
      <c r="II309" s="3"/>
      <c r="IJ309" s="3"/>
      <c r="IK309" s="3"/>
      <c r="IL309" s="3"/>
      <c r="IM309" s="3"/>
      <c r="IN309" s="3"/>
      <c r="IO309" s="16"/>
    </row>
    <row r="310" spans="171:249">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60"/>
      <c r="GS310" s="60"/>
      <c r="GT310" s="60"/>
      <c r="GU310" s="60"/>
      <c r="GV310" s="60"/>
      <c r="GW310" s="60"/>
      <c r="GX310" s="60"/>
      <c r="GY310" s="60"/>
      <c r="GZ310" s="60"/>
      <c r="HA310" s="60"/>
      <c r="HB310" s="60"/>
      <c r="HC310" s="60"/>
      <c r="HD310" s="60"/>
      <c r="HE310" s="60"/>
      <c r="HF310" s="60"/>
      <c r="HG310" s="60"/>
      <c r="HH310" s="3"/>
      <c r="HI310" s="3"/>
      <c r="HJ310" s="3"/>
      <c r="HK310" s="3"/>
      <c r="HL310" s="3"/>
      <c r="HM310" s="61"/>
      <c r="HN310" s="3"/>
      <c r="HO310" s="3"/>
      <c r="HP310" s="3"/>
      <c r="HQ310" s="3"/>
      <c r="HR310" s="3"/>
      <c r="HS310" s="3"/>
      <c r="HT310" s="3"/>
      <c r="HU310" s="3"/>
      <c r="HV310" s="3"/>
      <c r="HW310" s="3"/>
      <c r="HX310" s="3"/>
      <c r="HY310" s="3"/>
      <c r="HZ310" s="3"/>
      <c r="IA310" s="3"/>
      <c r="IB310" s="3"/>
      <c r="IC310" s="62"/>
      <c r="ID310" s="3"/>
      <c r="IE310" s="3"/>
      <c r="IF310" s="3"/>
      <c r="IG310" s="3"/>
      <c r="IH310" s="3"/>
      <c r="II310" s="3"/>
      <c r="IJ310" s="3"/>
      <c r="IK310" s="3"/>
      <c r="IL310" s="3"/>
      <c r="IM310" s="3"/>
      <c r="IN310" s="3"/>
      <c r="IO310" s="16"/>
    </row>
    <row r="311" spans="171:249">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60"/>
      <c r="GS311" s="60"/>
      <c r="GT311" s="60"/>
      <c r="GU311" s="60"/>
      <c r="GV311" s="60"/>
      <c r="GW311" s="60"/>
      <c r="GX311" s="60"/>
      <c r="GY311" s="60"/>
      <c r="GZ311" s="60"/>
      <c r="HA311" s="60"/>
      <c r="HB311" s="60"/>
      <c r="HC311" s="60"/>
      <c r="HD311" s="60"/>
      <c r="HE311" s="60"/>
      <c r="HF311" s="60"/>
      <c r="HG311" s="60"/>
      <c r="HH311" s="3"/>
      <c r="HI311" s="3"/>
      <c r="HJ311" s="3"/>
      <c r="HK311" s="3"/>
      <c r="HL311" s="3"/>
      <c r="HM311" s="61"/>
      <c r="HN311" s="3"/>
      <c r="HO311" s="3"/>
      <c r="HP311" s="3"/>
      <c r="HQ311" s="3"/>
      <c r="HR311" s="3"/>
      <c r="HS311" s="3"/>
      <c r="HT311" s="3"/>
      <c r="HU311" s="3"/>
      <c r="HV311" s="3"/>
      <c r="HW311" s="3"/>
      <c r="HX311" s="3"/>
      <c r="HY311" s="3"/>
      <c r="HZ311" s="3"/>
      <c r="IA311" s="3"/>
      <c r="IB311" s="3"/>
      <c r="IC311" s="62"/>
      <c r="ID311" s="3"/>
      <c r="IE311" s="3"/>
      <c r="IF311" s="3"/>
      <c r="IG311" s="3"/>
      <c r="IH311" s="3"/>
      <c r="II311" s="3"/>
      <c r="IJ311" s="3"/>
      <c r="IK311" s="3"/>
      <c r="IL311" s="3"/>
      <c r="IM311" s="3"/>
      <c r="IN311" s="3"/>
      <c r="IO311" s="16"/>
    </row>
    <row r="312" spans="171:249">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60"/>
      <c r="GS312" s="60"/>
      <c r="GT312" s="60"/>
      <c r="GU312" s="60"/>
      <c r="GV312" s="60"/>
      <c r="GW312" s="60"/>
      <c r="GX312" s="60"/>
      <c r="GY312" s="60"/>
      <c r="GZ312" s="60"/>
      <c r="HA312" s="60"/>
      <c r="HB312" s="60"/>
      <c r="HC312" s="60"/>
      <c r="HD312" s="60"/>
      <c r="HE312" s="60"/>
      <c r="HF312" s="60"/>
      <c r="HG312" s="60"/>
      <c r="HH312" s="3"/>
      <c r="HI312" s="3"/>
      <c r="HJ312" s="3"/>
      <c r="HK312" s="3"/>
      <c r="HL312" s="3"/>
      <c r="HM312" s="61"/>
      <c r="HN312" s="3"/>
      <c r="HO312" s="3"/>
      <c r="HP312" s="3"/>
      <c r="HQ312" s="3"/>
      <c r="HR312" s="3"/>
      <c r="HS312" s="3"/>
      <c r="HT312" s="3"/>
      <c r="HU312" s="3"/>
      <c r="HV312" s="3"/>
      <c r="HW312" s="3"/>
      <c r="HX312" s="3"/>
      <c r="HY312" s="3"/>
      <c r="HZ312" s="3"/>
      <c r="IA312" s="3"/>
      <c r="IB312" s="3"/>
      <c r="IC312" s="62"/>
      <c r="ID312" s="3"/>
      <c r="IE312" s="3"/>
      <c r="IF312" s="3"/>
      <c r="IG312" s="3"/>
      <c r="IH312" s="3"/>
      <c r="II312" s="3"/>
      <c r="IJ312" s="3"/>
      <c r="IK312" s="3"/>
      <c r="IL312" s="3"/>
      <c r="IM312" s="3"/>
      <c r="IN312" s="3"/>
      <c r="IO312" s="16"/>
    </row>
    <row r="313" spans="171:249">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60"/>
      <c r="GS313" s="60"/>
      <c r="GT313" s="60"/>
      <c r="GU313" s="60"/>
      <c r="GV313" s="60"/>
      <c r="GW313" s="60"/>
      <c r="GX313" s="60"/>
      <c r="GY313" s="60"/>
      <c r="GZ313" s="60"/>
      <c r="HA313" s="60"/>
      <c r="HB313" s="60"/>
      <c r="HC313" s="60"/>
      <c r="HD313" s="60"/>
      <c r="HE313" s="60"/>
      <c r="HF313" s="60"/>
      <c r="HG313" s="60"/>
      <c r="HH313" s="3"/>
      <c r="HI313" s="3"/>
      <c r="HJ313" s="3"/>
      <c r="HK313" s="3"/>
      <c r="HL313" s="3"/>
      <c r="HM313" s="61"/>
      <c r="HN313" s="3"/>
      <c r="HO313" s="3"/>
      <c r="HP313" s="3"/>
      <c r="HQ313" s="3"/>
      <c r="HR313" s="3"/>
      <c r="HS313" s="3"/>
      <c r="HT313" s="3"/>
      <c r="HU313" s="3"/>
      <c r="HV313" s="3"/>
      <c r="HW313" s="3"/>
      <c r="HX313" s="3"/>
      <c r="HY313" s="3"/>
      <c r="HZ313" s="3"/>
      <c r="IA313" s="3"/>
      <c r="IB313" s="3"/>
      <c r="IC313" s="62"/>
      <c r="ID313" s="3"/>
      <c r="IE313" s="3"/>
      <c r="IF313" s="3"/>
      <c r="IG313" s="3"/>
      <c r="IH313" s="3"/>
      <c r="II313" s="3"/>
      <c r="IJ313" s="3"/>
      <c r="IK313" s="3"/>
      <c r="IL313" s="3"/>
      <c r="IM313" s="3"/>
      <c r="IN313" s="3"/>
      <c r="IO313" s="16"/>
    </row>
    <row r="314" spans="17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60"/>
      <c r="GS314" s="60"/>
      <c r="GT314" s="60"/>
      <c r="GU314" s="60"/>
      <c r="GV314" s="60"/>
      <c r="GW314" s="60"/>
      <c r="GX314" s="60"/>
      <c r="GY314" s="60"/>
      <c r="GZ314" s="60"/>
      <c r="HA314" s="60"/>
      <c r="HB314" s="60"/>
      <c r="HC314" s="60"/>
      <c r="HD314" s="60"/>
      <c r="HE314" s="60"/>
      <c r="HF314" s="60"/>
      <c r="HG314" s="60"/>
      <c r="HH314" s="3"/>
      <c r="HI314" s="3"/>
      <c r="HJ314" s="3"/>
      <c r="HK314" s="3"/>
      <c r="HL314" s="3"/>
      <c r="HM314" s="61"/>
      <c r="HN314" s="3"/>
      <c r="HO314" s="3"/>
      <c r="HP314" s="3"/>
      <c r="HQ314" s="3"/>
      <c r="HR314" s="3"/>
      <c r="HS314" s="3"/>
      <c r="HT314" s="3"/>
      <c r="HU314" s="3"/>
      <c r="HV314" s="3"/>
      <c r="HW314" s="3"/>
      <c r="HX314" s="3"/>
      <c r="HY314" s="3"/>
      <c r="HZ314" s="3"/>
      <c r="IA314" s="3"/>
      <c r="IB314" s="3"/>
      <c r="IC314" s="62"/>
      <c r="ID314" s="3"/>
      <c r="IE314" s="3"/>
      <c r="IF314" s="3"/>
      <c r="IG314" s="3"/>
      <c r="IH314" s="3"/>
      <c r="II314" s="3"/>
      <c r="IJ314" s="3"/>
      <c r="IK314" s="3"/>
      <c r="IL314" s="3"/>
      <c r="IM314" s="3"/>
      <c r="IN314" s="3"/>
      <c r="IO314" s="16"/>
    </row>
    <row r="315" spans="17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60"/>
      <c r="GS315" s="60"/>
      <c r="GT315" s="60"/>
      <c r="GU315" s="60"/>
      <c r="GV315" s="60"/>
      <c r="GW315" s="60"/>
      <c r="GX315" s="60"/>
      <c r="GY315" s="60"/>
      <c r="GZ315" s="60"/>
      <c r="HA315" s="60"/>
      <c r="HB315" s="60"/>
      <c r="HC315" s="60"/>
      <c r="HD315" s="60"/>
      <c r="HE315" s="60"/>
      <c r="HF315" s="60"/>
      <c r="HG315" s="60"/>
      <c r="HH315" s="3"/>
      <c r="HI315" s="3"/>
      <c r="HJ315" s="3"/>
      <c r="HK315" s="3"/>
      <c r="HL315" s="3"/>
      <c r="HM315" s="61"/>
      <c r="HN315" s="3"/>
      <c r="HO315" s="3"/>
      <c r="HP315" s="3"/>
      <c r="HQ315" s="3"/>
      <c r="HR315" s="3"/>
      <c r="HS315" s="3"/>
      <c r="HT315" s="3"/>
      <c r="HU315" s="3"/>
      <c r="HV315" s="3"/>
      <c r="HW315" s="3"/>
      <c r="HX315" s="3"/>
      <c r="HY315" s="3"/>
      <c r="HZ315" s="3"/>
      <c r="IA315" s="3"/>
      <c r="IB315" s="3"/>
      <c r="IC315" s="62"/>
      <c r="ID315" s="3"/>
      <c r="IE315" s="3"/>
      <c r="IF315" s="3"/>
      <c r="IG315" s="3"/>
      <c r="IH315" s="3"/>
      <c r="II315" s="3"/>
      <c r="IJ315" s="3"/>
      <c r="IK315" s="3"/>
      <c r="IL315" s="3"/>
      <c r="IM315" s="3"/>
      <c r="IN315" s="3"/>
      <c r="IO315" s="16"/>
    </row>
    <row r="316" spans="17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60"/>
      <c r="GS316" s="60"/>
      <c r="GT316" s="60"/>
      <c r="GU316" s="60"/>
      <c r="GV316" s="60"/>
      <c r="GW316" s="60"/>
      <c r="GX316" s="60"/>
      <c r="GY316" s="60"/>
      <c r="GZ316" s="60"/>
      <c r="HA316" s="60"/>
      <c r="HB316" s="60"/>
      <c r="HC316" s="60"/>
      <c r="HD316" s="60"/>
      <c r="HE316" s="60"/>
      <c r="HF316" s="60"/>
      <c r="HG316" s="60"/>
      <c r="HH316" s="3"/>
      <c r="HI316" s="3"/>
      <c r="HJ316" s="3"/>
      <c r="HK316" s="3"/>
      <c r="HL316" s="3"/>
      <c r="HM316" s="61"/>
      <c r="HN316" s="3"/>
      <c r="HO316" s="3"/>
      <c r="HP316" s="3"/>
      <c r="HQ316" s="3"/>
      <c r="HR316" s="3"/>
      <c r="HS316" s="3"/>
      <c r="HT316" s="3"/>
      <c r="HU316" s="3"/>
      <c r="HV316" s="3"/>
      <c r="HW316" s="3"/>
      <c r="HX316" s="3"/>
      <c r="HY316" s="3"/>
      <c r="HZ316" s="3"/>
      <c r="IA316" s="3"/>
      <c r="IB316" s="3"/>
      <c r="IC316" s="62"/>
      <c r="ID316" s="3"/>
      <c r="IE316" s="3"/>
      <c r="IF316" s="3"/>
      <c r="IG316" s="3"/>
      <c r="IH316" s="3"/>
      <c r="II316" s="3"/>
      <c r="IJ316" s="3"/>
      <c r="IK316" s="3"/>
      <c r="IL316" s="3"/>
      <c r="IM316" s="3"/>
      <c r="IN316" s="3"/>
      <c r="IO316" s="16"/>
    </row>
    <row r="317" spans="17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60"/>
      <c r="GS317" s="60"/>
      <c r="GT317" s="60"/>
      <c r="GU317" s="60"/>
      <c r="GV317" s="60"/>
      <c r="GW317" s="60"/>
      <c r="GX317" s="60"/>
      <c r="GY317" s="60"/>
      <c r="GZ317" s="60"/>
      <c r="HA317" s="60"/>
      <c r="HB317" s="60"/>
      <c r="HC317" s="60"/>
      <c r="HD317" s="60"/>
      <c r="HE317" s="60"/>
      <c r="HF317" s="60"/>
      <c r="HG317" s="60"/>
      <c r="HH317" s="3"/>
      <c r="HI317" s="3"/>
      <c r="HJ317" s="3"/>
      <c r="HK317" s="3"/>
      <c r="HL317" s="3"/>
      <c r="HM317" s="61"/>
      <c r="HN317" s="3"/>
      <c r="HO317" s="3"/>
      <c r="HP317" s="3"/>
      <c r="HQ317" s="3"/>
      <c r="HR317" s="3"/>
      <c r="HS317" s="3"/>
      <c r="HT317" s="3"/>
      <c r="HU317" s="3"/>
      <c r="HV317" s="3"/>
      <c r="HW317" s="3"/>
      <c r="HX317" s="3"/>
      <c r="HY317" s="3"/>
      <c r="HZ317" s="3"/>
      <c r="IA317" s="3"/>
      <c r="IB317" s="3"/>
      <c r="IC317" s="62"/>
      <c r="ID317" s="3"/>
      <c r="IE317" s="3"/>
      <c r="IF317" s="3"/>
      <c r="IG317" s="3"/>
      <c r="IH317" s="3"/>
      <c r="II317" s="3"/>
      <c r="IJ317" s="3"/>
      <c r="IK317" s="3"/>
      <c r="IL317" s="3"/>
      <c r="IM317" s="3"/>
      <c r="IN317" s="3"/>
      <c r="IO317" s="16"/>
    </row>
    <row r="318" spans="17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60"/>
      <c r="GS318" s="60"/>
      <c r="GT318" s="60"/>
      <c r="GU318" s="60"/>
      <c r="GV318" s="60"/>
      <c r="GW318" s="60"/>
      <c r="GX318" s="60"/>
      <c r="GY318" s="60"/>
      <c r="GZ318" s="60"/>
      <c r="HA318" s="60"/>
      <c r="HB318" s="60"/>
      <c r="HC318" s="60"/>
      <c r="HD318" s="60"/>
      <c r="HE318" s="60"/>
      <c r="HF318" s="60"/>
      <c r="HG318" s="60"/>
      <c r="HH318" s="3"/>
      <c r="HI318" s="3"/>
      <c r="HJ318" s="3"/>
      <c r="HK318" s="3"/>
      <c r="HL318" s="3"/>
      <c r="HM318" s="61"/>
      <c r="HN318" s="3"/>
      <c r="HO318" s="3"/>
      <c r="HP318" s="3"/>
      <c r="HQ318" s="3"/>
      <c r="HR318" s="3"/>
      <c r="HS318" s="3"/>
      <c r="HT318" s="3"/>
      <c r="HU318" s="3"/>
      <c r="HV318" s="3"/>
      <c r="HW318" s="3"/>
      <c r="HX318" s="3"/>
      <c r="HY318" s="3"/>
      <c r="HZ318" s="3"/>
      <c r="IA318" s="3"/>
      <c r="IB318" s="3"/>
      <c r="IC318" s="62"/>
      <c r="ID318" s="3"/>
      <c r="IE318" s="3"/>
      <c r="IF318" s="3"/>
      <c r="IG318" s="3"/>
      <c r="IH318" s="3"/>
      <c r="II318" s="3"/>
      <c r="IJ318" s="3"/>
      <c r="IK318" s="3"/>
      <c r="IL318" s="3"/>
      <c r="IM318" s="3"/>
      <c r="IN318" s="3"/>
      <c r="IO318" s="16"/>
    </row>
    <row r="319" spans="17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60"/>
      <c r="GS319" s="60"/>
      <c r="GT319" s="60"/>
      <c r="GU319" s="60"/>
      <c r="GV319" s="60"/>
      <c r="GW319" s="60"/>
      <c r="GX319" s="60"/>
      <c r="GY319" s="60"/>
      <c r="GZ319" s="60"/>
      <c r="HA319" s="60"/>
      <c r="HB319" s="60"/>
      <c r="HC319" s="60"/>
      <c r="HD319" s="60"/>
      <c r="HE319" s="60"/>
      <c r="HF319" s="60"/>
      <c r="HG319" s="60"/>
      <c r="HH319" s="3"/>
      <c r="HI319" s="3"/>
      <c r="HJ319" s="3"/>
      <c r="HK319" s="3"/>
      <c r="HL319" s="3"/>
      <c r="HM319" s="61"/>
      <c r="HN319" s="3"/>
      <c r="HO319" s="3"/>
      <c r="HP319" s="3"/>
      <c r="HQ319" s="3"/>
      <c r="HR319" s="3"/>
      <c r="HS319" s="3"/>
      <c r="HT319" s="3"/>
      <c r="HU319" s="3"/>
      <c r="HV319" s="3"/>
      <c r="HW319" s="3"/>
      <c r="HX319" s="3"/>
      <c r="HY319" s="3"/>
      <c r="HZ319" s="3"/>
      <c r="IA319" s="3"/>
      <c r="IB319" s="3"/>
      <c r="IC319" s="62"/>
      <c r="ID319" s="3"/>
      <c r="IE319" s="3"/>
      <c r="IF319" s="3"/>
      <c r="IG319" s="3"/>
      <c r="IH319" s="3"/>
      <c r="II319" s="3"/>
      <c r="IJ319" s="3"/>
      <c r="IK319" s="3"/>
      <c r="IL319" s="3"/>
      <c r="IM319" s="3"/>
      <c r="IN319" s="3"/>
      <c r="IO319" s="16"/>
    </row>
    <row r="320" spans="17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60"/>
      <c r="GS320" s="60"/>
      <c r="GT320" s="60"/>
      <c r="GU320" s="60"/>
      <c r="GV320" s="60"/>
      <c r="GW320" s="60"/>
      <c r="GX320" s="60"/>
      <c r="GY320" s="60"/>
      <c r="GZ320" s="60"/>
      <c r="HA320" s="60"/>
      <c r="HB320" s="60"/>
      <c r="HC320" s="60"/>
      <c r="HD320" s="60"/>
      <c r="HE320" s="60"/>
      <c r="HF320" s="60"/>
      <c r="HG320" s="60"/>
      <c r="HH320" s="3"/>
      <c r="HI320" s="3"/>
      <c r="HJ320" s="3"/>
      <c r="HK320" s="3"/>
      <c r="HL320" s="3"/>
      <c r="HM320" s="61"/>
      <c r="HN320" s="3"/>
      <c r="HO320" s="3"/>
      <c r="HP320" s="3"/>
      <c r="HQ320" s="3"/>
      <c r="HR320" s="3"/>
      <c r="HS320" s="3"/>
      <c r="HT320" s="3"/>
      <c r="HU320" s="3"/>
      <c r="HV320" s="3"/>
      <c r="HW320" s="3"/>
      <c r="HX320" s="3"/>
      <c r="HY320" s="3"/>
      <c r="HZ320" s="3"/>
      <c r="IA320" s="3"/>
      <c r="IB320" s="3"/>
      <c r="IC320" s="62"/>
      <c r="ID320" s="3"/>
      <c r="IE320" s="3"/>
      <c r="IF320" s="3"/>
      <c r="IG320" s="3"/>
      <c r="IH320" s="3"/>
      <c r="II320" s="3"/>
      <c r="IJ320" s="3"/>
      <c r="IK320" s="3"/>
      <c r="IL320" s="3"/>
      <c r="IM320" s="3"/>
      <c r="IN320" s="3"/>
      <c r="IO320" s="16"/>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60"/>
      <c r="GS321" s="60"/>
      <c r="GT321" s="60"/>
      <c r="GU321" s="60"/>
      <c r="GV321" s="60"/>
      <c r="GW321" s="60"/>
      <c r="GX321" s="60"/>
      <c r="GY321" s="60"/>
      <c r="GZ321" s="60"/>
      <c r="HA321" s="60"/>
      <c r="HB321" s="60"/>
      <c r="HC321" s="60"/>
      <c r="HD321" s="60"/>
      <c r="HE321" s="60"/>
      <c r="HF321" s="60"/>
      <c r="HG321" s="60"/>
      <c r="HH321" s="3"/>
      <c r="HI321" s="3"/>
      <c r="HJ321" s="3"/>
      <c r="HK321" s="3"/>
      <c r="HL321" s="3"/>
      <c r="HM321" s="61"/>
      <c r="HN321" s="3"/>
      <c r="HO321" s="3"/>
      <c r="HP321" s="3"/>
      <c r="HQ321" s="3"/>
      <c r="HR321" s="3"/>
      <c r="HS321" s="3"/>
      <c r="HT321" s="3"/>
      <c r="HU321" s="3"/>
      <c r="HV321" s="3"/>
      <c r="HW321" s="3"/>
      <c r="HX321" s="3"/>
      <c r="HY321" s="3"/>
      <c r="HZ321" s="3"/>
      <c r="IA321" s="3"/>
      <c r="IB321" s="3"/>
      <c r="IC321" s="62"/>
      <c r="ID321" s="3"/>
      <c r="IE321" s="3"/>
      <c r="IF321" s="3"/>
      <c r="IG321" s="3"/>
      <c r="IH321" s="3"/>
      <c r="II321" s="3"/>
      <c r="IJ321" s="3"/>
      <c r="IK321" s="3"/>
      <c r="IL321" s="3"/>
      <c r="IM321" s="3"/>
      <c r="IN321" s="3"/>
      <c r="IO321" s="16"/>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60"/>
      <c r="GS322" s="60"/>
      <c r="GT322" s="60"/>
      <c r="GU322" s="60"/>
      <c r="GV322" s="60"/>
      <c r="GW322" s="60"/>
      <c r="GX322" s="60"/>
      <c r="GY322" s="60"/>
      <c r="GZ322" s="60"/>
      <c r="HA322" s="60"/>
      <c r="HB322" s="60"/>
      <c r="HC322" s="60"/>
      <c r="HD322" s="60"/>
      <c r="HE322" s="60"/>
      <c r="HF322" s="60"/>
      <c r="HG322" s="60"/>
      <c r="HH322" s="3"/>
      <c r="HI322" s="3"/>
      <c r="HJ322" s="3"/>
      <c r="HK322" s="3"/>
      <c r="HL322" s="3"/>
      <c r="HM322" s="61"/>
      <c r="HN322" s="3"/>
      <c r="HO322" s="3"/>
      <c r="HP322" s="3"/>
      <c r="HQ322" s="3"/>
      <c r="HR322" s="3"/>
      <c r="HS322" s="3"/>
      <c r="HT322" s="3"/>
      <c r="HU322" s="3"/>
      <c r="HV322" s="3"/>
      <c r="HW322" s="3"/>
      <c r="HX322" s="3"/>
      <c r="HY322" s="3"/>
      <c r="HZ322" s="3"/>
      <c r="IA322" s="3"/>
      <c r="IB322" s="3"/>
      <c r="IC322" s="62"/>
      <c r="ID322" s="3"/>
      <c r="IE322" s="3"/>
      <c r="IF322" s="3"/>
      <c r="IG322" s="3"/>
      <c r="IH322" s="3"/>
      <c r="II322" s="3"/>
      <c r="IJ322" s="3"/>
      <c r="IK322" s="3"/>
      <c r="IL322" s="3"/>
      <c r="IM322" s="3"/>
      <c r="IN322" s="3"/>
      <c r="IO322" s="16"/>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60"/>
      <c r="GS323" s="60"/>
      <c r="GT323" s="60"/>
      <c r="GU323" s="60"/>
      <c r="GV323" s="60"/>
      <c r="GW323" s="60"/>
      <c r="GX323" s="60"/>
      <c r="GY323" s="60"/>
      <c r="GZ323" s="60"/>
      <c r="HA323" s="60"/>
      <c r="HB323" s="60"/>
      <c r="HC323" s="60"/>
      <c r="HD323" s="60"/>
      <c r="HE323" s="60"/>
      <c r="HF323" s="60"/>
      <c r="HG323" s="60"/>
      <c r="HH323" s="3"/>
      <c r="HI323" s="3"/>
      <c r="HJ323" s="3"/>
      <c r="HK323" s="3"/>
      <c r="HL323" s="3"/>
      <c r="HM323" s="61"/>
      <c r="HN323" s="3"/>
      <c r="HO323" s="3"/>
      <c r="HP323" s="3"/>
      <c r="HQ323" s="3"/>
      <c r="HR323" s="3"/>
      <c r="HS323" s="3"/>
      <c r="HT323" s="3"/>
      <c r="HU323" s="3"/>
      <c r="HV323" s="3"/>
      <c r="HW323" s="3"/>
      <c r="HX323" s="3"/>
      <c r="HY323" s="3"/>
      <c r="HZ323" s="3"/>
      <c r="IA323" s="3"/>
      <c r="IB323" s="3"/>
      <c r="IC323" s="62"/>
      <c r="ID323" s="3"/>
      <c r="IE323" s="3"/>
      <c r="IF323" s="3"/>
      <c r="IG323" s="3"/>
      <c r="IH323" s="3"/>
      <c r="II323" s="3"/>
      <c r="IJ323" s="3"/>
      <c r="IK323" s="3"/>
      <c r="IL323" s="3"/>
      <c r="IM323" s="3"/>
      <c r="IN323" s="3"/>
      <c r="IO323" s="16"/>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60"/>
      <c r="GS324" s="60"/>
      <c r="GT324" s="60"/>
      <c r="GU324" s="60"/>
      <c r="GV324" s="60"/>
      <c r="GW324" s="60"/>
      <c r="GX324" s="60"/>
      <c r="GY324" s="60"/>
      <c r="GZ324" s="60"/>
      <c r="HA324" s="60"/>
      <c r="HB324" s="60"/>
      <c r="HC324" s="60"/>
      <c r="HD324" s="60"/>
      <c r="HE324" s="60"/>
      <c r="HF324" s="60"/>
      <c r="HG324" s="60"/>
      <c r="HH324" s="3"/>
      <c r="HI324" s="3"/>
      <c r="HJ324" s="3"/>
      <c r="HK324" s="3"/>
      <c r="HL324" s="3"/>
      <c r="HM324" s="61"/>
      <c r="HN324" s="3"/>
      <c r="HO324" s="3"/>
      <c r="HP324" s="3"/>
      <c r="HQ324" s="3"/>
      <c r="HR324" s="3"/>
      <c r="HS324" s="3"/>
      <c r="HT324" s="3"/>
      <c r="HU324" s="3"/>
      <c r="HV324" s="3"/>
      <c r="HW324" s="3"/>
      <c r="HX324" s="3"/>
      <c r="HY324" s="3"/>
      <c r="HZ324" s="3"/>
      <c r="IA324" s="3"/>
      <c r="IB324" s="3"/>
      <c r="IC324" s="62"/>
      <c r="ID324" s="3"/>
      <c r="IE324" s="3"/>
      <c r="IF324" s="3"/>
      <c r="IG324" s="3"/>
      <c r="IH324" s="3"/>
      <c r="II324" s="3"/>
      <c r="IJ324" s="3"/>
      <c r="IK324" s="3"/>
      <c r="IL324" s="3"/>
      <c r="IM324" s="3"/>
      <c r="IN324" s="3"/>
      <c r="IO324" s="16"/>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60"/>
      <c r="GS325" s="60"/>
      <c r="GT325" s="60"/>
      <c r="GU325" s="60"/>
      <c r="GV325" s="60"/>
      <c r="GW325" s="60"/>
      <c r="GX325" s="60"/>
      <c r="GY325" s="60"/>
      <c r="GZ325" s="60"/>
      <c r="HA325" s="60"/>
      <c r="HB325" s="60"/>
      <c r="HC325" s="60"/>
      <c r="HD325" s="60"/>
      <c r="HE325" s="60"/>
      <c r="HF325" s="60"/>
      <c r="HG325" s="60"/>
      <c r="HH325" s="3"/>
      <c r="HI325" s="3"/>
      <c r="HJ325" s="3"/>
      <c r="HK325" s="3"/>
      <c r="HL325" s="3"/>
      <c r="HM325" s="61"/>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6"/>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60"/>
      <c r="GS326" s="60"/>
      <c r="GT326" s="60"/>
      <c r="GU326" s="60"/>
      <c r="GV326" s="60"/>
      <c r="GW326" s="60"/>
      <c r="GX326" s="60"/>
      <c r="GY326" s="60"/>
      <c r="GZ326" s="60"/>
      <c r="HA326" s="60"/>
      <c r="HB326" s="60"/>
      <c r="HC326" s="60"/>
      <c r="HD326" s="60"/>
      <c r="HE326" s="60"/>
      <c r="HF326" s="60"/>
      <c r="HG326" s="60"/>
      <c r="HH326" s="3"/>
      <c r="HI326" s="3"/>
      <c r="HJ326" s="3"/>
      <c r="HK326" s="3"/>
      <c r="HL326" s="3"/>
      <c r="HM326" s="61"/>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6"/>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60"/>
      <c r="GS327" s="60"/>
      <c r="GT327" s="60"/>
      <c r="GU327" s="60"/>
      <c r="GV327" s="60"/>
      <c r="GW327" s="60"/>
      <c r="GX327" s="60"/>
      <c r="GY327" s="60"/>
      <c r="GZ327" s="60"/>
      <c r="HA327" s="60"/>
      <c r="HB327" s="60"/>
      <c r="HC327" s="60"/>
      <c r="HD327" s="60"/>
      <c r="HE327" s="60"/>
      <c r="HF327" s="60"/>
      <c r="HG327" s="60"/>
      <c r="HH327" s="3"/>
      <c r="HI327" s="3"/>
      <c r="HJ327" s="3"/>
      <c r="HK327" s="3"/>
      <c r="HL327" s="3"/>
      <c r="HM327" s="61"/>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6"/>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60"/>
      <c r="GS328" s="60"/>
      <c r="GT328" s="60"/>
      <c r="GU328" s="60"/>
      <c r="GV328" s="60"/>
      <c r="GW328" s="60"/>
      <c r="GX328" s="60"/>
      <c r="GY328" s="60"/>
      <c r="GZ328" s="60"/>
      <c r="HA328" s="60"/>
      <c r="HB328" s="60"/>
      <c r="HC328" s="60"/>
      <c r="HD328" s="60"/>
      <c r="HE328" s="60"/>
      <c r="HF328" s="60"/>
      <c r="HG328" s="60"/>
      <c r="HH328" s="3"/>
      <c r="HI328" s="3"/>
      <c r="HJ328" s="3"/>
      <c r="HK328" s="3"/>
      <c r="HL328" s="3"/>
      <c r="HM328" s="61"/>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6"/>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60"/>
      <c r="GS329" s="60"/>
      <c r="GT329" s="60"/>
      <c r="GU329" s="60"/>
      <c r="GV329" s="60"/>
      <c r="GW329" s="60"/>
      <c r="GX329" s="60"/>
      <c r="GY329" s="60"/>
      <c r="GZ329" s="60"/>
      <c r="HA329" s="60"/>
      <c r="HB329" s="60"/>
      <c r="HC329" s="60"/>
      <c r="HD329" s="60"/>
      <c r="HE329" s="60"/>
      <c r="HF329" s="60"/>
      <c r="HG329" s="60"/>
      <c r="HH329" s="3"/>
      <c r="HI329" s="3"/>
      <c r="HJ329" s="3"/>
      <c r="HK329" s="3"/>
      <c r="HL329" s="3"/>
      <c r="HM329" s="61"/>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6"/>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60"/>
      <c r="GS330" s="60"/>
      <c r="GT330" s="60"/>
      <c r="GU330" s="60"/>
      <c r="GV330" s="60"/>
      <c r="GW330" s="60"/>
      <c r="GX330" s="60"/>
      <c r="GY330" s="60"/>
      <c r="GZ330" s="60"/>
      <c r="HA330" s="60"/>
      <c r="HB330" s="60"/>
      <c r="HC330" s="60"/>
      <c r="HD330" s="60"/>
      <c r="HE330" s="60"/>
      <c r="HF330" s="60"/>
      <c r="HG330" s="60"/>
      <c r="HH330" s="3"/>
      <c r="HI330" s="3"/>
      <c r="HJ330" s="3"/>
      <c r="HK330" s="3"/>
      <c r="HL330" s="3"/>
      <c r="HM330" s="61"/>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6"/>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60"/>
      <c r="GS331" s="60"/>
      <c r="GT331" s="60"/>
      <c r="GU331" s="60"/>
      <c r="GV331" s="60"/>
      <c r="GW331" s="60"/>
      <c r="GX331" s="60"/>
      <c r="GY331" s="60"/>
      <c r="GZ331" s="60"/>
      <c r="HA331" s="60"/>
      <c r="HB331" s="60"/>
      <c r="HC331" s="60"/>
      <c r="HD331" s="60"/>
      <c r="HE331" s="60"/>
      <c r="HF331" s="60"/>
      <c r="HG331" s="60"/>
      <c r="HH331" s="3"/>
      <c r="HI331" s="3"/>
      <c r="HJ331" s="3"/>
      <c r="HK331" s="3"/>
      <c r="HL331" s="3"/>
      <c r="HM331" s="61"/>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6"/>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60"/>
      <c r="GS332" s="60"/>
      <c r="GT332" s="60"/>
      <c r="GU332" s="60"/>
      <c r="GV332" s="60"/>
      <c r="GW332" s="60"/>
      <c r="GX332" s="60"/>
      <c r="GY332" s="60"/>
      <c r="GZ332" s="60"/>
      <c r="HA332" s="60"/>
      <c r="HB332" s="60"/>
      <c r="HC332" s="60"/>
      <c r="HD332" s="60"/>
      <c r="HE332" s="60"/>
      <c r="HF332" s="60"/>
      <c r="HG332" s="60"/>
      <c r="HH332" s="3"/>
      <c r="HI332" s="3"/>
      <c r="HJ332" s="3"/>
      <c r="HK332" s="3"/>
      <c r="HL332" s="3"/>
      <c r="HM332" s="61"/>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6"/>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60"/>
      <c r="GS333" s="60"/>
      <c r="GT333" s="60"/>
      <c r="GU333" s="60"/>
      <c r="GV333" s="60"/>
      <c r="GW333" s="60"/>
      <c r="GX333" s="60"/>
      <c r="GY333" s="60"/>
      <c r="GZ333" s="60"/>
      <c r="HA333" s="60"/>
      <c r="HB333" s="60"/>
      <c r="HC333" s="60"/>
      <c r="HD333" s="60"/>
      <c r="HE333" s="60"/>
      <c r="HF333" s="60"/>
      <c r="HG333" s="60"/>
      <c r="HH333" s="3"/>
      <c r="HI333" s="3"/>
      <c r="HJ333" s="3"/>
      <c r="HK333" s="3"/>
      <c r="HL333" s="3"/>
      <c r="HM333" s="61"/>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6"/>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60"/>
      <c r="GS334" s="60"/>
      <c r="GT334" s="60"/>
      <c r="GU334" s="60"/>
      <c r="GV334" s="60"/>
      <c r="GW334" s="60"/>
      <c r="GX334" s="60"/>
      <c r="GY334" s="60"/>
      <c r="GZ334" s="60"/>
      <c r="HA334" s="60"/>
      <c r="HB334" s="60"/>
      <c r="HC334" s="60"/>
      <c r="HD334" s="60"/>
      <c r="HE334" s="60"/>
      <c r="HF334" s="60"/>
      <c r="HG334" s="60"/>
      <c r="HH334" s="3"/>
      <c r="HI334" s="3"/>
      <c r="HJ334" s="3"/>
      <c r="HK334" s="3"/>
      <c r="HL334" s="3"/>
      <c r="HM334" s="61"/>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6"/>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60"/>
      <c r="GS335" s="60"/>
      <c r="GT335" s="60"/>
      <c r="GU335" s="60"/>
      <c r="GV335" s="60"/>
      <c r="GW335" s="60"/>
      <c r="GX335" s="60"/>
      <c r="GY335" s="60"/>
      <c r="GZ335" s="60"/>
      <c r="HA335" s="60"/>
      <c r="HB335" s="60"/>
      <c r="HC335" s="60"/>
      <c r="HD335" s="60"/>
      <c r="HE335" s="60"/>
      <c r="HF335" s="60"/>
      <c r="HG335" s="60"/>
      <c r="HH335" s="3"/>
      <c r="HI335" s="3"/>
      <c r="HJ335" s="3"/>
      <c r="HK335" s="3"/>
      <c r="HL335" s="3"/>
      <c r="HM335" s="61"/>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6"/>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60"/>
      <c r="GS336" s="60"/>
      <c r="GT336" s="60"/>
      <c r="GU336" s="60"/>
      <c r="GV336" s="60"/>
      <c r="GW336" s="60"/>
      <c r="GX336" s="60"/>
      <c r="GY336" s="60"/>
      <c r="GZ336" s="60"/>
      <c r="HA336" s="60"/>
      <c r="HB336" s="3"/>
      <c r="HC336" s="60"/>
      <c r="HD336" s="60"/>
      <c r="HE336" s="60"/>
      <c r="HF336" s="60"/>
      <c r="HG336" s="60"/>
      <c r="HH336" s="3"/>
      <c r="HI336" s="3"/>
      <c r="HJ336" s="3"/>
      <c r="HK336" s="3"/>
      <c r="HL336" s="3"/>
      <c r="HM336" s="61"/>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6"/>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60"/>
      <c r="GS337" s="60"/>
      <c r="GT337" s="60"/>
      <c r="GU337" s="3"/>
      <c r="GV337" s="3"/>
      <c r="GW337" s="3"/>
      <c r="GX337" s="3"/>
      <c r="GY337" s="3"/>
      <c r="GZ337" s="3"/>
      <c r="HA337" s="3"/>
      <c r="HB337" s="3"/>
      <c r="HC337" s="3"/>
      <c r="HD337" s="3"/>
      <c r="HE337" s="3"/>
      <c r="HF337" s="3"/>
      <c r="HG337" s="3"/>
      <c r="HH337" s="3"/>
      <c r="HI337" s="3"/>
      <c r="HJ337" s="3"/>
      <c r="HK337" s="3"/>
      <c r="HL337" s="3"/>
      <c r="HM337" s="61"/>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6"/>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60"/>
      <c r="GS338" s="60"/>
      <c r="GT338" s="60"/>
      <c r="GU338" s="3"/>
      <c r="GV338" s="3"/>
      <c r="GW338" s="3"/>
      <c r="GX338" s="3"/>
      <c r="GY338" s="3"/>
      <c r="GZ338" s="3"/>
      <c r="HA338" s="3"/>
      <c r="HB338" s="3"/>
      <c r="HC338" s="3"/>
      <c r="HD338" s="3"/>
      <c r="HE338" s="3"/>
      <c r="HF338" s="3"/>
      <c r="HG338" s="3"/>
      <c r="HH338" s="3"/>
      <c r="HI338" s="3"/>
      <c r="HJ338" s="3"/>
      <c r="HK338" s="3"/>
      <c r="HL338" s="3"/>
      <c r="HM338" s="61"/>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6"/>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60"/>
      <c r="GS339" s="60"/>
      <c r="GT339" s="60"/>
      <c r="GU339" s="3"/>
      <c r="GV339" s="3"/>
      <c r="GW339" s="3"/>
      <c r="GX339" s="3"/>
      <c r="GY339" s="3"/>
      <c r="GZ339" s="3"/>
      <c r="HA339" s="3"/>
      <c r="HB339" s="3"/>
      <c r="HC339" s="3"/>
      <c r="HD339" s="3"/>
      <c r="HE339" s="3"/>
      <c r="HF339" s="3"/>
      <c r="HG339" s="3"/>
      <c r="HH339" s="3"/>
      <c r="HI339" s="3"/>
      <c r="HJ339" s="3"/>
      <c r="HK339" s="3"/>
      <c r="HL339" s="3"/>
      <c r="HM339" s="61"/>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6"/>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60"/>
      <c r="GS340" s="60"/>
      <c r="GT340" s="60"/>
      <c r="GU340" s="3"/>
      <c r="GV340" s="3"/>
      <c r="GW340" s="3"/>
      <c r="GX340" s="3"/>
      <c r="GY340" s="3"/>
      <c r="GZ340" s="3"/>
      <c r="HA340" s="3"/>
      <c r="HB340" s="3"/>
      <c r="HC340" s="3"/>
      <c r="HD340" s="3"/>
      <c r="HE340" s="3"/>
      <c r="HF340" s="3"/>
      <c r="HG340" s="3"/>
      <c r="HH340" s="3"/>
      <c r="HI340" s="3"/>
      <c r="HJ340" s="3"/>
      <c r="HK340" s="3"/>
      <c r="HL340" s="3"/>
      <c r="HM340" s="61"/>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6"/>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60"/>
      <c r="GS341" s="60"/>
      <c r="GT341" s="60"/>
      <c r="GU341" s="3"/>
      <c r="GV341" s="3"/>
      <c r="GW341" s="3"/>
      <c r="GX341" s="3"/>
      <c r="GY341" s="3"/>
      <c r="GZ341" s="3"/>
      <c r="HA341" s="3"/>
      <c r="HB341" s="3"/>
      <c r="HC341" s="3"/>
      <c r="HD341" s="3"/>
      <c r="HE341" s="3"/>
      <c r="HF341" s="3"/>
      <c r="HG341" s="3"/>
      <c r="HH341" s="3"/>
      <c r="HI341" s="3"/>
      <c r="HJ341" s="3"/>
      <c r="HK341" s="3"/>
      <c r="HL341" s="3"/>
      <c r="HM341" s="61"/>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6"/>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60"/>
      <c r="GS342" s="60"/>
      <c r="GT342" s="60"/>
      <c r="GU342" s="3"/>
      <c r="GV342" s="3"/>
      <c r="GW342" s="3"/>
      <c r="GX342" s="3"/>
      <c r="GY342" s="3"/>
      <c r="GZ342" s="3"/>
      <c r="HA342" s="3"/>
      <c r="HB342" s="3"/>
      <c r="HC342" s="3"/>
      <c r="HD342" s="3"/>
      <c r="HE342" s="3"/>
      <c r="HF342" s="3"/>
      <c r="HG342" s="3"/>
      <c r="HH342" s="3"/>
      <c r="HI342" s="3"/>
      <c r="HJ342" s="3"/>
      <c r="HK342" s="3"/>
      <c r="HL342" s="3"/>
      <c r="HM342" s="61"/>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6"/>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60"/>
      <c r="GS343" s="60"/>
      <c r="GT343" s="60"/>
      <c r="GU343" s="3"/>
      <c r="GV343" s="3"/>
      <c r="GW343" s="3"/>
      <c r="GX343" s="3"/>
      <c r="GY343" s="3"/>
      <c r="GZ343" s="3"/>
      <c r="HA343" s="3"/>
      <c r="HB343" s="3"/>
      <c r="HC343" s="3"/>
      <c r="HD343" s="3"/>
      <c r="HE343" s="3"/>
      <c r="HF343" s="3"/>
      <c r="HG343" s="3"/>
      <c r="HH343" s="3"/>
      <c r="HI343" s="3"/>
      <c r="HJ343" s="3"/>
      <c r="HK343" s="3"/>
      <c r="HL343" s="3"/>
      <c r="HM343" s="61"/>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6"/>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60"/>
      <c r="GS344" s="60"/>
      <c r="GT344" s="60"/>
      <c r="GU344" s="3"/>
      <c r="GV344" s="3"/>
      <c r="GW344" s="3"/>
      <c r="GX344" s="3"/>
      <c r="GY344" s="3"/>
      <c r="GZ344" s="3"/>
      <c r="HA344" s="3"/>
      <c r="HB344" s="3"/>
      <c r="HC344" s="3"/>
      <c r="HD344" s="3"/>
      <c r="HE344" s="3"/>
      <c r="HF344" s="3"/>
      <c r="HG344" s="3"/>
      <c r="HH344" s="3"/>
      <c r="HI344" s="3"/>
      <c r="HJ344" s="3"/>
      <c r="HK344" s="3"/>
      <c r="HL344" s="3"/>
      <c r="HM344" s="61"/>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6"/>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60"/>
      <c r="GS345" s="60"/>
      <c r="GT345" s="60"/>
      <c r="GU345" s="3"/>
      <c r="GV345" s="3"/>
      <c r="GW345" s="3"/>
      <c r="GX345" s="3"/>
      <c r="GY345" s="3"/>
      <c r="GZ345" s="3"/>
      <c r="HA345" s="3"/>
      <c r="HB345" s="3"/>
      <c r="HC345" s="3"/>
      <c r="HD345" s="3"/>
      <c r="HE345" s="3"/>
      <c r="HF345" s="3"/>
      <c r="HG345" s="3"/>
      <c r="HH345" s="3"/>
      <c r="HI345" s="3"/>
      <c r="HJ345" s="3"/>
      <c r="HK345" s="3"/>
      <c r="HL345" s="3"/>
      <c r="HM345" s="61"/>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6"/>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60"/>
      <c r="GS346" s="60"/>
      <c r="GT346" s="60"/>
      <c r="GU346" s="3"/>
      <c r="GV346" s="3"/>
      <c r="GW346" s="3"/>
      <c r="GX346" s="3"/>
      <c r="GY346" s="3"/>
      <c r="GZ346" s="3"/>
      <c r="HA346" s="3"/>
      <c r="HB346" s="3"/>
      <c r="HC346" s="3"/>
      <c r="HD346" s="3"/>
      <c r="HE346" s="3"/>
      <c r="HF346" s="3"/>
      <c r="HG346" s="3"/>
      <c r="HH346" s="3"/>
      <c r="HI346" s="3"/>
      <c r="HJ346" s="3"/>
      <c r="HK346" s="3"/>
      <c r="HL346" s="3"/>
      <c r="HM346" s="61"/>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6"/>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60"/>
      <c r="GS347" s="60"/>
      <c r="GT347" s="60"/>
      <c r="GU347" s="3"/>
      <c r="GV347" s="3"/>
      <c r="GW347" s="3"/>
      <c r="GX347" s="3"/>
      <c r="GY347" s="3"/>
      <c r="GZ347" s="3"/>
      <c r="HA347" s="3"/>
      <c r="HB347" s="3"/>
      <c r="HC347" s="3"/>
      <c r="HD347" s="3"/>
      <c r="HE347" s="3"/>
      <c r="HF347" s="3"/>
      <c r="HG347" s="3"/>
      <c r="HH347" s="3"/>
      <c r="HI347" s="3"/>
      <c r="HJ347" s="3"/>
      <c r="HK347" s="3"/>
      <c r="HL347" s="3"/>
      <c r="HM347" s="61"/>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6"/>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60"/>
      <c r="GS348" s="60"/>
      <c r="GT348" s="60"/>
      <c r="GU348" s="3"/>
      <c r="GV348" s="3"/>
      <c r="GW348" s="3"/>
      <c r="GX348" s="3"/>
      <c r="GY348" s="3"/>
      <c r="GZ348" s="3"/>
      <c r="HA348" s="3"/>
      <c r="HB348" s="3"/>
      <c r="HC348" s="3"/>
      <c r="HD348" s="3"/>
      <c r="HE348" s="3"/>
      <c r="HF348" s="3"/>
      <c r="HG348" s="3"/>
      <c r="HH348" s="3"/>
      <c r="HI348" s="3"/>
      <c r="HJ348" s="3"/>
      <c r="HK348" s="3"/>
      <c r="HL348" s="3"/>
      <c r="HM348" s="61"/>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6"/>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60"/>
      <c r="GS349" s="60"/>
      <c r="GT349" s="60"/>
      <c r="GU349" s="3"/>
      <c r="GV349" s="3"/>
      <c r="GW349" s="3"/>
      <c r="GX349" s="3"/>
      <c r="GY349" s="3"/>
      <c r="GZ349" s="3"/>
      <c r="HA349" s="3"/>
      <c r="HB349" s="3"/>
      <c r="HC349" s="3"/>
      <c r="HD349" s="3"/>
      <c r="HE349" s="3"/>
      <c r="HF349" s="3"/>
      <c r="HG349" s="3"/>
      <c r="HH349" s="3"/>
      <c r="HI349" s="3"/>
      <c r="HJ349" s="3"/>
      <c r="HK349" s="3"/>
      <c r="HL349" s="3"/>
      <c r="HM349" s="61"/>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6"/>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60"/>
      <c r="GS350" s="60"/>
      <c r="GT350" s="60"/>
      <c r="GU350" s="3"/>
      <c r="GV350" s="3"/>
      <c r="GW350" s="3"/>
      <c r="GX350" s="3"/>
      <c r="GY350" s="3"/>
      <c r="GZ350" s="3"/>
      <c r="HA350" s="3"/>
      <c r="HB350" s="3"/>
      <c r="HC350" s="3"/>
      <c r="HD350" s="3"/>
      <c r="HE350" s="3"/>
      <c r="HF350" s="3"/>
      <c r="HG350" s="3"/>
      <c r="HH350" s="3"/>
      <c r="HI350" s="3"/>
      <c r="HJ350" s="3"/>
      <c r="HK350" s="3"/>
      <c r="HL350" s="3"/>
      <c r="HM350" s="61"/>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6"/>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60"/>
      <c r="GS351" s="60"/>
      <c r="GT351" s="60"/>
      <c r="GU351" s="3"/>
      <c r="GV351" s="3"/>
      <c r="GW351" s="3"/>
      <c r="GX351" s="3"/>
      <c r="GY351" s="3"/>
      <c r="GZ351" s="3"/>
      <c r="HA351" s="3"/>
      <c r="HB351" s="3"/>
      <c r="HC351" s="3"/>
      <c r="HD351" s="3"/>
      <c r="HE351" s="3"/>
      <c r="HF351" s="3"/>
      <c r="HG351" s="3"/>
      <c r="HH351" s="3"/>
      <c r="HI351" s="3"/>
      <c r="HJ351" s="3"/>
      <c r="HK351" s="3"/>
      <c r="HL351" s="3"/>
      <c r="HM351" s="61"/>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6"/>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60"/>
      <c r="GS352" s="60"/>
      <c r="GT352" s="60"/>
      <c r="GU352" s="3"/>
      <c r="GV352" s="3"/>
      <c r="GW352" s="3"/>
      <c r="GX352" s="3"/>
      <c r="GY352" s="3"/>
      <c r="GZ352" s="3"/>
      <c r="HA352" s="3"/>
      <c r="HB352" s="3"/>
      <c r="HC352" s="3"/>
      <c r="HD352" s="3"/>
      <c r="HE352" s="3"/>
      <c r="HF352" s="3"/>
      <c r="HG352" s="3"/>
      <c r="HH352" s="3"/>
      <c r="HI352" s="3"/>
      <c r="HJ352" s="3"/>
      <c r="HK352" s="3"/>
      <c r="HL352" s="3"/>
      <c r="HM352" s="61"/>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6"/>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60"/>
      <c r="GS353" s="60"/>
      <c r="GT353" s="60"/>
      <c r="GU353" s="3"/>
      <c r="GV353" s="3"/>
      <c r="GW353" s="3"/>
      <c r="GX353" s="3"/>
      <c r="GY353" s="3"/>
      <c r="GZ353" s="3"/>
      <c r="HA353" s="3"/>
      <c r="HB353" s="3"/>
      <c r="HC353" s="3"/>
      <c r="HD353" s="3"/>
      <c r="HE353" s="3"/>
      <c r="HF353" s="3"/>
      <c r="HG353" s="3"/>
      <c r="HH353" s="3"/>
      <c r="HI353" s="3"/>
      <c r="HJ353" s="3"/>
      <c r="HK353" s="3"/>
      <c r="HL353" s="3"/>
      <c r="HM353" s="61"/>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6"/>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60"/>
      <c r="GS354" s="60"/>
      <c r="GT354" s="60"/>
      <c r="GU354" s="3"/>
      <c r="GV354" s="3"/>
      <c r="GW354" s="3"/>
      <c r="GX354" s="3"/>
      <c r="GY354" s="3"/>
      <c r="GZ354" s="3"/>
      <c r="HA354" s="3"/>
      <c r="HB354" s="3"/>
      <c r="HC354" s="3"/>
      <c r="HD354" s="3"/>
      <c r="HE354" s="3"/>
      <c r="HF354" s="3"/>
      <c r="HG354" s="3"/>
      <c r="HH354" s="3"/>
      <c r="HI354" s="3"/>
      <c r="HJ354" s="3"/>
      <c r="HK354" s="3"/>
      <c r="HL354" s="3"/>
      <c r="HM354" s="61"/>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6"/>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60"/>
      <c r="GS355" s="60"/>
      <c r="GT355" s="60"/>
      <c r="GU355" s="3"/>
      <c r="GV355" s="3"/>
      <c r="GW355" s="3"/>
      <c r="GX355" s="3"/>
      <c r="GY355" s="3"/>
      <c r="GZ355" s="3"/>
      <c r="HA355" s="3"/>
      <c r="HB355" s="3"/>
      <c r="HC355" s="3"/>
      <c r="HD355" s="3"/>
      <c r="HE355" s="3"/>
      <c r="HF355" s="3"/>
      <c r="HG355" s="3"/>
      <c r="HH355" s="3"/>
      <c r="HI355" s="3"/>
      <c r="HJ355" s="3"/>
      <c r="HK355" s="3"/>
      <c r="HL355" s="3"/>
      <c r="HM355" s="61"/>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6"/>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60"/>
      <c r="GS356" s="60"/>
      <c r="GT356" s="60"/>
      <c r="GU356" s="3"/>
      <c r="GV356" s="3"/>
      <c r="GW356" s="3"/>
      <c r="GX356" s="3"/>
      <c r="GY356" s="3"/>
      <c r="GZ356" s="3"/>
      <c r="HA356" s="3"/>
      <c r="HB356" s="3"/>
      <c r="HC356" s="3"/>
      <c r="HD356" s="3"/>
      <c r="HE356" s="3"/>
      <c r="HF356" s="3"/>
      <c r="HG356" s="3"/>
      <c r="HH356" s="3"/>
      <c r="HI356" s="3"/>
      <c r="HJ356" s="3"/>
      <c r="HK356" s="3"/>
      <c r="HL356" s="3"/>
      <c r="HM356" s="61"/>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6"/>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60"/>
      <c r="GS357" s="60"/>
      <c r="GT357" s="60"/>
      <c r="GU357" s="3"/>
      <c r="GV357" s="3"/>
      <c r="GW357" s="3"/>
      <c r="GX357" s="3"/>
      <c r="GY357" s="3"/>
      <c r="GZ357" s="3"/>
      <c r="HA357" s="3"/>
      <c r="HB357" s="3"/>
      <c r="HC357" s="3"/>
      <c r="HD357" s="3"/>
      <c r="HE357" s="3"/>
      <c r="HF357" s="3"/>
      <c r="HG357" s="3"/>
      <c r="HH357" s="3"/>
      <c r="HI357" s="3"/>
      <c r="HJ357" s="3"/>
      <c r="HK357" s="3"/>
      <c r="HL357" s="3"/>
      <c r="HM357" s="61"/>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6"/>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60"/>
      <c r="GS358" s="60"/>
      <c r="GT358" s="60"/>
      <c r="GU358" s="3"/>
      <c r="GV358" s="3"/>
      <c r="GW358" s="3"/>
      <c r="GX358" s="3"/>
      <c r="GY358" s="3"/>
      <c r="GZ358" s="3"/>
      <c r="HA358" s="3"/>
      <c r="HB358" s="3"/>
      <c r="HC358" s="3"/>
      <c r="HD358" s="3"/>
      <c r="HE358" s="3"/>
      <c r="HF358" s="3"/>
      <c r="HG358" s="3"/>
      <c r="HH358" s="3"/>
      <c r="HI358" s="3"/>
      <c r="HJ358" s="3"/>
      <c r="HK358" s="3"/>
      <c r="HL358" s="3"/>
      <c r="HM358" s="61"/>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6"/>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60"/>
      <c r="GS359" s="60"/>
      <c r="GT359" s="60"/>
      <c r="GU359" s="3"/>
      <c r="GV359" s="3"/>
      <c r="GW359" s="3"/>
      <c r="GX359" s="3"/>
      <c r="GY359" s="3"/>
      <c r="GZ359" s="3"/>
      <c r="HA359" s="3"/>
      <c r="HB359" s="3"/>
      <c r="HC359" s="3"/>
      <c r="HD359" s="3"/>
      <c r="HE359" s="3"/>
      <c r="HF359" s="3"/>
      <c r="HG359" s="3"/>
      <c r="HH359" s="3"/>
      <c r="HI359" s="3"/>
      <c r="HJ359" s="3"/>
      <c r="HK359" s="3"/>
      <c r="HL359" s="3"/>
      <c r="HM359" s="61"/>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6"/>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60"/>
      <c r="GS360" s="60"/>
      <c r="GT360" s="60"/>
      <c r="GU360" s="3"/>
      <c r="GV360" s="3"/>
      <c r="GW360" s="3"/>
      <c r="GX360" s="3"/>
      <c r="GY360" s="3"/>
      <c r="GZ360" s="3"/>
      <c r="HA360" s="3"/>
      <c r="HB360" s="3"/>
      <c r="HC360" s="3"/>
      <c r="HD360" s="3"/>
      <c r="HE360" s="3"/>
      <c r="HF360" s="3"/>
      <c r="HG360" s="3"/>
      <c r="HH360" s="3"/>
      <c r="HI360" s="3"/>
      <c r="HJ360" s="3"/>
      <c r="HK360" s="3"/>
      <c r="HL360" s="3"/>
      <c r="HM360" s="61"/>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6"/>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60"/>
      <c r="GS361" s="60"/>
      <c r="GT361" s="60"/>
      <c r="GU361" s="3"/>
      <c r="GV361" s="3"/>
      <c r="GW361" s="3"/>
      <c r="GX361" s="3"/>
      <c r="GY361" s="3"/>
      <c r="GZ361" s="3"/>
      <c r="HA361" s="3"/>
      <c r="HB361" s="3"/>
      <c r="HC361" s="3"/>
      <c r="HD361" s="3"/>
      <c r="HE361" s="3"/>
      <c r="HF361" s="3"/>
      <c r="HG361" s="3"/>
      <c r="HH361" s="3"/>
      <c r="HI361" s="3"/>
      <c r="HJ361" s="3"/>
      <c r="HK361" s="3"/>
      <c r="HL361" s="3"/>
      <c r="HM361" s="61"/>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6"/>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60"/>
      <c r="GS362" s="60"/>
      <c r="GT362" s="60"/>
      <c r="GU362" s="3"/>
      <c r="GV362" s="3"/>
      <c r="GW362" s="3"/>
      <c r="GX362" s="3"/>
      <c r="GY362" s="3"/>
      <c r="GZ362" s="3"/>
      <c r="HA362" s="3"/>
      <c r="HB362" s="3"/>
      <c r="HC362" s="3"/>
      <c r="HD362" s="3"/>
      <c r="HE362" s="3"/>
      <c r="HF362" s="3"/>
      <c r="HG362" s="3"/>
      <c r="HH362" s="3"/>
      <c r="HI362" s="3"/>
      <c r="HJ362" s="3"/>
      <c r="HK362" s="3"/>
      <c r="HL362" s="3"/>
      <c r="HM362" s="61"/>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6"/>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60"/>
      <c r="GS363" s="60"/>
      <c r="GT363" s="60"/>
      <c r="GU363" s="3"/>
      <c r="GV363" s="3"/>
      <c r="GW363" s="3"/>
      <c r="GX363" s="3"/>
      <c r="GY363" s="3"/>
      <c r="GZ363" s="3"/>
      <c r="HA363" s="3"/>
      <c r="HB363" s="3"/>
      <c r="HC363" s="3"/>
      <c r="HD363" s="3"/>
      <c r="HE363" s="3"/>
      <c r="HF363" s="3"/>
      <c r="HG363" s="3"/>
      <c r="HH363" s="3"/>
      <c r="HI363" s="3"/>
      <c r="HJ363" s="3"/>
      <c r="HK363" s="3"/>
      <c r="HL363" s="3"/>
      <c r="HM363" s="61"/>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6"/>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60"/>
      <c r="GS364" s="60"/>
      <c r="GT364" s="60"/>
      <c r="GU364" s="3"/>
      <c r="GV364" s="3"/>
      <c r="GW364" s="3"/>
      <c r="GX364" s="3"/>
      <c r="GY364" s="3"/>
      <c r="GZ364" s="3"/>
      <c r="HA364" s="3"/>
      <c r="HB364" s="3"/>
      <c r="HC364" s="3"/>
      <c r="HD364" s="3"/>
      <c r="HE364" s="3"/>
      <c r="HF364" s="3"/>
      <c r="HG364" s="3"/>
      <c r="HH364" s="3"/>
      <c r="HI364" s="3"/>
      <c r="HJ364" s="3"/>
      <c r="HK364" s="3"/>
      <c r="HL364" s="3"/>
      <c r="HM364" s="61"/>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6"/>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60"/>
      <c r="GS365" s="60"/>
      <c r="GT365" s="60"/>
      <c r="GU365" s="3"/>
      <c r="GV365" s="3"/>
      <c r="GW365" s="3"/>
      <c r="GX365" s="3"/>
      <c r="GY365" s="3"/>
      <c r="GZ365" s="3"/>
      <c r="HA365" s="3"/>
      <c r="HB365" s="3"/>
      <c r="HC365" s="3"/>
      <c r="HD365" s="3"/>
      <c r="HE365" s="3"/>
      <c r="HF365" s="3"/>
      <c r="HG365" s="3"/>
      <c r="HH365" s="3"/>
      <c r="HI365" s="3"/>
      <c r="HJ365" s="3"/>
      <c r="HK365" s="3"/>
      <c r="HL365" s="3"/>
      <c r="HM365" s="61"/>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6"/>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60"/>
      <c r="GS366" s="60"/>
      <c r="GT366" s="60"/>
      <c r="GU366" s="3"/>
      <c r="GV366" s="3"/>
      <c r="GW366" s="3"/>
      <c r="GX366" s="3"/>
      <c r="GY366" s="3"/>
      <c r="GZ366" s="3"/>
      <c r="HA366" s="3"/>
      <c r="HB366" s="3"/>
      <c r="HC366" s="3"/>
      <c r="HD366" s="3"/>
      <c r="HE366" s="3"/>
      <c r="HF366" s="3"/>
      <c r="HG366" s="3"/>
      <c r="HH366" s="3"/>
      <c r="HI366" s="3"/>
      <c r="HJ366" s="3"/>
      <c r="HK366" s="3"/>
      <c r="HL366" s="3"/>
      <c r="HM366" s="61"/>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6"/>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60"/>
      <c r="GS367" s="60"/>
      <c r="GT367" s="60"/>
      <c r="GU367" s="3"/>
      <c r="GV367" s="3"/>
      <c r="GW367" s="3"/>
      <c r="GX367" s="3"/>
      <c r="GY367" s="3"/>
      <c r="GZ367" s="3"/>
      <c r="HA367" s="3"/>
      <c r="HB367" s="3"/>
      <c r="HC367" s="3"/>
      <c r="HD367" s="3"/>
      <c r="HE367" s="3"/>
      <c r="HF367" s="3"/>
      <c r="HG367" s="3"/>
      <c r="HH367" s="3"/>
      <c r="HI367" s="3"/>
      <c r="HJ367" s="3"/>
      <c r="HK367" s="3"/>
      <c r="HL367" s="3"/>
      <c r="HM367" s="61"/>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6"/>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60"/>
      <c r="GS368" s="60"/>
      <c r="GT368" s="60"/>
      <c r="GU368" s="3"/>
      <c r="GV368" s="3"/>
      <c r="GW368" s="3"/>
      <c r="GX368" s="3"/>
      <c r="GY368" s="3"/>
      <c r="GZ368" s="3"/>
      <c r="HA368" s="3"/>
      <c r="HB368" s="3"/>
      <c r="HC368" s="3"/>
      <c r="HD368" s="3"/>
      <c r="HE368" s="3"/>
      <c r="HF368" s="3"/>
      <c r="HG368" s="3"/>
      <c r="HH368" s="3"/>
      <c r="HI368" s="3"/>
      <c r="HJ368" s="3"/>
      <c r="HK368" s="3"/>
      <c r="HL368" s="3"/>
      <c r="HM368" s="61"/>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6"/>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60"/>
      <c r="GS369" s="60"/>
      <c r="GT369" s="60"/>
      <c r="GU369" s="3"/>
      <c r="GV369" s="3"/>
      <c r="GW369" s="3"/>
      <c r="GX369" s="3"/>
      <c r="GY369" s="3"/>
      <c r="GZ369" s="3"/>
      <c r="HA369" s="3"/>
      <c r="HB369" s="3"/>
      <c r="HC369" s="3"/>
      <c r="HD369" s="3"/>
      <c r="HE369" s="3"/>
      <c r="HF369" s="3"/>
      <c r="HG369" s="3"/>
      <c r="HH369" s="3"/>
      <c r="HI369" s="3"/>
      <c r="HJ369" s="3"/>
      <c r="HK369" s="3"/>
      <c r="HL369" s="3"/>
      <c r="HM369" s="61"/>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6"/>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60"/>
      <c r="GS370" s="60"/>
      <c r="GT370" s="60"/>
      <c r="GU370" s="3"/>
      <c r="GV370" s="3"/>
      <c r="GW370" s="3"/>
      <c r="GX370" s="3"/>
      <c r="GY370" s="3"/>
      <c r="GZ370" s="3"/>
      <c r="HA370" s="3"/>
      <c r="HB370" s="3"/>
      <c r="HC370" s="3"/>
      <c r="HD370" s="3"/>
      <c r="HE370" s="3"/>
      <c r="HF370" s="3"/>
      <c r="HG370" s="3"/>
      <c r="HH370" s="3"/>
      <c r="HI370" s="3"/>
      <c r="HJ370" s="3"/>
      <c r="HK370" s="3"/>
      <c r="HL370" s="3"/>
      <c r="HM370" s="61"/>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6"/>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60"/>
      <c r="GS371" s="60"/>
      <c r="GT371" s="60"/>
      <c r="GU371" s="3"/>
      <c r="GV371" s="3"/>
      <c r="GW371" s="3"/>
      <c r="GX371" s="3"/>
      <c r="GY371" s="3"/>
      <c r="GZ371" s="3"/>
      <c r="HA371" s="3"/>
      <c r="HB371" s="3"/>
      <c r="HC371" s="3"/>
      <c r="HD371" s="3"/>
      <c r="HE371" s="3"/>
      <c r="HF371" s="3"/>
      <c r="HG371" s="3"/>
      <c r="HH371" s="3"/>
      <c r="HI371" s="3"/>
      <c r="HJ371" s="3"/>
      <c r="HK371" s="3"/>
      <c r="HL371" s="3"/>
      <c r="HM371" s="61"/>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6"/>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60"/>
      <c r="GS372" s="60"/>
      <c r="GT372" s="60"/>
      <c r="GU372" s="3"/>
      <c r="GV372" s="3"/>
      <c r="GW372" s="3"/>
      <c r="GX372" s="3"/>
      <c r="GY372" s="3"/>
      <c r="GZ372" s="3"/>
      <c r="HA372" s="3"/>
      <c r="HB372" s="3"/>
      <c r="HC372" s="3"/>
      <c r="HD372" s="3"/>
      <c r="HE372" s="3"/>
      <c r="HF372" s="3"/>
      <c r="HG372" s="3"/>
      <c r="HH372" s="3"/>
      <c r="HI372" s="3"/>
      <c r="HJ372" s="3"/>
      <c r="HK372" s="3"/>
      <c r="HL372" s="3"/>
      <c r="HM372" s="61"/>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6"/>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60"/>
      <c r="GS373" s="60"/>
      <c r="GT373" s="60"/>
      <c r="GU373" s="3"/>
      <c r="GV373" s="3"/>
      <c r="GW373" s="3"/>
      <c r="GX373" s="3"/>
      <c r="GY373" s="3"/>
      <c r="GZ373" s="3"/>
      <c r="HA373" s="3"/>
      <c r="HB373" s="3"/>
      <c r="HC373" s="3"/>
      <c r="HD373" s="3"/>
      <c r="HE373" s="3"/>
      <c r="HF373" s="3"/>
      <c r="HG373" s="3"/>
      <c r="HH373" s="3"/>
      <c r="HI373" s="3"/>
      <c r="HJ373" s="3"/>
      <c r="HK373" s="3"/>
      <c r="HL373" s="3"/>
      <c r="HM373" s="61"/>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6"/>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60"/>
      <c r="GS374" s="60"/>
      <c r="GT374" s="60"/>
      <c r="GU374" s="3"/>
      <c r="GV374" s="3"/>
      <c r="GW374" s="3"/>
      <c r="GX374" s="3"/>
      <c r="GY374" s="3"/>
      <c r="GZ374" s="3"/>
      <c r="HA374" s="3"/>
      <c r="HB374" s="3"/>
      <c r="HC374" s="3"/>
      <c r="HD374" s="3"/>
      <c r="HE374" s="3"/>
      <c r="HF374" s="3"/>
      <c r="HG374" s="3"/>
      <c r="HH374" s="3"/>
      <c r="HI374" s="3"/>
      <c r="HJ374" s="3"/>
      <c r="HK374" s="3"/>
      <c r="HL374" s="3"/>
      <c r="HM374" s="61"/>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6"/>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60"/>
      <c r="GS375" s="60"/>
      <c r="GT375" s="60"/>
      <c r="GU375" s="3"/>
      <c r="GV375" s="3"/>
      <c r="GW375" s="3"/>
      <c r="GX375" s="3"/>
      <c r="GY375" s="3"/>
      <c r="GZ375" s="3"/>
      <c r="HA375" s="3"/>
      <c r="HB375" s="3"/>
      <c r="HC375" s="3"/>
      <c r="HD375" s="3"/>
      <c r="HE375" s="3"/>
      <c r="HF375" s="3"/>
      <c r="HG375" s="3"/>
      <c r="HH375" s="3"/>
      <c r="HI375" s="3"/>
      <c r="HJ375" s="3"/>
      <c r="HK375" s="3"/>
      <c r="HL375" s="3"/>
      <c r="HM375" s="61"/>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6"/>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60"/>
      <c r="GS376" s="60"/>
      <c r="GT376" s="60"/>
      <c r="GU376" s="3"/>
      <c r="GV376" s="3"/>
      <c r="GW376" s="3"/>
      <c r="GX376" s="3"/>
      <c r="GY376" s="3"/>
      <c r="GZ376" s="3"/>
      <c r="HA376" s="3"/>
      <c r="HB376" s="3"/>
      <c r="HC376" s="3"/>
      <c r="HD376" s="3"/>
      <c r="HE376" s="3"/>
      <c r="HF376" s="3"/>
      <c r="HG376" s="3"/>
      <c r="HH376" s="3"/>
      <c r="HI376" s="3"/>
      <c r="HJ376" s="3"/>
      <c r="HK376" s="3"/>
      <c r="HL376" s="3"/>
      <c r="HM376" s="61"/>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6"/>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60"/>
      <c r="GS377" s="60"/>
      <c r="GT377" s="60"/>
      <c r="GU377" s="3"/>
      <c r="GV377" s="3"/>
      <c r="GW377" s="3"/>
      <c r="GX377" s="3"/>
      <c r="GY377" s="3"/>
      <c r="GZ377" s="3"/>
      <c r="HA377" s="3"/>
      <c r="HB377" s="3"/>
      <c r="HC377" s="3"/>
      <c r="HD377" s="3"/>
      <c r="HE377" s="3"/>
      <c r="HF377" s="3"/>
      <c r="HG377" s="3"/>
      <c r="HH377" s="3"/>
      <c r="HI377" s="3"/>
      <c r="HJ377" s="3"/>
      <c r="HK377" s="3"/>
      <c r="HL377" s="3"/>
      <c r="HM377" s="61"/>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6"/>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60"/>
      <c r="GS378" s="60"/>
      <c r="GT378" s="60"/>
      <c r="GU378" s="3"/>
      <c r="GV378" s="3"/>
      <c r="GW378" s="3"/>
      <c r="GX378" s="3"/>
      <c r="GY378" s="3"/>
      <c r="GZ378" s="3"/>
      <c r="HA378" s="3"/>
      <c r="HB378" s="3"/>
      <c r="HC378" s="3"/>
      <c r="HD378" s="3"/>
      <c r="HE378" s="3"/>
      <c r="HF378" s="3"/>
      <c r="HG378" s="3"/>
      <c r="HH378" s="3"/>
      <c r="HI378" s="3"/>
      <c r="HJ378" s="3"/>
      <c r="HK378" s="3"/>
      <c r="HL378" s="3"/>
      <c r="HM378" s="61"/>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6"/>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60"/>
      <c r="GS379" s="60"/>
      <c r="GT379" s="60"/>
      <c r="GU379" s="3"/>
      <c r="GV379" s="3"/>
      <c r="GW379" s="3"/>
      <c r="GX379" s="3"/>
      <c r="GY379" s="3"/>
      <c r="GZ379" s="3"/>
      <c r="HA379" s="3"/>
      <c r="HB379" s="3"/>
      <c r="HC379" s="3"/>
      <c r="HD379" s="3"/>
      <c r="HE379" s="3"/>
      <c r="HF379" s="3"/>
      <c r="HG379" s="3"/>
      <c r="HH379" s="3"/>
      <c r="HI379" s="3"/>
      <c r="HJ379" s="3"/>
      <c r="HK379" s="3"/>
      <c r="HL379" s="3"/>
      <c r="HM379" s="61"/>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6"/>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60"/>
      <c r="GS380" s="60"/>
      <c r="GT380" s="60"/>
      <c r="GU380" s="3"/>
      <c r="GV380" s="3"/>
      <c r="GW380" s="3"/>
      <c r="GX380" s="3"/>
      <c r="GY380" s="3"/>
      <c r="GZ380" s="3"/>
      <c r="HA380" s="3"/>
      <c r="HB380" s="3"/>
      <c r="HC380" s="3"/>
      <c r="HD380" s="3"/>
      <c r="HE380" s="3"/>
      <c r="HF380" s="3"/>
      <c r="HG380" s="3"/>
      <c r="HH380" s="3"/>
      <c r="HI380" s="3"/>
      <c r="HJ380" s="3"/>
      <c r="HK380" s="3"/>
      <c r="HL380" s="3"/>
      <c r="HM380" s="61"/>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6"/>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60"/>
      <c r="GS381" s="60"/>
      <c r="GT381" s="60"/>
      <c r="GU381" s="3"/>
      <c r="GV381" s="3"/>
      <c r="GW381" s="3"/>
      <c r="GX381" s="3"/>
      <c r="GY381" s="3"/>
      <c r="GZ381" s="3"/>
      <c r="HA381" s="3"/>
      <c r="HB381" s="3"/>
      <c r="HC381" s="3"/>
      <c r="HD381" s="3"/>
      <c r="HE381" s="3"/>
      <c r="HF381" s="3"/>
      <c r="HG381" s="3"/>
      <c r="HH381" s="3"/>
      <c r="HI381" s="3"/>
      <c r="HJ381" s="3"/>
      <c r="HK381" s="3"/>
      <c r="HL381" s="3"/>
      <c r="HM381" s="61"/>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6"/>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60"/>
      <c r="GS382" s="60"/>
      <c r="GT382" s="60"/>
      <c r="GU382" s="3"/>
      <c r="GV382" s="3"/>
      <c r="GW382" s="3"/>
      <c r="GX382" s="3"/>
      <c r="GY382" s="3"/>
      <c r="GZ382" s="3"/>
      <c r="HA382" s="3"/>
      <c r="HB382" s="3"/>
      <c r="HC382" s="3"/>
      <c r="HD382" s="3"/>
      <c r="HE382" s="3"/>
      <c r="HF382" s="3"/>
      <c r="HG382" s="3"/>
      <c r="HH382" s="3"/>
      <c r="HI382" s="3"/>
      <c r="HJ382" s="3"/>
      <c r="HK382" s="3"/>
      <c r="HL382" s="3"/>
      <c r="HM382" s="61"/>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6"/>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60"/>
      <c r="GS383" s="60"/>
      <c r="GT383" s="60"/>
      <c r="GU383" s="3"/>
      <c r="GV383" s="3"/>
      <c r="GW383" s="3"/>
      <c r="GX383" s="3"/>
      <c r="GY383" s="3"/>
      <c r="GZ383" s="3"/>
      <c r="HA383" s="3"/>
      <c r="HB383" s="3"/>
      <c r="HC383" s="3"/>
      <c r="HD383" s="3"/>
      <c r="HE383" s="3"/>
      <c r="HF383" s="3"/>
      <c r="HG383" s="3"/>
      <c r="HH383" s="3"/>
      <c r="HI383" s="3"/>
      <c r="HJ383" s="3"/>
      <c r="HK383" s="3"/>
      <c r="HL383" s="3"/>
      <c r="HM383" s="61"/>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6"/>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60"/>
      <c r="GS384" s="60"/>
      <c r="GT384" s="60"/>
      <c r="GU384" s="3"/>
      <c r="GV384" s="3"/>
      <c r="GW384" s="3"/>
      <c r="GX384" s="3"/>
      <c r="GY384" s="3"/>
      <c r="GZ384" s="3"/>
      <c r="HA384" s="3"/>
      <c r="HB384" s="3"/>
      <c r="HC384" s="3"/>
      <c r="HD384" s="3"/>
      <c r="HE384" s="3"/>
      <c r="HF384" s="3"/>
      <c r="HG384" s="3"/>
      <c r="HH384" s="3"/>
      <c r="HI384" s="3"/>
      <c r="HJ384" s="3"/>
      <c r="HK384" s="3"/>
      <c r="HL384" s="3"/>
      <c r="HM384" s="61"/>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6"/>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60"/>
      <c r="GS385" s="60"/>
      <c r="GT385" s="60"/>
      <c r="GU385" s="3"/>
      <c r="GV385" s="3"/>
      <c r="GW385" s="3"/>
      <c r="GX385" s="3"/>
      <c r="GY385" s="3"/>
      <c r="GZ385" s="3"/>
      <c r="HA385" s="3"/>
      <c r="HB385" s="3"/>
      <c r="HC385" s="3"/>
      <c r="HD385" s="3"/>
      <c r="HE385" s="3"/>
      <c r="HF385" s="3"/>
      <c r="HG385" s="3"/>
      <c r="HH385" s="3"/>
      <c r="HI385" s="3"/>
      <c r="HJ385" s="3"/>
      <c r="HK385" s="3"/>
      <c r="HL385" s="3"/>
      <c r="HM385" s="61"/>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6"/>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60"/>
      <c r="GS386" s="60"/>
      <c r="GT386" s="60"/>
      <c r="GU386" s="3"/>
      <c r="GV386" s="3"/>
      <c r="GW386" s="3"/>
      <c r="GX386" s="3"/>
      <c r="GY386" s="3"/>
      <c r="GZ386" s="3"/>
      <c r="HA386" s="3"/>
      <c r="HB386" s="3"/>
      <c r="HC386" s="3"/>
      <c r="HD386" s="3"/>
      <c r="HE386" s="3"/>
      <c r="HF386" s="3"/>
      <c r="HG386" s="3"/>
      <c r="HH386" s="3"/>
      <c r="HI386" s="3"/>
      <c r="HJ386" s="3"/>
      <c r="HK386" s="3"/>
      <c r="HL386" s="3"/>
      <c r="HM386" s="61"/>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6"/>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60"/>
      <c r="GS387" s="60"/>
      <c r="GT387" s="60"/>
      <c r="GU387" s="3"/>
      <c r="GV387" s="3"/>
      <c r="GW387" s="3"/>
      <c r="GX387" s="3"/>
      <c r="GY387" s="3"/>
      <c r="GZ387" s="3"/>
      <c r="HA387" s="3"/>
      <c r="HB387" s="3"/>
      <c r="HC387" s="3"/>
      <c r="HD387" s="3"/>
      <c r="HE387" s="3"/>
      <c r="HF387" s="3"/>
      <c r="HG387" s="3"/>
      <c r="HH387" s="3"/>
      <c r="HI387" s="3"/>
      <c r="HJ387" s="3"/>
      <c r="HK387" s="3"/>
      <c r="HL387" s="3"/>
      <c r="HM387" s="61"/>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6"/>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60"/>
      <c r="GS388" s="60"/>
      <c r="GT388" s="60"/>
      <c r="GU388" s="3"/>
      <c r="GV388" s="3"/>
      <c r="GW388" s="3"/>
      <c r="GX388" s="3"/>
      <c r="GY388" s="3"/>
      <c r="GZ388" s="3"/>
      <c r="HA388" s="3"/>
      <c r="HB388" s="3"/>
      <c r="HC388" s="3"/>
      <c r="HD388" s="3"/>
      <c r="HE388" s="3"/>
      <c r="HF388" s="3"/>
      <c r="HG388" s="3"/>
      <c r="HH388" s="3"/>
      <c r="HI388" s="3"/>
      <c r="HJ388" s="3"/>
      <c r="HK388" s="3"/>
      <c r="HL388" s="3"/>
      <c r="HM388" s="61"/>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6"/>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60"/>
      <c r="GS389" s="60"/>
      <c r="GT389" s="60"/>
      <c r="GU389" s="3"/>
      <c r="GV389" s="3"/>
      <c r="GW389" s="3"/>
      <c r="GX389" s="3"/>
      <c r="GY389" s="3"/>
      <c r="GZ389" s="3"/>
      <c r="HA389" s="3"/>
      <c r="HB389" s="3"/>
      <c r="HC389" s="3"/>
      <c r="HD389" s="3"/>
      <c r="HE389" s="3"/>
      <c r="HF389" s="3"/>
      <c r="HG389" s="3"/>
      <c r="HH389" s="3"/>
      <c r="HI389" s="3"/>
      <c r="HJ389" s="3"/>
      <c r="HK389" s="3"/>
      <c r="HL389" s="3"/>
      <c r="HM389" s="61"/>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6"/>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60"/>
      <c r="GS390" s="60"/>
      <c r="GT390" s="60"/>
      <c r="GU390" s="3"/>
      <c r="GV390" s="3"/>
      <c r="GW390" s="3"/>
      <c r="GX390" s="3"/>
      <c r="GY390" s="3"/>
      <c r="GZ390" s="3"/>
      <c r="HA390" s="3"/>
      <c r="HB390" s="3"/>
      <c r="HC390" s="3"/>
      <c r="HD390" s="3"/>
      <c r="HE390" s="3"/>
      <c r="HF390" s="3"/>
      <c r="HG390" s="3"/>
      <c r="HH390" s="3"/>
      <c r="HI390" s="3"/>
      <c r="HJ390" s="3"/>
      <c r="HK390" s="3"/>
      <c r="HL390" s="3"/>
      <c r="HM390" s="61"/>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6"/>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60"/>
      <c r="GS391" s="60"/>
      <c r="GT391" s="60"/>
      <c r="GU391" s="3"/>
      <c r="GV391" s="3"/>
      <c r="GW391" s="3"/>
      <c r="GX391" s="3"/>
      <c r="GY391" s="3"/>
      <c r="GZ391" s="3"/>
      <c r="HA391" s="3"/>
      <c r="HB391" s="3"/>
      <c r="HC391" s="3"/>
      <c r="HD391" s="3"/>
      <c r="HE391" s="3"/>
      <c r="HF391" s="3"/>
      <c r="HG391" s="3"/>
      <c r="HH391" s="3"/>
      <c r="HI391" s="3"/>
      <c r="HJ391" s="3"/>
      <c r="HK391" s="3"/>
      <c r="HL391" s="3"/>
      <c r="HM391" s="61"/>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6"/>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60"/>
      <c r="GS392" s="60"/>
      <c r="GT392" s="60"/>
      <c r="GU392" s="3"/>
      <c r="GV392" s="3"/>
      <c r="GW392" s="3"/>
      <c r="GX392" s="3"/>
      <c r="GY392" s="3"/>
      <c r="GZ392" s="3"/>
      <c r="HA392" s="3"/>
      <c r="HB392" s="3"/>
      <c r="HC392" s="3"/>
      <c r="HD392" s="3"/>
      <c r="HE392" s="3"/>
      <c r="HF392" s="3"/>
      <c r="HG392" s="3"/>
      <c r="HH392" s="3"/>
      <c r="HI392" s="3"/>
      <c r="HJ392" s="3"/>
      <c r="HK392" s="3"/>
      <c r="HL392" s="3"/>
      <c r="HM392" s="61"/>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6"/>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60"/>
      <c r="GS393" s="60"/>
      <c r="GT393" s="60"/>
      <c r="GU393" s="3"/>
      <c r="GV393" s="3"/>
      <c r="GW393" s="3"/>
      <c r="GX393" s="3"/>
      <c r="GY393" s="3"/>
      <c r="GZ393" s="3"/>
      <c r="HA393" s="3"/>
      <c r="HB393" s="3"/>
      <c r="HC393" s="3"/>
      <c r="HD393" s="3"/>
      <c r="HE393" s="3"/>
      <c r="HF393" s="3"/>
      <c r="HG393" s="3"/>
      <c r="HH393" s="3"/>
      <c r="HI393" s="3"/>
      <c r="HJ393" s="3"/>
      <c r="HK393" s="3"/>
      <c r="HL393" s="3"/>
      <c r="HM393" s="61"/>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6"/>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60"/>
      <c r="GS394" s="60"/>
      <c r="GT394" s="60"/>
      <c r="GU394" s="3"/>
      <c r="GV394" s="3"/>
      <c r="GW394" s="3"/>
      <c r="GX394" s="3"/>
      <c r="GY394" s="3"/>
      <c r="GZ394" s="3"/>
      <c r="HA394" s="3"/>
      <c r="HB394" s="3"/>
      <c r="HC394" s="3"/>
      <c r="HD394" s="3"/>
      <c r="HE394" s="3"/>
      <c r="HF394" s="3"/>
      <c r="HG394" s="3"/>
      <c r="HH394" s="3"/>
      <c r="HI394" s="3"/>
      <c r="HJ394" s="3"/>
      <c r="HK394" s="3"/>
      <c r="HL394" s="3"/>
      <c r="HM394" s="61"/>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6"/>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60"/>
      <c r="GS395" s="60"/>
      <c r="GT395" s="60"/>
      <c r="GU395" s="3"/>
      <c r="GV395" s="3"/>
      <c r="GW395" s="3"/>
      <c r="GX395" s="3"/>
      <c r="GY395" s="3"/>
      <c r="GZ395" s="3"/>
      <c r="HA395" s="3"/>
      <c r="HB395" s="3"/>
      <c r="HC395" s="3"/>
      <c r="HD395" s="3"/>
      <c r="HE395" s="3"/>
      <c r="HF395" s="3"/>
      <c r="HG395" s="3"/>
      <c r="HH395" s="3"/>
      <c r="HI395" s="3"/>
      <c r="HJ395" s="3"/>
      <c r="HK395" s="3"/>
      <c r="HL395" s="3"/>
      <c r="HM395" s="61"/>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6"/>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60"/>
      <c r="GS396" s="60"/>
      <c r="GT396" s="60"/>
      <c r="GU396" s="3"/>
      <c r="GV396" s="3"/>
      <c r="GW396" s="3"/>
      <c r="GX396" s="3"/>
      <c r="GY396" s="3"/>
      <c r="GZ396" s="3"/>
      <c r="HA396" s="3"/>
      <c r="HB396" s="3"/>
      <c r="HC396" s="3"/>
      <c r="HD396" s="3"/>
      <c r="HE396" s="3"/>
      <c r="HF396" s="3"/>
      <c r="HG396" s="3"/>
      <c r="HH396" s="3"/>
      <c r="HI396" s="3"/>
      <c r="HJ396" s="3"/>
      <c r="HK396" s="3"/>
      <c r="HL396" s="3"/>
      <c r="HM396" s="61"/>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6"/>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60"/>
      <c r="GS397" s="60"/>
      <c r="GT397" s="60"/>
      <c r="GU397" s="3"/>
      <c r="GV397" s="3"/>
      <c r="GW397" s="3"/>
      <c r="GX397" s="3"/>
      <c r="GY397" s="3"/>
      <c r="GZ397" s="3"/>
      <c r="HA397" s="3"/>
      <c r="HB397" s="3"/>
      <c r="HC397" s="3"/>
      <c r="HD397" s="3"/>
      <c r="HE397" s="3"/>
      <c r="HF397" s="3"/>
      <c r="HG397" s="3"/>
      <c r="HH397" s="3"/>
      <c r="HI397" s="3"/>
      <c r="HJ397" s="3"/>
      <c r="HK397" s="3"/>
      <c r="HL397" s="3"/>
      <c r="HM397" s="61"/>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6"/>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60"/>
      <c r="GS398" s="60"/>
      <c r="GT398" s="60"/>
      <c r="GU398" s="3"/>
      <c r="GV398" s="3"/>
      <c r="GW398" s="3"/>
      <c r="GX398" s="3"/>
      <c r="GY398" s="3"/>
      <c r="GZ398" s="3"/>
      <c r="HA398" s="3"/>
      <c r="HB398" s="3"/>
      <c r="HC398" s="3"/>
      <c r="HD398" s="3"/>
      <c r="HE398" s="3"/>
      <c r="HF398" s="3"/>
      <c r="HG398" s="3"/>
      <c r="HH398" s="3"/>
      <c r="HI398" s="3"/>
      <c r="HJ398" s="3"/>
      <c r="HK398" s="3"/>
      <c r="HL398" s="3"/>
      <c r="HM398" s="61"/>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6"/>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60"/>
      <c r="GS399" s="60"/>
      <c r="GT399" s="60"/>
      <c r="GU399" s="3"/>
      <c r="GV399" s="3"/>
      <c r="GW399" s="3"/>
      <c r="GX399" s="3"/>
      <c r="GY399" s="3"/>
      <c r="GZ399" s="3"/>
      <c r="HA399" s="3"/>
      <c r="HB399" s="3"/>
      <c r="HC399" s="3"/>
      <c r="HD399" s="3"/>
      <c r="HE399" s="3"/>
      <c r="HF399" s="3"/>
      <c r="HG399" s="3"/>
      <c r="HH399" s="3"/>
      <c r="HI399" s="3"/>
      <c r="HJ399" s="3"/>
      <c r="HK399" s="3"/>
      <c r="HL399" s="3"/>
      <c r="HM399" s="61"/>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6"/>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60"/>
      <c r="GS400" s="60"/>
      <c r="GT400" s="60"/>
      <c r="GU400" s="3"/>
      <c r="GV400" s="3"/>
      <c r="GW400" s="3"/>
      <c r="GX400" s="3"/>
      <c r="GY400" s="3"/>
      <c r="GZ400" s="3"/>
      <c r="HA400" s="3"/>
      <c r="HB400" s="3"/>
      <c r="HC400" s="3"/>
      <c r="HD400" s="3"/>
      <c r="HE400" s="3"/>
      <c r="HF400" s="3"/>
      <c r="HG400" s="3"/>
      <c r="HH400" s="3"/>
      <c r="HI400" s="3"/>
      <c r="HJ400" s="3"/>
      <c r="HK400" s="3"/>
      <c r="HL400" s="3"/>
      <c r="HM400" s="61"/>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6"/>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60"/>
      <c r="GS401" s="60"/>
      <c r="GT401" s="60"/>
      <c r="GU401" s="3"/>
      <c r="GV401" s="3"/>
      <c r="GW401" s="3"/>
      <c r="GX401" s="3"/>
      <c r="GY401" s="3"/>
      <c r="GZ401" s="3"/>
      <c r="HA401" s="3"/>
      <c r="HB401" s="3"/>
      <c r="HC401" s="3"/>
      <c r="HD401" s="3"/>
      <c r="HE401" s="3"/>
      <c r="HF401" s="3"/>
      <c r="HG401" s="3"/>
      <c r="HH401" s="3"/>
      <c r="HI401" s="3"/>
      <c r="HJ401" s="3"/>
      <c r="HK401" s="3"/>
      <c r="HL401" s="3"/>
      <c r="HM401" s="61"/>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6"/>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60"/>
      <c r="GS402" s="60"/>
      <c r="GT402" s="60"/>
      <c r="GU402" s="3"/>
      <c r="GV402" s="3"/>
      <c r="GW402" s="3"/>
      <c r="GX402" s="3"/>
      <c r="GY402" s="3"/>
      <c r="GZ402" s="3"/>
      <c r="HA402" s="3"/>
      <c r="HB402" s="3"/>
      <c r="HC402" s="3"/>
      <c r="HD402" s="3"/>
      <c r="HE402" s="3"/>
      <c r="HF402" s="3"/>
      <c r="HG402" s="3"/>
      <c r="HH402" s="3"/>
      <c r="HI402" s="3"/>
      <c r="HJ402" s="3"/>
      <c r="HK402" s="3"/>
      <c r="HL402" s="3"/>
      <c r="HM402" s="61"/>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6"/>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60"/>
      <c r="GS403" s="60"/>
      <c r="GT403" s="60"/>
      <c r="GU403" s="3"/>
      <c r="GV403" s="3"/>
      <c r="GW403" s="3"/>
      <c r="GX403" s="3"/>
      <c r="GY403" s="3"/>
      <c r="GZ403" s="3"/>
      <c r="HA403" s="3"/>
      <c r="HB403" s="3"/>
      <c r="HC403" s="3"/>
      <c r="HD403" s="3"/>
      <c r="HE403" s="3"/>
      <c r="HF403" s="3"/>
      <c r="HG403" s="3"/>
      <c r="HH403" s="3"/>
      <c r="HI403" s="3"/>
      <c r="HJ403" s="3"/>
      <c r="HK403" s="3"/>
      <c r="HL403" s="3"/>
      <c r="HM403" s="61"/>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6"/>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60"/>
      <c r="GS404" s="60"/>
      <c r="GT404" s="60"/>
      <c r="GU404" s="3"/>
      <c r="GV404" s="3"/>
      <c r="GW404" s="3"/>
      <c r="GX404" s="3"/>
      <c r="GY404" s="3"/>
      <c r="GZ404" s="3"/>
      <c r="HA404" s="3"/>
      <c r="HB404" s="3"/>
      <c r="HC404" s="3"/>
      <c r="HD404" s="3"/>
      <c r="HE404" s="3"/>
      <c r="HF404" s="3"/>
      <c r="HG404" s="3"/>
      <c r="HH404" s="3"/>
      <c r="HI404" s="3"/>
      <c r="HJ404" s="3"/>
      <c r="HK404" s="3"/>
      <c r="HL404" s="3"/>
      <c r="HM404" s="61"/>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6"/>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60"/>
      <c r="GS405" s="60"/>
      <c r="GT405" s="60"/>
      <c r="GU405" s="3"/>
      <c r="GV405" s="3"/>
      <c r="GW405" s="3"/>
      <c r="GX405" s="3"/>
      <c r="GY405" s="3"/>
      <c r="GZ405" s="3"/>
      <c r="HA405" s="3"/>
      <c r="HB405" s="3"/>
      <c r="HC405" s="3"/>
      <c r="HD405" s="3"/>
      <c r="HE405" s="3"/>
      <c r="HF405" s="3"/>
      <c r="HG405" s="3"/>
      <c r="HH405" s="3"/>
      <c r="HI405" s="3"/>
      <c r="HJ405" s="3"/>
      <c r="HK405" s="3"/>
      <c r="HL405" s="3"/>
      <c r="HM405" s="61"/>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6"/>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60"/>
      <c r="GS406" s="60"/>
      <c r="GT406" s="60"/>
      <c r="GU406" s="3"/>
      <c r="GV406" s="3"/>
      <c r="GW406" s="3"/>
      <c r="GX406" s="3"/>
      <c r="GY406" s="3"/>
      <c r="GZ406" s="3"/>
      <c r="HA406" s="3"/>
      <c r="HB406" s="3"/>
      <c r="HC406" s="3"/>
      <c r="HD406" s="3"/>
      <c r="HE406" s="3"/>
      <c r="HF406" s="3"/>
      <c r="HG406" s="3"/>
      <c r="HH406" s="3"/>
      <c r="HI406" s="3"/>
      <c r="HJ406" s="3"/>
      <c r="HK406" s="3"/>
      <c r="HL406" s="3"/>
      <c r="HM406" s="61"/>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6"/>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60"/>
      <c r="GS407" s="60"/>
      <c r="GT407" s="60"/>
      <c r="GU407" s="3"/>
      <c r="GV407" s="3"/>
      <c r="GW407" s="3"/>
      <c r="GX407" s="3"/>
      <c r="GY407" s="3"/>
      <c r="GZ407" s="3"/>
      <c r="HA407" s="3"/>
      <c r="HB407" s="3"/>
      <c r="HC407" s="3"/>
      <c r="HD407" s="3"/>
      <c r="HE407" s="3"/>
      <c r="HF407" s="3"/>
      <c r="HG407" s="3"/>
      <c r="HH407" s="3"/>
      <c r="HI407" s="3"/>
      <c r="HJ407" s="3"/>
      <c r="HK407" s="3"/>
      <c r="HL407" s="3"/>
      <c r="HM407" s="61"/>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6"/>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60"/>
      <c r="GS408" s="60"/>
      <c r="GT408" s="60"/>
      <c r="GU408" s="3"/>
      <c r="GV408" s="3"/>
      <c r="GW408" s="3"/>
      <c r="GX408" s="3"/>
      <c r="GY408" s="3"/>
      <c r="GZ408" s="3"/>
      <c r="HA408" s="3"/>
      <c r="HB408" s="3"/>
      <c r="HC408" s="3"/>
      <c r="HD408" s="3"/>
      <c r="HE408" s="3"/>
      <c r="HF408" s="3"/>
      <c r="HG408" s="3"/>
      <c r="HH408" s="3"/>
      <c r="HI408" s="3"/>
      <c r="HJ408" s="3"/>
      <c r="HK408" s="3"/>
      <c r="HL408" s="3"/>
      <c r="HM408" s="61"/>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6"/>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60"/>
      <c r="GS409" s="60"/>
      <c r="GT409" s="60"/>
      <c r="GU409" s="3"/>
      <c r="GV409" s="3"/>
      <c r="GW409" s="3"/>
      <c r="GX409" s="3"/>
      <c r="GY409" s="3"/>
      <c r="GZ409" s="3"/>
      <c r="HA409" s="3"/>
      <c r="HB409" s="3"/>
      <c r="HC409" s="3"/>
      <c r="HD409" s="3"/>
      <c r="HE409" s="3"/>
      <c r="HF409" s="3"/>
      <c r="HG409" s="3"/>
      <c r="HH409" s="3"/>
      <c r="HI409" s="3"/>
      <c r="HJ409" s="3"/>
      <c r="HK409" s="3"/>
      <c r="HL409" s="3"/>
      <c r="HM409" s="61"/>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6"/>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60"/>
      <c r="GS410" s="60"/>
      <c r="GT410" s="60"/>
      <c r="GU410" s="3"/>
      <c r="GV410" s="3"/>
      <c r="GW410" s="3"/>
      <c r="GX410" s="3"/>
      <c r="GY410" s="3"/>
      <c r="GZ410" s="3"/>
      <c r="HA410" s="3"/>
      <c r="HB410" s="3"/>
      <c r="HC410" s="3"/>
      <c r="HD410" s="3"/>
      <c r="HE410" s="3"/>
      <c r="HF410" s="3"/>
      <c r="HG410" s="3"/>
      <c r="HH410" s="3"/>
      <c r="HI410" s="3"/>
      <c r="HJ410" s="3"/>
      <c r="HK410" s="3"/>
      <c r="HL410" s="3"/>
      <c r="HM410" s="61"/>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6"/>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60"/>
      <c r="GS411" s="60"/>
      <c r="GT411" s="60"/>
      <c r="GU411" s="3"/>
      <c r="GV411" s="3"/>
      <c r="GW411" s="3"/>
      <c r="GX411" s="3"/>
      <c r="GY411" s="3"/>
      <c r="GZ411" s="3"/>
      <c r="HA411" s="3"/>
      <c r="HB411" s="3"/>
      <c r="HC411" s="3"/>
      <c r="HD411" s="3"/>
      <c r="HE411" s="3"/>
      <c r="HF411" s="3"/>
      <c r="HG411" s="3"/>
      <c r="HH411" s="3"/>
      <c r="HI411" s="3"/>
      <c r="HJ411" s="3"/>
      <c r="HK411" s="3"/>
      <c r="HL411" s="3"/>
      <c r="HM411" s="61"/>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6"/>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60"/>
      <c r="GS412" s="60"/>
      <c r="GT412" s="60"/>
      <c r="GU412" s="3"/>
      <c r="GV412" s="3"/>
      <c r="GW412" s="3"/>
      <c r="GX412" s="3"/>
      <c r="GY412" s="3"/>
      <c r="GZ412" s="3"/>
      <c r="HA412" s="3"/>
      <c r="HB412" s="3"/>
      <c r="HC412" s="3"/>
      <c r="HD412" s="3"/>
      <c r="HE412" s="3"/>
      <c r="HF412" s="3"/>
      <c r="HG412" s="3"/>
      <c r="HH412" s="3"/>
      <c r="HI412" s="3"/>
      <c r="HJ412" s="3"/>
      <c r="HK412" s="3"/>
      <c r="HL412" s="3"/>
      <c r="HM412" s="61"/>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6"/>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60"/>
      <c r="GS413" s="60"/>
      <c r="GT413" s="60"/>
      <c r="GU413" s="3"/>
      <c r="GV413" s="3"/>
      <c r="GW413" s="3"/>
      <c r="GX413" s="3"/>
      <c r="GY413" s="3"/>
      <c r="GZ413" s="3"/>
      <c r="HA413" s="3"/>
      <c r="HB413" s="3"/>
      <c r="HC413" s="3"/>
      <c r="HD413" s="3"/>
      <c r="HE413" s="3"/>
      <c r="HF413" s="3"/>
      <c r="HG413" s="3"/>
      <c r="HH413" s="3"/>
      <c r="HI413" s="3"/>
      <c r="HJ413" s="3"/>
      <c r="HK413" s="3"/>
      <c r="HL413" s="3"/>
      <c r="HM413" s="61"/>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6"/>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60"/>
      <c r="GS414" s="60"/>
      <c r="GT414" s="60"/>
      <c r="GU414" s="3"/>
      <c r="GV414" s="3"/>
      <c r="GW414" s="3"/>
      <c r="GX414" s="3"/>
      <c r="GY414" s="3"/>
      <c r="GZ414" s="3"/>
      <c r="HA414" s="3"/>
      <c r="HB414" s="3"/>
      <c r="HC414" s="3"/>
      <c r="HD414" s="3"/>
      <c r="HE414" s="3"/>
      <c r="HF414" s="3"/>
      <c r="HG414" s="3"/>
      <c r="HH414" s="3"/>
      <c r="HI414" s="3"/>
      <c r="HJ414" s="3"/>
      <c r="HK414" s="3"/>
      <c r="HL414" s="3"/>
      <c r="HM414" s="61"/>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6"/>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60"/>
      <c r="GS415" s="60"/>
      <c r="GT415" s="60"/>
      <c r="GU415" s="3"/>
      <c r="GV415" s="3"/>
      <c r="GW415" s="3"/>
      <c r="GX415" s="3"/>
      <c r="GY415" s="3"/>
      <c r="GZ415" s="3"/>
      <c r="HA415" s="3"/>
      <c r="HB415" s="3"/>
      <c r="HC415" s="3"/>
      <c r="HD415" s="3"/>
      <c r="HE415" s="3"/>
      <c r="HF415" s="3"/>
      <c r="HG415" s="3"/>
      <c r="HH415" s="3"/>
      <c r="HI415" s="3"/>
      <c r="HJ415" s="3"/>
      <c r="HK415" s="3"/>
      <c r="HL415" s="3"/>
      <c r="HM415" s="61"/>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6"/>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60"/>
      <c r="GS416" s="60"/>
      <c r="GT416" s="60"/>
      <c r="GU416" s="3"/>
      <c r="GV416" s="3"/>
      <c r="GW416" s="3"/>
      <c r="GX416" s="3"/>
      <c r="GY416" s="3"/>
      <c r="GZ416" s="3"/>
      <c r="HA416" s="3"/>
      <c r="HB416" s="3"/>
      <c r="HC416" s="3"/>
      <c r="HD416" s="3"/>
      <c r="HE416" s="3"/>
      <c r="HF416" s="3"/>
      <c r="HG416" s="3"/>
      <c r="HH416" s="3"/>
      <c r="HI416" s="3"/>
      <c r="HJ416" s="3"/>
      <c r="HK416" s="3"/>
      <c r="HL416" s="3"/>
      <c r="HM416" s="61"/>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6"/>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60"/>
      <c r="GS417" s="60"/>
      <c r="GT417" s="60"/>
      <c r="GU417" s="3"/>
      <c r="GV417" s="3"/>
      <c r="GW417" s="3"/>
      <c r="GX417" s="3"/>
      <c r="GY417" s="3"/>
      <c r="GZ417" s="3"/>
      <c r="HA417" s="3"/>
      <c r="HB417" s="3"/>
      <c r="HC417" s="3"/>
      <c r="HD417" s="3"/>
      <c r="HE417" s="3"/>
      <c r="HF417" s="3"/>
      <c r="HG417" s="3"/>
      <c r="HH417" s="3"/>
      <c r="HI417" s="3"/>
      <c r="HJ417" s="3"/>
      <c r="HK417" s="3"/>
      <c r="HL417" s="3"/>
      <c r="HM417" s="61"/>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6"/>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60"/>
      <c r="GS418" s="60"/>
      <c r="GT418" s="60"/>
      <c r="GU418" s="3"/>
      <c r="GV418" s="3"/>
      <c r="GW418" s="3"/>
      <c r="GX418" s="3"/>
      <c r="GY418" s="3"/>
      <c r="GZ418" s="3"/>
      <c r="HA418" s="3"/>
      <c r="HB418" s="3"/>
      <c r="HC418" s="3"/>
      <c r="HD418" s="3"/>
      <c r="HE418" s="3"/>
      <c r="HF418" s="3"/>
      <c r="HG418" s="3"/>
      <c r="HH418" s="3"/>
      <c r="HI418" s="3"/>
      <c r="HJ418" s="3"/>
      <c r="HK418" s="3"/>
      <c r="HL418" s="3"/>
      <c r="HM418" s="61"/>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6"/>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60"/>
      <c r="GS419" s="60"/>
      <c r="GT419" s="60"/>
      <c r="GU419" s="3"/>
      <c r="GV419" s="3"/>
      <c r="GW419" s="3"/>
      <c r="GX419" s="3"/>
      <c r="GY419" s="3"/>
      <c r="GZ419" s="3"/>
      <c r="HA419" s="3"/>
      <c r="HB419" s="3"/>
      <c r="HC419" s="3"/>
      <c r="HD419" s="3"/>
      <c r="HE419" s="3"/>
      <c r="HF419" s="3"/>
      <c r="HG419" s="3"/>
      <c r="HH419" s="3"/>
      <c r="HI419" s="3"/>
      <c r="HJ419" s="3"/>
      <c r="HK419" s="3"/>
      <c r="HL419" s="3"/>
      <c r="HM419" s="61"/>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6"/>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60"/>
      <c r="GS420" s="60"/>
      <c r="GT420" s="60"/>
      <c r="GU420" s="3"/>
      <c r="GV420" s="3"/>
      <c r="GW420" s="3"/>
      <c r="GX420" s="3"/>
      <c r="GY420" s="3"/>
      <c r="GZ420" s="3"/>
      <c r="HA420" s="3"/>
      <c r="HB420" s="3"/>
      <c r="HC420" s="3"/>
      <c r="HD420" s="3"/>
      <c r="HE420" s="3"/>
      <c r="HF420" s="3"/>
      <c r="HG420" s="3"/>
      <c r="HH420" s="3"/>
      <c r="HI420" s="3"/>
      <c r="HJ420" s="3"/>
      <c r="HK420" s="3"/>
      <c r="HL420" s="3"/>
      <c r="HM420" s="61"/>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6"/>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60"/>
      <c r="GS421" s="60"/>
      <c r="GT421" s="60"/>
      <c r="GU421" s="3"/>
      <c r="GV421" s="3"/>
      <c r="GW421" s="3"/>
      <c r="GX421" s="3"/>
      <c r="GY421" s="3"/>
      <c r="GZ421" s="3"/>
      <c r="HA421" s="3"/>
      <c r="HB421" s="3"/>
      <c r="HC421" s="3"/>
      <c r="HD421" s="3"/>
      <c r="HE421" s="3"/>
      <c r="HF421" s="3"/>
      <c r="HG421" s="3"/>
      <c r="HH421" s="3"/>
      <c r="HI421" s="3"/>
      <c r="HJ421" s="3"/>
      <c r="HK421" s="3"/>
      <c r="HL421" s="3"/>
      <c r="HM421" s="61"/>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6"/>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60"/>
      <c r="GS422" s="60"/>
      <c r="GT422" s="60"/>
      <c r="GU422" s="3"/>
      <c r="GV422" s="3"/>
      <c r="GW422" s="3"/>
      <c r="GX422" s="3"/>
      <c r="GY422" s="3"/>
      <c r="GZ422" s="3"/>
      <c r="HA422" s="3"/>
      <c r="HB422" s="3"/>
      <c r="HC422" s="3"/>
      <c r="HD422" s="3"/>
      <c r="HE422" s="3"/>
      <c r="HF422" s="3"/>
      <c r="HG422" s="3"/>
      <c r="HH422" s="3"/>
      <c r="HI422" s="3"/>
      <c r="HJ422" s="3"/>
      <c r="HK422" s="3"/>
      <c r="HL422" s="3"/>
      <c r="HM422" s="61"/>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6"/>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60"/>
      <c r="GS423" s="60"/>
      <c r="GT423" s="60"/>
      <c r="GU423" s="3"/>
      <c r="GV423" s="3"/>
      <c r="GW423" s="3"/>
      <c r="GX423" s="3"/>
      <c r="GY423" s="3"/>
      <c r="GZ423" s="3"/>
      <c r="HA423" s="3"/>
      <c r="HB423" s="3"/>
      <c r="HC423" s="3"/>
      <c r="HD423" s="3"/>
      <c r="HE423" s="3"/>
      <c r="HF423" s="3"/>
      <c r="HG423" s="3"/>
      <c r="HH423" s="3"/>
      <c r="HI423" s="3"/>
      <c r="HJ423" s="3"/>
      <c r="HK423" s="3"/>
      <c r="HL423" s="3"/>
      <c r="HM423" s="61"/>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6"/>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60"/>
      <c r="GS424" s="60"/>
      <c r="GT424" s="60"/>
      <c r="GU424" s="3"/>
      <c r="GV424" s="3"/>
      <c r="GW424" s="3"/>
      <c r="GX424" s="3"/>
      <c r="GY424" s="3"/>
      <c r="GZ424" s="3"/>
      <c r="HA424" s="3"/>
      <c r="HB424" s="3"/>
      <c r="HC424" s="3"/>
      <c r="HD424" s="3"/>
      <c r="HE424" s="3"/>
      <c r="HF424" s="3"/>
      <c r="HG424" s="3"/>
      <c r="HH424" s="3"/>
      <c r="HI424" s="3"/>
      <c r="HJ424" s="3"/>
      <c r="HK424" s="3"/>
      <c r="HL424" s="3"/>
      <c r="HM424" s="61"/>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6"/>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60"/>
      <c r="GS425" s="60"/>
      <c r="GT425" s="60"/>
      <c r="GU425" s="3"/>
      <c r="GV425" s="3"/>
      <c r="GW425" s="3"/>
      <c r="GX425" s="3"/>
      <c r="GY425" s="3"/>
      <c r="GZ425" s="3"/>
      <c r="HA425" s="3"/>
      <c r="HB425" s="3"/>
      <c r="HC425" s="3"/>
      <c r="HD425" s="3"/>
      <c r="HE425" s="3"/>
      <c r="HF425" s="3"/>
      <c r="HG425" s="3"/>
      <c r="HH425" s="3"/>
      <c r="HI425" s="3"/>
      <c r="HJ425" s="3"/>
      <c r="HK425" s="3"/>
      <c r="HL425" s="3"/>
      <c r="HM425" s="61"/>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6"/>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60"/>
      <c r="GS426" s="60"/>
      <c r="GT426" s="60"/>
      <c r="GU426" s="3"/>
      <c r="GV426" s="3"/>
      <c r="GW426" s="3"/>
      <c r="GX426" s="3"/>
      <c r="GY426" s="3"/>
      <c r="GZ426" s="3"/>
      <c r="HA426" s="3"/>
      <c r="HB426" s="3"/>
      <c r="HC426" s="3"/>
      <c r="HD426" s="3"/>
      <c r="HE426" s="3"/>
      <c r="HF426" s="3"/>
      <c r="HG426" s="3"/>
      <c r="HH426" s="3"/>
      <c r="HI426" s="3"/>
      <c r="HJ426" s="3"/>
      <c r="HK426" s="3"/>
      <c r="HL426" s="3"/>
      <c r="HM426" s="61"/>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6"/>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60"/>
      <c r="GS427" s="60"/>
      <c r="GT427" s="60"/>
      <c r="GU427" s="3"/>
      <c r="GV427" s="3"/>
      <c r="GW427" s="3"/>
      <c r="GX427" s="3"/>
      <c r="GY427" s="3"/>
      <c r="GZ427" s="3"/>
      <c r="HA427" s="3"/>
      <c r="HB427" s="3"/>
      <c r="HC427" s="3"/>
      <c r="HD427" s="3"/>
      <c r="HE427" s="3"/>
      <c r="HF427" s="3"/>
      <c r="HG427" s="3"/>
      <c r="HH427" s="3"/>
      <c r="HI427" s="3"/>
      <c r="HJ427" s="3"/>
      <c r="HK427" s="3"/>
      <c r="HL427" s="3"/>
      <c r="HM427" s="61"/>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6"/>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60"/>
      <c r="GS428" s="60"/>
      <c r="GT428" s="60"/>
      <c r="GU428" s="3"/>
      <c r="GV428" s="3"/>
      <c r="GW428" s="3"/>
      <c r="GX428" s="3"/>
      <c r="GY428" s="3"/>
      <c r="GZ428" s="3"/>
      <c r="HA428" s="3"/>
      <c r="HB428" s="3"/>
      <c r="HC428" s="3"/>
      <c r="HD428" s="3"/>
      <c r="HE428" s="3"/>
      <c r="HF428" s="3"/>
      <c r="HG428" s="3"/>
      <c r="HH428" s="3"/>
      <c r="HI428" s="3"/>
      <c r="HJ428" s="3"/>
      <c r="HK428" s="3"/>
      <c r="HL428" s="3"/>
      <c r="HM428" s="61"/>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6"/>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60"/>
      <c r="GS429" s="60"/>
      <c r="GT429" s="60"/>
      <c r="GU429" s="3"/>
      <c r="GV429" s="3"/>
      <c r="GW429" s="3"/>
      <c r="GX429" s="3"/>
      <c r="GY429" s="3"/>
      <c r="GZ429" s="3"/>
      <c r="HA429" s="3"/>
      <c r="HB429" s="3"/>
      <c r="HC429" s="3"/>
      <c r="HD429" s="3"/>
      <c r="HE429" s="3"/>
      <c r="HF429" s="3"/>
      <c r="HG429" s="3"/>
      <c r="HH429" s="3"/>
      <c r="HI429" s="3"/>
      <c r="HJ429" s="3"/>
      <c r="HK429" s="3"/>
      <c r="HL429" s="3"/>
      <c r="HM429" s="61"/>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6"/>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60"/>
      <c r="GS430" s="60"/>
      <c r="GT430" s="60"/>
      <c r="GU430" s="3"/>
      <c r="GV430" s="3"/>
      <c r="GW430" s="3"/>
      <c r="GX430" s="3"/>
      <c r="GY430" s="3"/>
      <c r="GZ430" s="3"/>
      <c r="HA430" s="3"/>
      <c r="HB430" s="3"/>
      <c r="HC430" s="3"/>
      <c r="HD430" s="3"/>
      <c r="HE430" s="3"/>
      <c r="HF430" s="3"/>
      <c r="HG430" s="3"/>
      <c r="HH430" s="3"/>
      <c r="HI430" s="3"/>
      <c r="HJ430" s="3"/>
      <c r="HK430" s="3"/>
      <c r="HL430" s="3"/>
      <c r="HM430" s="61"/>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6"/>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60"/>
      <c r="GS431" s="60"/>
      <c r="GT431" s="60"/>
      <c r="GU431" s="3"/>
      <c r="GV431" s="3"/>
      <c r="GW431" s="3"/>
      <c r="GX431" s="3"/>
      <c r="GY431" s="3"/>
      <c r="GZ431" s="3"/>
      <c r="HA431" s="3"/>
      <c r="HB431" s="3"/>
      <c r="HC431" s="3"/>
      <c r="HD431" s="3"/>
      <c r="HE431" s="3"/>
      <c r="HF431" s="3"/>
      <c r="HG431" s="3"/>
      <c r="HH431" s="3"/>
      <c r="HI431" s="3"/>
      <c r="HJ431" s="3"/>
      <c r="HK431" s="3"/>
      <c r="HL431" s="3"/>
      <c r="HM431" s="61"/>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6"/>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60"/>
      <c r="GS432" s="60"/>
      <c r="GT432" s="60"/>
      <c r="GU432" s="3"/>
      <c r="GV432" s="3"/>
      <c r="GW432" s="3"/>
      <c r="GX432" s="3"/>
      <c r="GY432" s="3"/>
      <c r="GZ432" s="3"/>
      <c r="HA432" s="3"/>
      <c r="HB432" s="3"/>
      <c r="HC432" s="3"/>
      <c r="HD432" s="3"/>
      <c r="HE432" s="3"/>
      <c r="HF432" s="3"/>
      <c r="HG432" s="3"/>
      <c r="HH432" s="3"/>
      <c r="HI432" s="3"/>
      <c r="HJ432" s="3"/>
      <c r="HK432" s="3"/>
      <c r="HL432" s="3"/>
      <c r="HM432" s="61"/>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6"/>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60"/>
      <c r="GS433" s="60"/>
      <c r="GT433" s="60"/>
      <c r="GU433" s="3"/>
      <c r="GV433" s="3"/>
      <c r="GW433" s="3"/>
      <c r="GX433" s="3"/>
      <c r="GY433" s="3"/>
      <c r="GZ433" s="3"/>
      <c r="HA433" s="3"/>
      <c r="HB433" s="3"/>
      <c r="HC433" s="3"/>
      <c r="HD433" s="3"/>
      <c r="HE433" s="3"/>
      <c r="HF433" s="3"/>
      <c r="HG433" s="3"/>
      <c r="HH433" s="3"/>
      <c r="HI433" s="3"/>
      <c r="HJ433" s="3"/>
      <c r="HK433" s="3"/>
      <c r="HL433" s="3"/>
      <c r="HM433" s="61"/>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6"/>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60"/>
      <c r="GS434" s="60"/>
      <c r="GT434" s="60"/>
      <c r="GU434" s="3"/>
      <c r="GV434" s="3"/>
      <c r="GW434" s="3"/>
      <c r="GX434" s="3"/>
      <c r="GY434" s="3"/>
      <c r="GZ434" s="3"/>
      <c r="HA434" s="3"/>
      <c r="HB434" s="3"/>
      <c r="HC434" s="3"/>
      <c r="HD434" s="3"/>
      <c r="HE434" s="3"/>
      <c r="HF434" s="3"/>
      <c r="HG434" s="3"/>
      <c r="HH434" s="3"/>
      <c r="HI434" s="3"/>
      <c r="HJ434" s="3"/>
      <c r="HK434" s="3"/>
      <c r="HL434" s="3"/>
      <c r="HM434" s="61"/>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6"/>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60"/>
      <c r="GS435" s="60"/>
      <c r="GT435" s="60"/>
      <c r="GU435" s="3"/>
      <c r="GV435" s="3"/>
      <c r="GW435" s="3"/>
      <c r="GX435" s="3"/>
      <c r="GY435" s="3"/>
      <c r="GZ435" s="3"/>
      <c r="HA435" s="3"/>
      <c r="HB435" s="3"/>
      <c r="HC435" s="3"/>
      <c r="HD435" s="3"/>
      <c r="HE435" s="3"/>
      <c r="HF435" s="3"/>
      <c r="HG435" s="3"/>
      <c r="HH435" s="3"/>
      <c r="HI435" s="3"/>
      <c r="HJ435" s="3"/>
      <c r="HK435" s="3"/>
      <c r="HL435" s="3"/>
      <c r="HM435" s="61"/>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6"/>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60"/>
      <c r="GS436" s="60"/>
      <c r="GT436" s="60"/>
      <c r="GU436" s="3"/>
      <c r="GV436" s="3"/>
      <c r="GW436" s="3"/>
      <c r="GX436" s="3"/>
      <c r="GY436" s="3"/>
      <c r="GZ436" s="3"/>
      <c r="HA436" s="3"/>
      <c r="HB436" s="3"/>
      <c r="HC436" s="3"/>
      <c r="HD436" s="3"/>
      <c r="HE436" s="3"/>
      <c r="HF436" s="3"/>
      <c r="HG436" s="3"/>
      <c r="HH436" s="3"/>
      <c r="HI436" s="3"/>
      <c r="HJ436" s="3"/>
      <c r="HK436" s="3"/>
      <c r="HL436" s="3"/>
      <c r="HM436" s="61"/>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6"/>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60"/>
      <c r="GS437" s="60"/>
      <c r="GT437" s="60"/>
      <c r="GU437" s="3"/>
      <c r="GV437" s="3"/>
      <c r="GW437" s="3"/>
      <c r="GX437" s="3"/>
      <c r="GY437" s="3"/>
      <c r="GZ437" s="3"/>
      <c r="HA437" s="3"/>
      <c r="HB437" s="3"/>
      <c r="HC437" s="3"/>
      <c r="HD437" s="3"/>
      <c r="HE437" s="3"/>
      <c r="HF437" s="3"/>
      <c r="HG437" s="3"/>
      <c r="HH437" s="3"/>
      <c r="HI437" s="3"/>
      <c r="HJ437" s="3"/>
      <c r="HK437" s="3"/>
      <c r="HL437" s="3"/>
      <c r="HM437" s="61"/>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6"/>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60"/>
      <c r="GS438" s="60"/>
      <c r="GT438" s="60"/>
      <c r="GU438" s="3"/>
      <c r="GV438" s="3"/>
      <c r="GW438" s="3"/>
      <c r="GX438" s="3"/>
      <c r="GY438" s="3"/>
      <c r="GZ438" s="3"/>
      <c r="HA438" s="3"/>
      <c r="HB438" s="3"/>
      <c r="HC438" s="3"/>
      <c r="HD438" s="3"/>
      <c r="HE438" s="3"/>
      <c r="HF438" s="3"/>
      <c r="HG438" s="3"/>
      <c r="HH438" s="3"/>
      <c r="HI438" s="3"/>
      <c r="HJ438" s="3"/>
      <c r="HK438" s="3"/>
      <c r="HL438" s="3"/>
      <c r="HM438" s="61"/>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6"/>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60"/>
      <c r="GS439" s="60"/>
      <c r="GT439" s="60"/>
      <c r="GU439" s="3"/>
      <c r="GV439" s="3"/>
      <c r="GW439" s="3"/>
      <c r="GX439" s="3"/>
      <c r="GY439" s="3"/>
      <c r="GZ439" s="3"/>
      <c r="HA439" s="3"/>
      <c r="HB439" s="3"/>
      <c r="HC439" s="3"/>
      <c r="HD439" s="3"/>
      <c r="HE439" s="3"/>
      <c r="HF439" s="3"/>
      <c r="HG439" s="3"/>
      <c r="HH439" s="3"/>
      <c r="HI439" s="3"/>
      <c r="HJ439" s="3"/>
      <c r="HK439" s="3"/>
      <c r="HL439" s="3"/>
      <c r="HM439" s="61"/>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6"/>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60"/>
      <c r="GS440" s="60"/>
      <c r="GT440" s="60"/>
      <c r="GU440" s="3"/>
      <c r="GV440" s="3"/>
      <c r="GW440" s="3"/>
      <c r="GX440" s="3"/>
      <c r="GY440" s="3"/>
      <c r="GZ440" s="3"/>
      <c r="HA440" s="3"/>
      <c r="HB440" s="3"/>
      <c r="HC440" s="3"/>
      <c r="HD440" s="3"/>
      <c r="HE440" s="3"/>
      <c r="HF440" s="3"/>
      <c r="HG440" s="3"/>
      <c r="HH440" s="3"/>
      <c r="HI440" s="3"/>
      <c r="HJ440" s="3"/>
      <c r="HK440" s="3"/>
      <c r="HL440" s="3"/>
      <c r="HM440" s="61"/>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6"/>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60"/>
      <c r="GS441" s="60"/>
      <c r="GT441" s="60"/>
      <c r="GU441" s="3"/>
      <c r="GV441" s="3"/>
      <c r="GW441" s="3"/>
      <c r="GX441" s="3"/>
      <c r="GY441" s="3"/>
      <c r="GZ441" s="3"/>
      <c r="HA441" s="3"/>
      <c r="HB441" s="3"/>
      <c r="HC441" s="3"/>
      <c r="HD441" s="3"/>
      <c r="HE441" s="3"/>
      <c r="HF441" s="3"/>
      <c r="HG441" s="3"/>
      <c r="HH441" s="3"/>
      <c r="HI441" s="3"/>
      <c r="HJ441" s="3"/>
      <c r="HK441" s="3"/>
      <c r="HL441" s="3"/>
      <c r="HM441" s="61"/>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6"/>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60"/>
      <c r="GS442" s="60"/>
      <c r="GT442" s="60"/>
      <c r="GU442" s="3"/>
      <c r="GV442" s="3"/>
      <c r="GW442" s="3"/>
      <c r="GX442" s="3"/>
      <c r="GY442" s="3"/>
      <c r="GZ442" s="3"/>
      <c r="HA442" s="3"/>
      <c r="HB442" s="3"/>
      <c r="HC442" s="3"/>
      <c r="HD442" s="3"/>
      <c r="HE442" s="3"/>
      <c r="HF442" s="3"/>
      <c r="HG442" s="3"/>
      <c r="HH442" s="3"/>
      <c r="HI442" s="3"/>
      <c r="HJ442" s="3"/>
      <c r="HK442" s="3"/>
      <c r="HL442" s="3"/>
      <c r="HM442" s="61"/>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6"/>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60"/>
      <c r="GS443" s="60"/>
      <c r="GT443" s="60"/>
      <c r="GU443" s="3"/>
      <c r="GV443" s="3"/>
      <c r="GW443" s="3"/>
      <c r="GX443" s="3"/>
      <c r="GY443" s="3"/>
      <c r="GZ443" s="3"/>
      <c r="HA443" s="3"/>
      <c r="HB443" s="3"/>
      <c r="HC443" s="3"/>
      <c r="HD443" s="3"/>
      <c r="HE443" s="3"/>
      <c r="HF443" s="3"/>
      <c r="HG443" s="3"/>
      <c r="HH443" s="3"/>
      <c r="HI443" s="3"/>
      <c r="HJ443" s="3"/>
      <c r="HK443" s="3"/>
      <c r="HL443" s="3"/>
      <c r="HM443" s="61"/>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6"/>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60"/>
      <c r="GS444" s="60"/>
      <c r="GT444" s="60"/>
      <c r="GU444" s="3"/>
      <c r="GV444" s="3"/>
      <c r="GW444" s="3"/>
      <c r="GX444" s="3"/>
      <c r="GY444" s="3"/>
      <c r="GZ444" s="3"/>
      <c r="HA444" s="3"/>
      <c r="HB444" s="3"/>
      <c r="HC444" s="3"/>
      <c r="HD444" s="3"/>
      <c r="HE444" s="3"/>
      <c r="HF444" s="3"/>
      <c r="HG444" s="3"/>
      <c r="HH444" s="3"/>
      <c r="HI444" s="3"/>
      <c r="HJ444" s="3"/>
      <c r="HK444" s="3"/>
      <c r="HL444" s="3"/>
      <c r="HM444" s="61"/>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6"/>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60"/>
      <c r="GS445" s="60"/>
      <c r="GT445" s="60"/>
      <c r="GU445" s="3"/>
      <c r="GV445" s="3"/>
      <c r="GW445" s="3"/>
      <c r="GX445" s="3"/>
      <c r="GY445" s="3"/>
      <c r="GZ445" s="3"/>
      <c r="HA445" s="3"/>
      <c r="HB445" s="3"/>
      <c r="HC445" s="3"/>
      <c r="HD445" s="3"/>
      <c r="HE445" s="3"/>
      <c r="HF445" s="3"/>
      <c r="HG445" s="3"/>
      <c r="HH445" s="3"/>
      <c r="HI445" s="3"/>
      <c r="HJ445" s="3"/>
      <c r="HK445" s="3"/>
      <c r="HL445" s="3"/>
      <c r="HM445" s="61"/>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6"/>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60"/>
      <c r="GS446" s="60"/>
      <c r="GT446" s="60"/>
      <c r="GU446" s="3"/>
      <c r="GV446" s="3"/>
      <c r="GW446" s="3"/>
      <c r="GX446" s="3"/>
      <c r="GY446" s="3"/>
      <c r="GZ446" s="3"/>
      <c r="HA446" s="3"/>
      <c r="HB446" s="3"/>
      <c r="HC446" s="3"/>
      <c r="HD446" s="3"/>
      <c r="HE446" s="3"/>
      <c r="HF446" s="3"/>
      <c r="HG446" s="3"/>
      <c r="HH446" s="3"/>
      <c r="HI446" s="3"/>
      <c r="HJ446" s="3"/>
      <c r="HK446" s="3"/>
      <c r="HL446" s="3"/>
      <c r="HM446" s="61"/>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6"/>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60"/>
      <c r="GS447" s="60"/>
      <c r="GT447" s="60"/>
      <c r="GU447" s="3"/>
      <c r="GV447" s="3"/>
      <c r="GW447" s="3"/>
      <c r="GX447" s="3"/>
      <c r="GY447" s="3"/>
      <c r="GZ447" s="3"/>
      <c r="HA447" s="3"/>
      <c r="HB447" s="3"/>
      <c r="HC447" s="3"/>
      <c r="HD447" s="3"/>
      <c r="HE447" s="3"/>
      <c r="HF447" s="3"/>
      <c r="HG447" s="3"/>
      <c r="HH447" s="3"/>
      <c r="HI447" s="3"/>
      <c r="HJ447" s="3"/>
      <c r="HK447" s="3"/>
      <c r="HL447" s="3"/>
      <c r="HM447" s="61"/>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6"/>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60"/>
      <c r="GS448" s="60"/>
      <c r="GT448" s="60"/>
      <c r="GU448" s="3"/>
      <c r="GV448" s="3"/>
      <c r="GW448" s="3"/>
      <c r="GX448" s="3"/>
      <c r="GY448" s="3"/>
      <c r="GZ448" s="3"/>
      <c r="HA448" s="3"/>
      <c r="HB448" s="3"/>
      <c r="HC448" s="3"/>
      <c r="HD448" s="3"/>
      <c r="HE448" s="3"/>
      <c r="HF448" s="3"/>
      <c r="HG448" s="3"/>
      <c r="HH448" s="3"/>
      <c r="HI448" s="3"/>
      <c r="HJ448" s="3"/>
      <c r="HK448" s="3"/>
      <c r="HL448" s="3"/>
      <c r="HM448" s="61"/>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6"/>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60"/>
      <c r="GS449" s="60"/>
      <c r="GT449" s="60"/>
      <c r="GU449" s="3"/>
      <c r="GV449" s="3"/>
      <c r="GW449" s="3"/>
      <c r="GX449" s="3"/>
      <c r="GY449" s="3"/>
      <c r="GZ449" s="3"/>
      <c r="HA449" s="3"/>
      <c r="HB449" s="3"/>
      <c r="HC449" s="3"/>
      <c r="HD449" s="3"/>
      <c r="HE449" s="3"/>
      <c r="HF449" s="3"/>
      <c r="HG449" s="3"/>
      <c r="HH449" s="3"/>
      <c r="HI449" s="3"/>
      <c r="HJ449" s="3"/>
      <c r="HK449" s="3"/>
      <c r="HL449" s="3"/>
      <c r="HM449" s="61"/>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6"/>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60"/>
      <c r="GS450" s="60"/>
      <c r="GT450" s="60"/>
      <c r="GU450" s="3"/>
      <c r="GV450" s="3"/>
      <c r="GW450" s="3"/>
      <c r="GX450" s="3"/>
      <c r="GY450" s="3"/>
      <c r="GZ450" s="3"/>
      <c r="HA450" s="3"/>
      <c r="HB450" s="3"/>
      <c r="HC450" s="3"/>
      <c r="HD450" s="3"/>
      <c r="HE450" s="3"/>
      <c r="HF450" s="3"/>
      <c r="HG450" s="3"/>
      <c r="HH450" s="3"/>
      <c r="HI450" s="3"/>
      <c r="HJ450" s="3"/>
      <c r="HK450" s="3"/>
      <c r="HL450" s="3"/>
      <c r="HM450" s="61"/>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6"/>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60"/>
      <c r="GS451" s="60"/>
      <c r="GT451" s="60"/>
      <c r="GU451" s="3"/>
      <c r="GV451" s="3"/>
      <c r="GW451" s="3"/>
      <c r="GX451" s="3"/>
      <c r="GY451" s="3"/>
      <c r="GZ451" s="3"/>
      <c r="HA451" s="3"/>
      <c r="HB451" s="3"/>
      <c r="HC451" s="3"/>
      <c r="HD451" s="3"/>
      <c r="HE451" s="3"/>
      <c r="HF451" s="3"/>
      <c r="HG451" s="3"/>
      <c r="HH451" s="3"/>
      <c r="HI451" s="3"/>
      <c r="HJ451" s="3"/>
      <c r="HK451" s="3"/>
      <c r="HL451" s="3"/>
      <c r="HM451" s="61"/>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6"/>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60"/>
      <c r="GS452" s="60"/>
      <c r="GT452" s="60"/>
      <c r="GU452" s="3"/>
      <c r="GV452" s="3"/>
      <c r="GW452" s="3"/>
      <c r="GX452" s="3"/>
      <c r="GY452" s="3"/>
      <c r="GZ452" s="3"/>
      <c r="HA452" s="3"/>
      <c r="HB452" s="3"/>
      <c r="HC452" s="3"/>
      <c r="HD452" s="3"/>
      <c r="HE452" s="3"/>
      <c r="HF452" s="3"/>
      <c r="HG452" s="3"/>
      <c r="HH452" s="3"/>
      <c r="HI452" s="3"/>
      <c r="HJ452" s="3"/>
      <c r="HK452" s="3"/>
      <c r="HL452" s="3"/>
      <c r="HM452" s="61"/>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6"/>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60"/>
      <c r="GS453" s="60"/>
      <c r="GT453" s="60"/>
      <c r="GU453" s="3"/>
      <c r="GV453" s="3"/>
      <c r="GW453" s="3"/>
      <c r="GX453" s="3"/>
      <c r="GY453" s="3"/>
      <c r="GZ453" s="3"/>
      <c r="HA453" s="3"/>
      <c r="HB453" s="3"/>
      <c r="HC453" s="3"/>
      <c r="HD453" s="3"/>
      <c r="HE453" s="3"/>
      <c r="HF453" s="3"/>
      <c r="HG453" s="3"/>
      <c r="HH453" s="3"/>
      <c r="HI453" s="3"/>
      <c r="HJ453" s="3"/>
      <c r="HK453" s="3"/>
      <c r="HL453" s="3"/>
      <c r="HM453" s="61"/>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6"/>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60"/>
      <c r="GS454" s="60"/>
      <c r="GT454" s="60"/>
      <c r="GU454" s="3"/>
      <c r="GV454" s="3"/>
      <c r="GW454" s="3"/>
      <c r="GX454" s="3"/>
      <c r="GY454" s="3"/>
      <c r="GZ454" s="3"/>
      <c r="HA454" s="3"/>
      <c r="HB454" s="3"/>
      <c r="HC454" s="3"/>
      <c r="HD454" s="3"/>
      <c r="HE454" s="3"/>
      <c r="HF454" s="3"/>
      <c r="HG454" s="3"/>
      <c r="HH454" s="3"/>
      <c r="HI454" s="3"/>
      <c r="HJ454" s="3"/>
      <c r="HK454" s="3"/>
      <c r="HL454" s="3"/>
      <c r="HM454" s="61"/>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6"/>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60"/>
      <c r="GS455" s="60"/>
      <c r="GT455" s="60"/>
      <c r="GU455" s="3"/>
      <c r="GV455" s="3"/>
      <c r="GW455" s="3"/>
      <c r="GX455" s="3"/>
      <c r="GY455" s="3"/>
      <c r="GZ455" s="3"/>
      <c r="HA455" s="3"/>
      <c r="HB455" s="3"/>
      <c r="HC455" s="3"/>
      <c r="HD455" s="3"/>
      <c r="HE455" s="3"/>
      <c r="HF455" s="3"/>
      <c r="HG455" s="3"/>
      <c r="HH455" s="3"/>
      <c r="HI455" s="3"/>
      <c r="HJ455" s="3"/>
      <c r="HK455" s="3"/>
      <c r="HL455" s="3"/>
      <c r="HM455" s="61"/>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6"/>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60"/>
      <c r="GS456" s="60"/>
      <c r="GT456" s="60"/>
      <c r="GU456" s="3"/>
      <c r="GV456" s="3"/>
      <c r="GW456" s="3"/>
      <c r="GX456" s="3"/>
      <c r="GY456" s="3"/>
      <c r="GZ456" s="3"/>
      <c r="HA456" s="3"/>
      <c r="HB456" s="3"/>
      <c r="HC456" s="3"/>
      <c r="HD456" s="3"/>
      <c r="HE456" s="3"/>
      <c r="HF456" s="3"/>
      <c r="HG456" s="3"/>
      <c r="HH456" s="3"/>
      <c r="HI456" s="3"/>
      <c r="HJ456" s="3"/>
      <c r="HK456" s="3"/>
      <c r="HL456" s="3"/>
      <c r="HM456" s="61"/>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6"/>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60"/>
      <c r="GS457" s="60"/>
      <c r="GT457" s="60"/>
      <c r="GU457" s="3"/>
      <c r="GV457" s="3"/>
      <c r="GW457" s="3"/>
      <c r="GX457" s="3"/>
      <c r="GY457" s="3"/>
      <c r="GZ457" s="3"/>
      <c r="HA457" s="3"/>
      <c r="HB457" s="3"/>
      <c r="HC457" s="3"/>
      <c r="HD457" s="3"/>
      <c r="HE457" s="3"/>
      <c r="HF457" s="3"/>
      <c r="HG457" s="3"/>
      <c r="HH457" s="3"/>
      <c r="HI457" s="3"/>
      <c r="HJ457" s="3"/>
      <c r="HK457" s="3"/>
      <c r="HL457" s="3"/>
      <c r="HM457" s="61"/>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6"/>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60"/>
      <c r="GS458" s="60"/>
      <c r="GT458" s="60"/>
      <c r="GU458" s="3"/>
      <c r="GV458" s="3"/>
      <c r="GW458" s="3"/>
      <c r="GX458" s="3"/>
      <c r="GY458" s="3"/>
      <c r="GZ458" s="3"/>
      <c r="HA458" s="3"/>
      <c r="HB458" s="3"/>
      <c r="HC458" s="3"/>
      <c r="HD458" s="3"/>
      <c r="HE458" s="3"/>
      <c r="HF458" s="3"/>
      <c r="HG458" s="3"/>
      <c r="HH458" s="3"/>
      <c r="HI458" s="3"/>
      <c r="HJ458" s="3"/>
      <c r="HK458" s="3"/>
      <c r="HL458" s="3"/>
      <c r="HM458" s="61"/>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6"/>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60"/>
      <c r="GS459" s="60"/>
      <c r="GT459" s="60"/>
      <c r="GU459" s="3"/>
      <c r="GV459" s="3"/>
      <c r="GW459" s="3"/>
      <c r="GX459" s="3"/>
      <c r="GY459" s="3"/>
      <c r="GZ459" s="3"/>
      <c r="HA459" s="3"/>
      <c r="HB459" s="3"/>
      <c r="HC459" s="3"/>
      <c r="HD459" s="3"/>
      <c r="HE459" s="3"/>
      <c r="HF459" s="3"/>
      <c r="HG459" s="3"/>
      <c r="HH459" s="3"/>
      <c r="HI459" s="3"/>
      <c r="HJ459" s="3"/>
      <c r="HK459" s="3"/>
      <c r="HL459" s="3"/>
      <c r="HM459" s="61"/>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6"/>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60"/>
      <c r="GS460" s="60"/>
      <c r="GT460" s="60"/>
      <c r="GU460" s="3"/>
      <c r="GV460" s="3"/>
      <c r="GW460" s="3"/>
      <c r="GX460" s="3"/>
      <c r="GY460" s="3"/>
      <c r="GZ460" s="3"/>
      <c r="HA460" s="3"/>
      <c r="HB460" s="3"/>
      <c r="HC460" s="3"/>
      <c r="HD460" s="3"/>
      <c r="HE460" s="3"/>
      <c r="HF460" s="3"/>
      <c r="HG460" s="3"/>
      <c r="HH460" s="3"/>
      <c r="HI460" s="3"/>
      <c r="HJ460" s="3"/>
      <c r="HK460" s="3"/>
      <c r="HL460" s="3"/>
      <c r="HM460" s="61"/>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6"/>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60"/>
      <c r="GS461" s="60"/>
      <c r="GT461" s="60"/>
      <c r="GU461" s="3"/>
      <c r="GV461" s="3"/>
      <c r="GW461" s="3"/>
      <c r="GX461" s="3"/>
      <c r="GY461" s="3"/>
      <c r="GZ461" s="3"/>
      <c r="HA461" s="3"/>
      <c r="HB461" s="3"/>
      <c r="HC461" s="3"/>
      <c r="HD461" s="3"/>
      <c r="HE461" s="3"/>
      <c r="HF461" s="3"/>
      <c r="HG461" s="3"/>
      <c r="HH461" s="3"/>
      <c r="HI461" s="3"/>
      <c r="HJ461" s="3"/>
      <c r="HK461" s="3"/>
      <c r="HL461" s="3"/>
      <c r="HM461" s="61"/>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6"/>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60"/>
      <c r="GS462" s="60"/>
      <c r="GT462" s="60"/>
      <c r="GU462" s="3"/>
      <c r="GV462" s="3"/>
      <c r="GW462" s="3"/>
      <c r="GX462" s="3"/>
      <c r="GY462" s="3"/>
      <c r="GZ462" s="3"/>
      <c r="HA462" s="3"/>
      <c r="HB462" s="3"/>
      <c r="HC462" s="3"/>
      <c r="HD462" s="3"/>
      <c r="HE462" s="3"/>
      <c r="HF462" s="3"/>
      <c r="HG462" s="3"/>
      <c r="HH462" s="3"/>
      <c r="HI462" s="3"/>
      <c r="HJ462" s="3"/>
      <c r="HK462" s="3"/>
      <c r="HL462" s="3"/>
      <c r="HM462" s="61"/>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6"/>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60"/>
      <c r="GS463" s="60"/>
      <c r="GT463" s="60"/>
      <c r="GU463" s="3"/>
      <c r="GV463" s="3"/>
      <c r="GW463" s="3"/>
      <c r="GX463" s="3"/>
      <c r="GY463" s="3"/>
      <c r="GZ463" s="3"/>
      <c r="HA463" s="3"/>
      <c r="HB463" s="3"/>
      <c r="HC463" s="3"/>
      <c r="HD463" s="3"/>
      <c r="HE463" s="3"/>
      <c r="HF463" s="3"/>
      <c r="HG463" s="3"/>
      <c r="HH463" s="3"/>
      <c r="HI463" s="3"/>
      <c r="HJ463" s="3"/>
      <c r="HK463" s="3"/>
      <c r="HL463" s="3"/>
      <c r="HM463" s="61"/>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6"/>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60"/>
      <c r="GS464" s="60"/>
      <c r="GT464" s="60"/>
      <c r="GU464" s="3"/>
      <c r="GV464" s="3"/>
      <c r="GW464" s="3"/>
      <c r="GX464" s="3"/>
      <c r="GY464" s="3"/>
      <c r="GZ464" s="3"/>
      <c r="HA464" s="3"/>
      <c r="HB464" s="3"/>
      <c r="HC464" s="3"/>
      <c r="HD464" s="3"/>
      <c r="HE464" s="3"/>
      <c r="HF464" s="3"/>
      <c r="HG464" s="3"/>
      <c r="HH464" s="3"/>
      <c r="HI464" s="3"/>
      <c r="HJ464" s="3"/>
      <c r="HK464" s="3"/>
      <c r="HL464" s="3"/>
      <c r="HM464" s="61"/>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6"/>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60"/>
      <c r="GS465" s="60"/>
      <c r="GT465" s="60"/>
      <c r="GU465" s="3"/>
      <c r="GV465" s="3"/>
      <c r="GW465" s="3"/>
      <c r="GX465" s="3"/>
      <c r="GY465" s="3"/>
      <c r="GZ465" s="3"/>
      <c r="HA465" s="3"/>
      <c r="HB465" s="3"/>
      <c r="HC465" s="3"/>
      <c r="HD465" s="3"/>
      <c r="HE465" s="3"/>
      <c r="HF465" s="3"/>
      <c r="HG465" s="3"/>
      <c r="HH465" s="3"/>
      <c r="HI465" s="3"/>
      <c r="HJ465" s="3"/>
      <c r="HK465" s="3"/>
      <c r="HL465" s="3"/>
      <c r="HM465" s="61"/>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6"/>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60"/>
      <c r="GS466" s="60"/>
      <c r="GT466" s="60"/>
      <c r="GU466" s="3"/>
      <c r="GV466" s="3"/>
      <c r="GW466" s="3"/>
      <c r="GX466" s="3"/>
      <c r="GY466" s="3"/>
      <c r="GZ466" s="3"/>
      <c r="HA466" s="3"/>
      <c r="HB466" s="3"/>
      <c r="HC466" s="3"/>
      <c r="HD466" s="3"/>
      <c r="HE466" s="3"/>
      <c r="HF466" s="3"/>
      <c r="HG466" s="3"/>
      <c r="HH466" s="3"/>
      <c r="HI466" s="3"/>
      <c r="HJ466" s="3"/>
      <c r="HK466" s="3"/>
      <c r="HL466" s="3"/>
      <c r="HM466" s="61"/>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6"/>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60"/>
      <c r="GS467" s="60"/>
      <c r="GT467" s="60"/>
      <c r="GU467" s="3"/>
      <c r="GV467" s="3"/>
      <c r="GW467" s="3"/>
      <c r="GX467" s="3"/>
      <c r="GY467" s="3"/>
      <c r="GZ467" s="3"/>
      <c r="HA467" s="3"/>
      <c r="HB467" s="3"/>
      <c r="HC467" s="3"/>
      <c r="HD467" s="3"/>
      <c r="HE467" s="3"/>
      <c r="HF467" s="3"/>
      <c r="HG467" s="3"/>
      <c r="HH467" s="3"/>
      <c r="HI467" s="3"/>
      <c r="HJ467" s="3"/>
      <c r="HK467" s="3"/>
      <c r="HL467" s="3"/>
      <c r="HM467" s="61"/>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6"/>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60"/>
      <c r="GS468" s="60"/>
      <c r="GT468" s="60"/>
      <c r="GU468" s="3"/>
      <c r="GV468" s="3"/>
      <c r="GW468" s="3"/>
      <c r="GX468" s="3"/>
      <c r="GY468" s="3"/>
      <c r="GZ468" s="3"/>
      <c r="HA468" s="3"/>
      <c r="HB468" s="3"/>
      <c r="HC468" s="3"/>
      <c r="HD468" s="3"/>
      <c r="HE468" s="3"/>
      <c r="HF468" s="3"/>
      <c r="HG468" s="3"/>
      <c r="HH468" s="3"/>
      <c r="HI468" s="3"/>
      <c r="HJ468" s="3"/>
      <c r="HK468" s="3"/>
      <c r="HL468" s="3"/>
      <c r="HM468" s="61"/>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6"/>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60"/>
      <c r="GS469" s="60"/>
      <c r="GT469" s="60"/>
      <c r="GU469" s="3"/>
      <c r="GV469" s="3"/>
      <c r="GW469" s="3"/>
      <c r="GX469" s="3"/>
      <c r="GY469" s="3"/>
      <c r="GZ469" s="3"/>
      <c r="HA469" s="3"/>
      <c r="HB469" s="3"/>
      <c r="HC469" s="3"/>
      <c r="HD469" s="3"/>
      <c r="HE469" s="3"/>
      <c r="HF469" s="3"/>
      <c r="HG469" s="3"/>
      <c r="HH469" s="3"/>
      <c r="HI469" s="3"/>
      <c r="HJ469" s="3"/>
      <c r="HK469" s="3"/>
      <c r="HL469" s="3"/>
      <c r="HM469" s="61"/>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6"/>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60"/>
      <c r="GS470" s="60"/>
      <c r="GT470" s="60"/>
      <c r="GU470" s="3"/>
      <c r="GV470" s="3"/>
      <c r="GW470" s="3"/>
      <c r="GX470" s="3"/>
      <c r="GY470" s="3"/>
      <c r="GZ470" s="3"/>
      <c r="HA470" s="3"/>
      <c r="HB470" s="3"/>
      <c r="HC470" s="3"/>
      <c r="HD470" s="3"/>
      <c r="HE470" s="3"/>
      <c r="HF470" s="3"/>
      <c r="HG470" s="3"/>
      <c r="HH470" s="3"/>
      <c r="HI470" s="3"/>
      <c r="HJ470" s="3"/>
      <c r="HK470" s="3"/>
      <c r="HL470" s="3"/>
      <c r="HM470" s="61"/>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6"/>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60"/>
      <c r="GS471" s="60"/>
      <c r="GT471" s="60"/>
      <c r="GU471" s="3"/>
      <c r="GV471" s="3"/>
      <c r="GW471" s="3"/>
      <c r="GX471" s="3"/>
      <c r="GY471" s="3"/>
      <c r="GZ471" s="3"/>
      <c r="HA471" s="3"/>
      <c r="HB471" s="3"/>
      <c r="HC471" s="3"/>
      <c r="HD471" s="3"/>
      <c r="HE471" s="3"/>
      <c r="HF471" s="3"/>
      <c r="HG471" s="3"/>
      <c r="HH471" s="3"/>
      <c r="HI471" s="3"/>
      <c r="HJ471" s="3"/>
      <c r="HK471" s="3"/>
      <c r="HL471" s="3"/>
      <c r="HM471" s="61"/>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6"/>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60"/>
      <c r="GS472" s="60"/>
      <c r="GT472" s="60"/>
      <c r="GU472" s="3"/>
      <c r="GV472" s="3"/>
      <c r="GW472" s="3"/>
      <c r="GX472" s="3"/>
      <c r="GY472" s="3"/>
      <c r="GZ472" s="3"/>
      <c r="HA472" s="3"/>
      <c r="HB472" s="3"/>
      <c r="HC472" s="3"/>
      <c r="HD472" s="3"/>
      <c r="HE472" s="3"/>
      <c r="HF472" s="3"/>
      <c r="HG472" s="3"/>
      <c r="HH472" s="3"/>
      <c r="HI472" s="3"/>
      <c r="HJ472" s="3"/>
      <c r="HK472" s="3"/>
      <c r="HL472" s="3"/>
      <c r="HM472" s="61"/>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6"/>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60"/>
      <c r="GS473" s="60"/>
      <c r="GT473" s="60"/>
      <c r="GU473" s="3"/>
      <c r="GV473" s="3"/>
      <c r="GW473" s="3"/>
      <c r="GX473" s="3"/>
      <c r="GY473" s="3"/>
      <c r="GZ473" s="3"/>
      <c r="HA473" s="3"/>
      <c r="HB473" s="3"/>
      <c r="HC473" s="3"/>
      <c r="HD473" s="3"/>
      <c r="HE473" s="3"/>
      <c r="HF473" s="3"/>
      <c r="HG473" s="3"/>
      <c r="HH473" s="3"/>
      <c r="HI473" s="3"/>
      <c r="HJ473" s="3"/>
      <c r="HK473" s="3"/>
      <c r="HL473" s="3"/>
      <c r="HM473" s="61"/>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6"/>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60"/>
      <c r="GS474" s="60"/>
      <c r="GT474" s="60"/>
      <c r="GU474" s="3"/>
      <c r="GV474" s="3"/>
      <c r="GW474" s="3"/>
      <c r="GX474" s="3"/>
      <c r="GY474" s="3"/>
      <c r="GZ474" s="3"/>
      <c r="HA474" s="3"/>
      <c r="HB474" s="3"/>
      <c r="HC474" s="3"/>
      <c r="HD474" s="3"/>
      <c r="HE474" s="3"/>
      <c r="HF474" s="3"/>
      <c r="HG474" s="3"/>
      <c r="HH474" s="3"/>
      <c r="HI474" s="3"/>
      <c r="HJ474" s="3"/>
      <c r="HK474" s="3"/>
      <c r="HL474" s="3"/>
      <c r="HM474" s="61"/>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6"/>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60"/>
      <c r="GS475" s="60"/>
      <c r="GT475" s="60"/>
      <c r="GU475" s="3"/>
      <c r="GV475" s="3"/>
      <c r="GW475" s="3"/>
      <c r="GX475" s="3"/>
      <c r="GY475" s="3"/>
      <c r="GZ475" s="3"/>
      <c r="HA475" s="3"/>
      <c r="HB475" s="3"/>
      <c r="HC475" s="3"/>
      <c r="HD475" s="3"/>
      <c r="HE475" s="3"/>
      <c r="HF475" s="3"/>
      <c r="HG475" s="3"/>
      <c r="HH475" s="3"/>
      <c r="HI475" s="3"/>
      <c r="HJ475" s="3"/>
      <c r="HK475" s="3"/>
      <c r="HL475" s="3"/>
      <c r="HM475" s="61"/>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6"/>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60"/>
      <c r="GS476" s="60"/>
      <c r="GT476" s="60"/>
      <c r="GU476" s="3"/>
      <c r="GV476" s="3"/>
      <c r="GW476" s="3"/>
      <c r="GX476" s="3"/>
      <c r="GY476" s="3"/>
      <c r="GZ476" s="3"/>
      <c r="HA476" s="3"/>
      <c r="HB476" s="3"/>
      <c r="HC476" s="3"/>
      <c r="HD476" s="3"/>
      <c r="HE476" s="3"/>
      <c r="HF476" s="3"/>
      <c r="HG476" s="3"/>
      <c r="HH476" s="3"/>
      <c r="HI476" s="3"/>
      <c r="HJ476" s="3"/>
      <c r="HK476" s="3"/>
      <c r="HL476" s="3"/>
      <c r="HM476" s="61"/>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6"/>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60"/>
      <c r="GS477" s="60"/>
      <c r="GT477" s="60"/>
      <c r="GU477" s="3"/>
      <c r="GV477" s="3"/>
      <c r="GW477" s="3"/>
      <c r="GX477" s="3"/>
      <c r="GY477" s="3"/>
      <c r="GZ477" s="3"/>
      <c r="HA477" s="3"/>
      <c r="HB477" s="3"/>
      <c r="HC477" s="3"/>
      <c r="HD477" s="3"/>
      <c r="HE477" s="3"/>
      <c r="HF477" s="3"/>
      <c r="HG477" s="3"/>
      <c r="HH477" s="3"/>
      <c r="HI477" s="3"/>
      <c r="HJ477" s="3"/>
      <c r="HK477" s="3"/>
      <c r="HL477" s="3"/>
      <c r="HM477" s="61"/>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6"/>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60"/>
      <c r="GS478" s="60"/>
      <c r="GT478" s="60"/>
      <c r="GU478" s="3"/>
      <c r="GV478" s="3"/>
      <c r="GW478" s="3"/>
      <c r="GX478" s="3"/>
      <c r="GY478" s="3"/>
      <c r="GZ478" s="3"/>
      <c r="HA478" s="3"/>
      <c r="HB478" s="3"/>
      <c r="HC478" s="3"/>
      <c r="HD478" s="3"/>
      <c r="HE478" s="3"/>
      <c r="HF478" s="3"/>
      <c r="HG478" s="3"/>
      <c r="HH478" s="3"/>
      <c r="HI478" s="3"/>
      <c r="HJ478" s="3"/>
      <c r="HK478" s="3"/>
      <c r="HL478" s="3"/>
      <c r="HM478" s="61"/>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6"/>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60"/>
      <c r="GS479" s="60"/>
      <c r="GT479" s="60"/>
      <c r="GU479" s="3"/>
      <c r="GV479" s="3"/>
      <c r="GW479" s="3"/>
      <c r="GX479" s="3"/>
      <c r="GY479" s="3"/>
      <c r="GZ479" s="3"/>
      <c r="HA479" s="3"/>
      <c r="HB479" s="3"/>
      <c r="HC479" s="3"/>
      <c r="HD479" s="3"/>
      <c r="HE479" s="3"/>
      <c r="HF479" s="3"/>
      <c r="HG479" s="3"/>
      <c r="HH479" s="3"/>
      <c r="HI479" s="3"/>
      <c r="HJ479" s="3"/>
      <c r="HK479" s="3"/>
      <c r="HL479" s="3"/>
      <c r="HM479" s="61"/>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6"/>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60"/>
      <c r="GS480" s="60"/>
      <c r="GT480" s="60"/>
      <c r="GU480" s="3"/>
      <c r="GV480" s="3"/>
      <c r="GW480" s="3"/>
      <c r="GX480" s="3"/>
      <c r="GY480" s="3"/>
      <c r="GZ480" s="3"/>
      <c r="HA480" s="3"/>
      <c r="HB480" s="3"/>
      <c r="HC480" s="3"/>
      <c r="HD480" s="3"/>
      <c r="HE480" s="3"/>
      <c r="HF480" s="3"/>
      <c r="HG480" s="3"/>
      <c r="HH480" s="3"/>
      <c r="HI480" s="3"/>
      <c r="HJ480" s="3"/>
      <c r="HK480" s="3"/>
      <c r="HL480" s="3"/>
      <c r="HM480" s="61"/>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6"/>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60"/>
      <c r="GS481" s="60"/>
      <c r="GT481" s="60"/>
      <c r="GU481" s="3"/>
      <c r="GV481" s="3"/>
      <c r="GW481" s="3"/>
      <c r="GX481" s="3"/>
      <c r="GY481" s="3"/>
      <c r="GZ481" s="3"/>
      <c r="HA481" s="3"/>
      <c r="HB481" s="3"/>
      <c r="HC481" s="3"/>
      <c r="HD481" s="3"/>
      <c r="HE481" s="3"/>
      <c r="HF481" s="3"/>
      <c r="HG481" s="3"/>
      <c r="HH481" s="3"/>
      <c r="HI481" s="3"/>
      <c r="HJ481" s="3"/>
      <c r="HK481" s="3"/>
      <c r="HL481" s="3"/>
      <c r="HM481" s="61"/>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6"/>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60"/>
      <c r="GS482" s="60"/>
      <c r="GT482" s="60"/>
      <c r="GU482" s="3"/>
      <c r="GV482" s="3"/>
      <c r="GW482" s="3"/>
      <c r="GX482" s="3"/>
      <c r="GY482" s="3"/>
      <c r="GZ482" s="3"/>
      <c r="HA482" s="3"/>
      <c r="HB482" s="3"/>
      <c r="HC482" s="3"/>
      <c r="HD482" s="3"/>
      <c r="HE482" s="3"/>
      <c r="HF482" s="3"/>
      <c r="HG482" s="3"/>
      <c r="HH482" s="3"/>
      <c r="HI482" s="3"/>
      <c r="HJ482" s="3"/>
      <c r="HK482" s="3"/>
      <c r="HL482" s="3"/>
      <c r="HM482" s="61"/>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6"/>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60"/>
      <c r="GS483" s="60"/>
      <c r="GT483" s="60"/>
      <c r="GU483" s="3"/>
      <c r="GV483" s="3"/>
      <c r="GW483" s="3"/>
      <c r="GX483" s="3"/>
      <c r="GY483" s="3"/>
      <c r="GZ483" s="3"/>
      <c r="HA483" s="3"/>
      <c r="HB483" s="3"/>
      <c r="HC483" s="3"/>
      <c r="HD483" s="3"/>
      <c r="HE483" s="3"/>
      <c r="HF483" s="3"/>
      <c r="HG483" s="3"/>
      <c r="HH483" s="3"/>
      <c r="HI483" s="3"/>
      <c r="HJ483" s="3"/>
      <c r="HK483" s="3"/>
      <c r="HL483" s="3"/>
      <c r="HM483" s="61"/>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6"/>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60"/>
      <c r="GS484" s="60"/>
      <c r="GT484" s="60"/>
      <c r="GU484" s="3"/>
      <c r="GV484" s="3"/>
      <c r="GW484" s="3"/>
      <c r="GX484" s="3"/>
      <c r="GY484" s="3"/>
      <c r="GZ484" s="3"/>
      <c r="HA484" s="3"/>
      <c r="HB484" s="3"/>
      <c r="HC484" s="3"/>
      <c r="HD484" s="3"/>
      <c r="HE484" s="3"/>
      <c r="HF484" s="3"/>
      <c r="HG484" s="3"/>
      <c r="HH484" s="3"/>
      <c r="HI484" s="3"/>
      <c r="HJ484" s="3"/>
      <c r="HK484" s="3"/>
      <c r="HL484" s="3"/>
      <c r="HM484" s="61"/>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6"/>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60"/>
      <c r="GS485" s="60"/>
      <c r="GT485" s="60"/>
      <c r="GU485" s="3"/>
      <c r="GV485" s="3"/>
      <c r="GW485" s="3"/>
      <c r="GX485" s="3"/>
      <c r="GY485" s="3"/>
      <c r="GZ485" s="3"/>
      <c r="HA485" s="3"/>
      <c r="HB485" s="3"/>
      <c r="HC485" s="3"/>
      <c r="HD485" s="3"/>
      <c r="HE485" s="3"/>
      <c r="HF485" s="3"/>
      <c r="HG485" s="3"/>
      <c r="HH485" s="3"/>
      <c r="HI485" s="3"/>
      <c r="HJ485" s="3"/>
      <c r="HK485" s="3"/>
      <c r="HL485" s="3"/>
      <c r="HM485" s="61"/>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6"/>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60"/>
      <c r="GS486" s="60"/>
      <c r="GT486" s="60"/>
      <c r="GU486" s="3"/>
      <c r="GV486" s="3"/>
      <c r="GW486" s="3"/>
      <c r="GX486" s="3"/>
      <c r="GY486" s="3"/>
      <c r="GZ486" s="3"/>
      <c r="HA486" s="3"/>
      <c r="HB486" s="3"/>
      <c r="HC486" s="3"/>
      <c r="HD486" s="3"/>
      <c r="HE486" s="3"/>
      <c r="HF486" s="3"/>
      <c r="HG486" s="3"/>
      <c r="HH486" s="3"/>
      <c r="HI486" s="3"/>
      <c r="HJ486" s="3"/>
      <c r="HK486" s="3"/>
      <c r="HL486" s="3"/>
      <c r="HM486" s="61"/>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6"/>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60"/>
      <c r="GS487" s="60"/>
      <c r="GT487" s="60"/>
      <c r="GU487" s="3"/>
      <c r="GV487" s="3"/>
      <c r="GW487" s="3"/>
      <c r="GX487" s="3"/>
      <c r="GY487" s="3"/>
      <c r="GZ487" s="3"/>
      <c r="HA487" s="3"/>
      <c r="HB487" s="3"/>
      <c r="HC487" s="3"/>
      <c r="HD487" s="3"/>
      <c r="HE487" s="3"/>
      <c r="HF487" s="3"/>
      <c r="HG487" s="3"/>
      <c r="HH487" s="3"/>
      <c r="HI487" s="3"/>
      <c r="HJ487" s="3"/>
      <c r="HK487" s="3"/>
      <c r="HL487" s="3"/>
      <c r="HM487" s="61"/>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6"/>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60"/>
      <c r="GS488" s="60"/>
      <c r="GT488" s="60"/>
      <c r="GU488" s="3"/>
      <c r="GV488" s="3"/>
      <c r="GW488" s="3"/>
      <c r="GX488" s="3"/>
      <c r="GY488" s="3"/>
      <c r="GZ488" s="3"/>
      <c r="HA488" s="3"/>
      <c r="HB488" s="3"/>
      <c r="HC488" s="3"/>
      <c r="HD488" s="3"/>
      <c r="HE488" s="3"/>
      <c r="HF488" s="3"/>
      <c r="HG488" s="3"/>
      <c r="HH488" s="3"/>
      <c r="HI488" s="3"/>
      <c r="HJ488" s="3"/>
      <c r="HK488" s="3"/>
      <c r="HL488" s="3"/>
      <c r="HM488" s="61"/>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6"/>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60"/>
      <c r="GS489" s="60"/>
      <c r="GT489" s="60"/>
      <c r="GU489" s="3"/>
      <c r="GV489" s="3"/>
      <c r="GW489" s="3"/>
      <c r="GX489" s="3"/>
      <c r="GY489" s="3"/>
      <c r="GZ489" s="3"/>
      <c r="HA489" s="3"/>
      <c r="HB489" s="3"/>
      <c r="HC489" s="3"/>
      <c r="HD489" s="3"/>
      <c r="HE489" s="3"/>
      <c r="HF489" s="3"/>
      <c r="HG489" s="3"/>
      <c r="HH489" s="3"/>
      <c r="HI489" s="3"/>
      <c r="HJ489" s="3"/>
      <c r="HK489" s="3"/>
      <c r="HL489" s="3"/>
      <c r="HM489" s="61"/>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6"/>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60"/>
      <c r="GS490" s="60"/>
      <c r="GT490" s="60"/>
      <c r="GU490" s="3"/>
      <c r="GV490" s="3"/>
      <c r="GW490" s="3"/>
      <c r="GX490" s="3"/>
      <c r="GY490" s="3"/>
      <c r="GZ490" s="3"/>
      <c r="HA490" s="3"/>
      <c r="HB490" s="3"/>
      <c r="HC490" s="3"/>
      <c r="HD490" s="3"/>
      <c r="HE490" s="3"/>
      <c r="HF490" s="3"/>
      <c r="HG490" s="3"/>
      <c r="HH490" s="3"/>
      <c r="HI490" s="3"/>
      <c r="HJ490" s="3"/>
      <c r="HK490" s="3"/>
      <c r="HL490" s="3"/>
      <c r="HM490" s="61"/>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6"/>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60"/>
      <c r="GS491" s="60"/>
      <c r="GT491" s="60"/>
      <c r="GU491" s="3"/>
      <c r="GV491" s="3"/>
      <c r="GW491" s="3"/>
      <c r="GX491" s="3"/>
      <c r="GY491" s="3"/>
      <c r="GZ491" s="3"/>
      <c r="HA491" s="3"/>
      <c r="HB491" s="3"/>
      <c r="HC491" s="3"/>
      <c r="HD491" s="3"/>
      <c r="HE491" s="3"/>
      <c r="HF491" s="3"/>
      <c r="HG491" s="3"/>
      <c r="HH491" s="3"/>
      <c r="HI491" s="3"/>
      <c r="HJ491" s="3"/>
      <c r="HK491" s="3"/>
      <c r="HL491" s="3"/>
      <c r="HM491" s="61"/>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6"/>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60"/>
      <c r="GS492" s="60"/>
      <c r="GT492" s="60"/>
      <c r="GU492" s="3"/>
      <c r="GV492" s="3"/>
      <c r="GW492" s="3"/>
      <c r="GX492" s="3"/>
      <c r="GY492" s="3"/>
      <c r="GZ492" s="3"/>
      <c r="HA492" s="3"/>
      <c r="HB492" s="3"/>
      <c r="HC492" s="3"/>
      <c r="HD492" s="3"/>
      <c r="HE492" s="3"/>
      <c r="HF492" s="3"/>
      <c r="HG492" s="3"/>
      <c r="HH492" s="3"/>
      <c r="HI492" s="3"/>
      <c r="HJ492" s="3"/>
      <c r="HK492" s="3"/>
      <c r="HL492" s="3"/>
      <c r="HM492" s="61"/>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6"/>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60"/>
      <c r="GS493" s="60"/>
      <c r="GT493" s="60"/>
      <c r="GU493" s="3"/>
      <c r="GV493" s="3"/>
      <c r="GW493" s="3"/>
      <c r="GX493" s="3"/>
      <c r="GY493" s="3"/>
      <c r="GZ493" s="3"/>
      <c r="HA493" s="3"/>
      <c r="HB493" s="3"/>
      <c r="HC493" s="3"/>
      <c r="HD493" s="3"/>
      <c r="HE493" s="3"/>
      <c r="HF493" s="3"/>
      <c r="HG493" s="3"/>
      <c r="HH493" s="3"/>
      <c r="HI493" s="3"/>
      <c r="HJ493" s="3"/>
      <c r="HK493" s="3"/>
      <c r="HL493" s="3"/>
      <c r="HM493" s="61"/>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6"/>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60"/>
      <c r="GS494" s="60"/>
      <c r="GT494" s="60"/>
      <c r="GU494" s="3"/>
      <c r="GV494" s="3"/>
      <c r="GW494" s="3"/>
      <c r="GX494" s="3"/>
      <c r="GY494" s="3"/>
      <c r="GZ494" s="3"/>
      <c r="HA494" s="3"/>
      <c r="HB494" s="3"/>
      <c r="HC494" s="3"/>
      <c r="HD494" s="3"/>
      <c r="HE494" s="3"/>
      <c r="HF494" s="3"/>
      <c r="HG494" s="3"/>
      <c r="HH494" s="3"/>
      <c r="HI494" s="3"/>
      <c r="HJ494" s="3"/>
      <c r="HK494" s="3"/>
      <c r="HL494" s="3"/>
      <c r="HM494" s="61"/>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6"/>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60"/>
      <c r="GS495" s="60"/>
      <c r="GT495" s="60"/>
      <c r="GU495" s="3"/>
      <c r="GV495" s="3"/>
      <c r="GW495" s="3"/>
      <c r="GX495" s="3"/>
      <c r="GY495" s="3"/>
      <c r="GZ495" s="3"/>
      <c r="HA495" s="3"/>
      <c r="HB495" s="3"/>
      <c r="HC495" s="3"/>
      <c r="HD495" s="3"/>
      <c r="HE495" s="3"/>
      <c r="HF495" s="3"/>
      <c r="HG495" s="3"/>
      <c r="HH495" s="3"/>
      <c r="HI495" s="3"/>
      <c r="HJ495" s="3"/>
      <c r="HK495" s="3"/>
      <c r="HL495" s="3"/>
      <c r="HM495" s="61"/>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6"/>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60"/>
      <c r="GS496" s="60"/>
      <c r="GT496" s="60"/>
      <c r="GU496" s="3"/>
      <c r="GV496" s="3"/>
      <c r="GW496" s="3"/>
      <c r="GX496" s="3"/>
      <c r="GY496" s="3"/>
      <c r="GZ496" s="3"/>
      <c r="HA496" s="3"/>
      <c r="HB496" s="3"/>
      <c r="HC496" s="3"/>
      <c r="HD496" s="3"/>
      <c r="HE496" s="3"/>
      <c r="HF496" s="3"/>
      <c r="HG496" s="3"/>
      <c r="HH496" s="3"/>
      <c r="HI496" s="3"/>
      <c r="HJ496" s="3"/>
      <c r="HK496" s="3"/>
      <c r="HL496" s="3"/>
      <c r="HM496" s="61"/>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6"/>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60"/>
      <c r="GS497" s="60"/>
      <c r="GT497" s="60"/>
      <c r="GU497" s="3"/>
      <c r="GV497" s="3"/>
      <c r="GW497" s="3"/>
      <c r="GX497" s="3"/>
      <c r="GY497" s="3"/>
      <c r="GZ497" s="3"/>
      <c r="HA497" s="3"/>
      <c r="HB497" s="3"/>
      <c r="HC497" s="3"/>
      <c r="HD497" s="3"/>
      <c r="HE497" s="3"/>
      <c r="HF497" s="3"/>
      <c r="HG497" s="3"/>
      <c r="HH497" s="3"/>
      <c r="HI497" s="3"/>
      <c r="HJ497" s="3"/>
      <c r="HK497" s="3"/>
      <c r="HL497" s="3"/>
      <c r="HM497" s="61"/>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6"/>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60"/>
      <c r="GS498" s="60"/>
      <c r="GT498" s="60"/>
      <c r="GU498" s="3"/>
      <c r="GV498" s="3"/>
      <c r="GW498" s="3"/>
      <c r="GX498" s="3"/>
      <c r="GY498" s="3"/>
      <c r="GZ498" s="3"/>
      <c r="HA498" s="3"/>
      <c r="HB498" s="3"/>
      <c r="HC498" s="3"/>
      <c r="HD498" s="3"/>
      <c r="HE498" s="3"/>
      <c r="HF498" s="3"/>
      <c r="HG498" s="3"/>
      <c r="HH498" s="3"/>
      <c r="HI498" s="3"/>
      <c r="HJ498" s="3"/>
      <c r="HK498" s="3"/>
      <c r="HL498" s="3"/>
      <c r="HM498" s="61"/>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6"/>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60"/>
      <c r="GS499" s="60"/>
      <c r="GT499" s="60"/>
      <c r="GU499" s="3"/>
      <c r="GV499" s="3"/>
      <c r="GW499" s="3"/>
      <c r="GX499" s="3"/>
      <c r="GY499" s="3"/>
      <c r="GZ499" s="3"/>
      <c r="HA499" s="3"/>
      <c r="HB499" s="3"/>
      <c r="HC499" s="3"/>
      <c r="HD499" s="3"/>
      <c r="HE499" s="3"/>
      <c r="HF499" s="3"/>
      <c r="HG499" s="3"/>
      <c r="HH499" s="3"/>
      <c r="HI499" s="3"/>
      <c r="HJ499" s="3"/>
      <c r="HK499" s="3"/>
      <c r="HL499" s="3"/>
      <c r="HM499" s="61"/>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6"/>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60"/>
      <c r="GS500" s="60"/>
      <c r="GT500" s="60"/>
      <c r="GU500" s="3"/>
      <c r="GV500" s="3"/>
      <c r="GW500" s="3"/>
      <c r="GX500" s="3"/>
      <c r="GY500" s="3"/>
      <c r="GZ500" s="3"/>
      <c r="HA500" s="3"/>
      <c r="HB500" s="3"/>
      <c r="HC500" s="3"/>
      <c r="HD500" s="3"/>
      <c r="HE500" s="3"/>
      <c r="HF500" s="3"/>
      <c r="HG500" s="3"/>
      <c r="HH500" s="3"/>
      <c r="HI500" s="3"/>
      <c r="HJ500" s="3"/>
      <c r="HK500" s="3"/>
      <c r="HL500" s="3"/>
      <c r="HM500" s="61"/>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6"/>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60"/>
      <c r="GS501" s="60"/>
      <c r="GT501" s="60"/>
      <c r="GU501" s="3"/>
      <c r="GV501" s="3"/>
      <c r="GW501" s="3"/>
      <c r="GX501" s="3"/>
      <c r="GY501" s="3"/>
      <c r="GZ501" s="3"/>
      <c r="HA501" s="3"/>
      <c r="HB501" s="3"/>
      <c r="HC501" s="3"/>
      <c r="HD501" s="3"/>
      <c r="HE501" s="3"/>
      <c r="HF501" s="3"/>
      <c r="HG501" s="3"/>
      <c r="HH501" s="3"/>
      <c r="HI501" s="3"/>
      <c r="HJ501" s="3"/>
      <c r="HK501" s="3"/>
      <c r="HL501" s="3"/>
      <c r="HM501" s="61"/>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6"/>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60"/>
      <c r="GS502" s="60"/>
      <c r="GT502" s="60"/>
      <c r="GU502" s="3"/>
      <c r="GV502" s="3"/>
      <c r="GW502" s="3"/>
      <c r="GX502" s="3"/>
      <c r="GY502" s="3"/>
      <c r="GZ502" s="3"/>
      <c r="HA502" s="3"/>
      <c r="HB502" s="3"/>
      <c r="HC502" s="3"/>
      <c r="HD502" s="3"/>
      <c r="HE502" s="3"/>
      <c r="HF502" s="3"/>
      <c r="HG502" s="3"/>
      <c r="HH502" s="3"/>
      <c r="HI502" s="3"/>
      <c r="HJ502" s="3"/>
      <c r="HK502" s="3"/>
      <c r="HL502" s="3"/>
      <c r="HM502" s="61"/>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6"/>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60"/>
      <c r="GS503" s="60"/>
      <c r="GT503" s="60"/>
      <c r="GU503" s="3"/>
      <c r="GV503" s="3"/>
      <c r="GW503" s="3"/>
      <c r="GX503" s="3"/>
      <c r="GY503" s="3"/>
      <c r="GZ503" s="3"/>
      <c r="HA503" s="3"/>
      <c r="HB503" s="3"/>
      <c r="HC503" s="3"/>
      <c r="HD503" s="3"/>
      <c r="HE503" s="3"/>
      <c r="HF503" s="3"/>
      <c r="HG503" s="3"/>
      <c r="HH503" s="3"/>
      <c r="HI503" s="3"/>
      <c r="HJ503" s="3"/>
      <c r="HK503" s="3"/>
      <c r="HL503" s="3"/>
      <c r="HM503" s="61"/>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6"/>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60"/>
      <c r="GS504" s="60"/>
      <c r="GT504" s="60"/>
      <c r="GU504" s="3"/>
      <c r="GV504" s="3"/>
      <c r="GW504" s="3"/>
      <c r="GX504" s="3"/>
      <c r="GY504" s="3"/>
      <c r="GZ504" s="3"/>
      <c r="HA504" s="3"/>
      <c r="HB504" s="3"/>
      <c r="HC504" s="3"/>
      <c r="HD504" s="3"/>
      <c r="HE504" s="3"/>
      <c r="HF504" s="3"/>
      <c r="HG504" s="3"/>
      <c r="HH504" s="3"/>
      <c r="HI504" s="3"/>
      <c r="HJ504" s="3"/>
      <c r="HK504" s="3"/>
      <c r="HL504" s="3"/>
      <c r="HM504" s="61"/>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6"/>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60"/>
      <c r="GS505" s="60"/>
      <c r="GT505" s="60"/>
      <c r="GU505" s="3"/>
      <c r="GV505" s="3"/>
      <c r="GW505" s="3"/>
      <c r="GX505" s="3"/>
      <c r="GY505" s="3"/>
      <c r="GZ505" s="3"/>
      <c r="HA505" s="3"/>
      <c r="HB505" s="3"/>
      <c r="HC505" s="3"/>
      <c r="HD505" s="3"/>
      <c r="HE505" s="3"/>
      <c r="HF505" s="3"/>
      <c r="HG505" s="3"/>
      <c r="HH505" s="3"/>
      <c r="HI505" s="3"/>
      <c r="HJ505" s="3"/>
      <c r="HK505" s="3"/>
      <c r="HL505" s="3"/>
      <c r="HM505" s="61"/>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6"/>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60"/>
      <c r="GS506" s="60"/>
      <c r="GT506" s="60"/>
      <c r="GU506" s="3"/>
      <c r="GV506" s="3"/>
      <c r="GW506" s="3"/>
      <c r="GX506" s="3"/>
      <c r="GY506" s="3"/>
      <c r="GZ506" s="3"/>
      <c r="HA506" s="3"/>
      <c r="HB506" s="3"/>
      <c r="HC506" s="3"/>
      <c r="HD506" s="3"/>
      <c r="HE506" s="3"/>
      <c r="HF506" s="3"/>
      <c r="HG506" s="3"/>
      <c r="HH506" s="3"/>
      <c r="HI506" s="3"/>
      <c r="HJ506" s="3"/>
      <c r="HK506" s="3"/>
      <c r="HL506" s="3"/>
      <c r="HM506" s="61"/>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6"/>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60"/>
      <c r="GS507" s="60"/>
      <c r="GT507" s="60"/>
      <c r="GU507" s="3"/>
      <c r="GV507" s="3"/>
      <c r="GW507" s="3"/>
      <c r="GX507" s="3"/>
      <c r="GY507" s="3"/>
      <c r="GZ507" s="3"/>
      <c r="HA507" s="3"/>
      <c r="HB507" s="3"/>
      <c r="HC507" s="3"/>
      <c r="HD507" s="3"/>
      <c r="HE507" s="3"/>
      <c r="HF507" s="3"/>
      <c r="HG507" s="3"/>
      <c r="HH507" s="3"/>
      <c r="HI507" s="3"/>
      <c r="HJ507" s="3"/>
      <c r="HK507" s="3"/>
      <c r="HL507" s="3"/>
      <c r="HM507" s="61"/>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6"/>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60"/>
      <c r="GS508" s="60"/>
      <c r="GT508" s="60"/>
      <c r="GU508" s="3"/>
      <c r="GV508" s="3"/>
      <c r="GW508" s="3"/>
      <c r="GX508" s="3"/>
      <c r="GY508" s="3"/>
      <c r="GZ508" s="3"/>
      <c r="HA508" s="3"/>
      <c r="HB508" s="3"/>
      <c r="HC508" s="3"/>
      <c r="HD508" s="3"/>
      <c r="HE508" s="3"/>
      <c r="HF508" s="3"/>
      <c r="HG508" s="3"/>
      <c r="HH508" s="3"/>
      <c r="HI508" s="3"/>
      <c r="HJ508" s="3"/>
      <c r="HK508" s="3"/>
      <c r="HL508" s="3"/>
      <c r="HM508" s="61"/>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6"/>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60"/>
      <c r="GS509" s="60"/>
      <c r="GT509" s="60"/>
      <c r="GU509" s="3"/>
      <c r="GV509" s="3"/>
      <c r="GW509" s="3"/>
      <c r="GX509" s="3"/>
      <c r="GY509" s="3"/>
      <c r="GZ509" s="3"/>
      <c r="HA509" s="3"/>
      <c r="HB509" s="3"/>
      <c r="HC509" s="3"/>
      <c r="HD509" s="3"/>
      <c r="HE509" s="3"/>
      <c r="HF509" s="3"/>
      <c r="HG509" s="3"/>
      <c r="HH509" s="3"/>
      <c r="HI509" s="3"/>
      <c r="HJ509" s="3"/>
      <c r="HK509" s="3"/>
      <c r="HL509" s="3"/>
      <c r="HM509" s="61"/>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6"/>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60"/>
      <c r="GS510" s="60"/>
      <c r="GT510" s="60"/>
      <c r="GU510" s="3"/>
      <c r="GV510" s="3"/>
      <c r="GW510" s="3"/>
      <c r="GX510" s="3"/>
      <c r="GY510" s="3"/>
      <c r="GZ510" s="3"/>
      <c r="HA510" s="3"/>
      <c r="HB510" s="3"/>
      <c r="HC510" s="3"/>
      <c r="HD510" s="3"/>
      <c r="HE510" s="3"/>
      <c r="HF510" s="3"/>
      <c r="HG510" s="3"/>
      <c r="HH510" s="3"/>
      <c r="HI510" s="3"/>
      <c r="HJ510" s="3"/>
      <c r="HK510" s="3"/>
      <c r="HL510" s="3"/>
      <c r="HM510" s="61"/>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6"/>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60"/>
      <c r="GS511" s="60"/>
      <c r="GT511" s="60"/>
      <c r="GU511" s="3"/>
      <c r="GV511" s="3"/>
      <c r="GW511" s="3"/>
      <c r="GX511" s="3"/>
      <c r="GY511" s="3"/>
      <c r="GZ511" s="3"/>
      <c r="HA511" s="3"/>
      <c r="HB511" s="3"/>
      <c r="HC511" s="3"/>
      <c r="HD511" s="3"/>
      <c r="HE511" s="3"/>
      <c r="HF511" s="3"/>
      <c r="HG511" s="3"/>
      <c r="HH511" s="3"/>
      <c r="HI511" s="3"/>
      <c r="HJ511" s="3"/>
      <c r="HK511" s="3"/>
      <c r="HL511" s="3"/>
      <c r="HM511" s="61"/>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6"/>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60"/>
      <c r="GS512" s="60"/>
      <c r="GT512" s="60"/>
      <c r="GU512" s="3"/>
      <c r="GV512" s="3"/>
      <c r="GW512" s="3"/>
      <c r="GX512" s="3"/>
      <c r="GY512" s="3"/>
      <c r="GZ512" s="3"/>
      <c r="HA512" s="3"/>
      <c r="HB512" s="3"/>
      <c r="HC512" s="3"/>
      <c r="HD512" s="3"/>
      <c r="HE512" s="3"/>
      <c r="HF512" s="3"/>
      <c r="HG512" s="3"/>
      <c r="HH512" s="3"/>
      <c r="HI512" s="3"/>
      <c r="HJ512" s="3"/>
      <c r="HK512" s="3"/>
      <c r="HL512" s="3"/>
      <c r="HM512" s="61"/>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6"/>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60"/>
      <c r="GS513" s="60"/>
      <c r="GT513" s="60"/>
      <c r="GU513" s="3"/>
      <c r="GV513" s="3"/>
      <c r="GW513" s="3"/>
      <c r="GX513" s="3"/>
      <c r="GY513" s="3"/>
      <c r="GZ513" s="3"/>
      <c r="HA513" s="3"/>
      <c r="HB513" s="3"/>
      <c r="HC513" s="3"/>
      <c r="HD513" s="3"/>
      <c r="HE513" s="3"/>
      <c r="HF513" s="3"/>
      <c r="HG513" s="3"/>
      <c r="HH513" s="3"/>
      <c r="HI513" s="3"/>
      <c r="HJ513" s="3"/>
      <c r="HK513" s="3"/>
      <c r="HL513" s="3"/>
      <c r="HM513" s="61"/>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6"/>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60"/>
      <c r="GS514" s="60"/>
      <c r="GT514" s="60"/>
      <c r="GU514" s="3"/>
      <c r="GV514" s="3"/>
      <c r="GW514" s="3"/>
      <c r="GX514" s="3"/>
      <c r="GY514" s="3"/>
      <c r="GZ514" s="3"/>
      <c r="HA514" s="3"/>
      <c r="HB514" s="3"/>
      <c r="HC514" s="3"/>
      <c r="HD514" s="3"/>
      <c r="HE514" s="3"/>
      <c r="HF514" s="3"/>
      <c r="HG514" s="3"/>
      <c r="HH514" s="3"/>
      <c r="HI514" s="3"/>
      <c r="HJ514" s="3"/>
      <c r="HK514" s="3"/>
      <c r="HL514" s="3"/>
      <c r="HM514" s="61"/>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6"/>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60"/>
      <c r="GS515" s="60"/>
      <c r="GT515" s="60"/>
      <c r="GU515" s="3"/>
      <c r="GV515" s="3"/>
      <c r="GW515" s="3"/>
      <c r="GX515" s="3"/>
      <c r="GY515" s="3"/>
      <c r="GZ515" s="3"/>
      <c r="HA515" s="3"/>
      <c r="HB515" s="3"/>
      <c r="HC515" s="3"/>
      <c r="HD515" s="3"/>
      <c r="HE515" s="3"/>
      <c r="HF515" s="3"/>
      <c r="HG515" s="3"/>
      <c r="HH515" s="3"/>
      <c r="HI515" s="3"/>
      <c r="HJ515" s="3"/>
      <c r="HK515" s="3"/>
      <c r="HL515" s="3"/>
      <c r="HM515" s="61"/>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6"/>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60"/>
      <c r="GS516" s="60"/>
      <c r="GT516" s="60"/>
      <c r="GU516" s="3"/>
      <c r="GV516" s="3"/>
      <c r="GW516" s="3"/>
      <c r="GX516" s="3"/>
      <c r="GY516" s="3"/>
      <c r="GZ516" s="3"/>
      <c r="HA516" s="3"/>
      <c r="HB516" s="3"/>
      <c r="HC516" s="3"/>
      <c r="HD516" s="3"/>
      <c r="HE516" s="3"/>
      <c r="HF516" s="3"/>
      <c r="HG516" s="3"/>
      <c r="HH516" s="3"/>
      <c r="HI516" s="3"/>
      <c r="HJ516" s="3"/>
      <c r="HK516" s="3"/>
      <c r="HL516" s="3"/>
      <c r="HM516" s="61"/>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6"/>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60"/>
      <c r="GS517" s="60"/>
      <c r="GT517" s="60"/>
      <c r="GU517" s="3"/>
      <c r="GV517" s="3"/>
      <c r="GW517" s="3"/>
      <c r="GX517" s="3"/>
      <c r="GY517" s="3"/>
      <c r="GZ517" s="3"/>
      <c r="HA517" s="3"/>
      <c r="HB517" s="3"/>
      <c r="HC517" s="3"/>
      <c r="HD517" s="3"/>
      <c r="HE517" s="3"/>
      <c r="HF517" s="3"/>
      <c r="HG517" s="3"/>
      <c r="HH517" s="3"/>
      <c r="HI517" s="3"/>
      <c r="HJ517" s="3"/>
      <c r="HK517" s="3"/>
      <c r="HL517" s="3"/>
      <c r="HM517" s="61"/>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6"/>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60"/>
      <c r="GS518" s="60"/>
      <c r="GT518" s="60"/>
      <c r="GU518" s="3"/>
      <c r="GV518" s="3"/>
      <c r="GW518" s="3"/>
      <c r="GX518" s="3"/>
      <c r="GY518" s="3"/>
      <c r="GZ518" s="3"/>
      <c r="HA518" s="3"/>
      <c r="HB518" s="3"/>
      <c r="HC518" s="3"/>
      <c r="HD518" s="3"/>
      <c r="HE518" s="3"/>
      <c r="HF518" s="3"/>
      <c r="HG518" s="3"/>
      <c r="HH518" s="3"/>
      <c r="HI518" s="3"/>
      <c r="HJ518" s="3"/>
      <c r="HK518" s="3"/>
      <c r="HL518" s="3"/>
      <c r="HM518" s="61"/>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6"/>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60"/>
      <c r="GS519" s="60"/>
      <c r="GT519" s="60"/>
      <c r="GU519" s="3"/>
      <c r="GV519" s="3"/>
      <c r="GW519" s="3"/>
      <c r="GX519" s="3"/>
      <c r="GY519" s="3"/>
      <c r="GZ519" s="3"/>
      <c r="HA519" s="3"/>
      <c r="HB519" s="3"/>
      <c r="HC519" s="3"/>
      <c r="HD519" s="3"/>
      <c r="HE519" s="3"/>
      <c r="HF519" s="3"/>
      <c r="HG519" s="3"/>
      <c r="HH519" s="3"/>
      <c r="HI519" s="3"/>
      <c r="HJ519" s="3"/>
      <c r="HK519" s="3"/>
      <c r="HL519" s="3"/>
      <c r="HM519" s="61"/>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6"/>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60"/>
      <c r="GS520" s="60"/>
      <c r="GT520" s="60"/>
      <c r="GU520" s="3"/>
      <c r="GV520" s="3"/>
      <c r="GW520" s="3"/>
      <c r="GX520" s="3"/>
      <c r="GY520" s="3"/>
      <c r="GZ520" s="3"/>
      <c r="HA520" s="3"/>
      <c r="HB520" s="3"/>
      <c r="HC520" s="3"/>
      <c r="HD520" s="3"/>
      <c r="HE520" s="3"/>
      <c r="HF520" s="3"/>
      <c r="HG520" s="3"/>
      <c r="HH520" s="3"/>
      <c r="HI520" s="3"/>
      <c r="HJ520" s="3"/>
      <c r="HK520" s="3"/>
      <c r="HL520" s="3"/>
      <c r="HM520" s="61"/>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6"/>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60"/>
      <c r="GS521" s="60"/>
      <c r="GT521" s="60"/>
      <c r="GU521" s="3"/>
      <c r="GV521" s="3"/>
      <c r="GW521" s="3"/>
      <c r="GX521" s="3"/>
      <c r="GY521" s="3"/>
      <c r="GZ521" s="3"/>
      <c r="HA521" s="3"/>
      <c r="HB521" s="3"/>
      <c r="HC521" s="3"/>
      <c r="HD521" s="3"/>
      <c r="HE521" s="3"/>
      <c r="HF521" s="3"/>
      <c r="HG521" s="3"/>
      <c r="HH521" s="3"/>
      <c r="HI521" s="3"/>
      <c r="HJ521" s="3"/>
      <c r="HK521" s="3"/>
      <c r="HL521" s="3"/>
      <c r="HM521" s="61"/>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6"/>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60"/>
      <c r="GS522" s="60"/>
      <c r="GT522" s="60"/>
      <c r="GU522" s="3"/>
      <c r="GV522" s="3"/>
      <c r="GW522" s="3"/>
      <c r="GX522" s="3"/>
      <c r="GY522" s="3"/>
      <c r="GZ522" s="3"/>
      <c r="HA522" s="3"/>
      <c r="HB522" s="3"/>
      <c r="HC522" s="3"/>
      <c r="HD522" s="3"/>
      <c r="HE522" s="3"/>
      <c r="HF522" s="3"/>
      <c r="HG522" s="3"/>
      <c r="HH522" s="3"/>
      <c r="HI522" s="3"/>
      <c r="HJ522" s="3"/>
      <c r="HK522" s="3"/>
      <c r="HL522" s="3"/>
      <c r="HM522" s="61"/>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6"/>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60"/>
      <c r="GS523" s="60"/>
      <c r="GT523" s="60"/>
      <c r="GU523" s="3"/>
      <c r="GV523" s="3"/>
      <c r="GW523" s="3"/>
      <c r="GX523" s="3"/>
      <c r="GY523" s="3"/>
      <c r="GZ523" s="3"/>
      <c r="HA523" s="3"/>
      <c r="HB523" s="3"/>
      <c r="HC523" s="3"/>
      <c r="HD523" s="3"/>
      <c r="HE523" s="3"/>
      <c r="HF523" s="3"/>
      <c r="HG523" s="3"/>
      <c r="HH523" s="3"/>
      <c r="HI523" s="3"/>
      <c r="HJ523" s="3"/>
      <c r="HK523" s="3"/>
      <c r="HL523" s="3"/>
      <c r="HM523" s="61"/>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6"/>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60"/>
      <c r="GS524" s="60"/>
      <c r="GT524" s="60"/>
      <c r="GU524" s="3"/>
      <c r="GV524" s="3"/>
      <c r="GW524" s="3"/>
      <c r="GX524" s="3"/>
      <c r="GY524" s="3"/>
      <c r="GZ524" s="3"/>
      <c r="HA524" s="3"/>
      <c r="HB524" s="3"/>
      <c r="HC524" s="3"/>
      <c r="HD524" s="3"/>
      <c r="HE524" s="3"/>
      <c r="HF524" s="3"/>
      <c r="HG524" s="3"/>
      <c r="HH524" s="3"/>
      <c r="HI524" s="3"/>
      <c r="HJ524" s="3"/>
      <c r="HK524" s="3"/>
      <c r="HL524" s="3"/>
      <c r="HM524" s="61"/>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6"/>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60"/>
      <c r="GS525" s="60"/>
      <c r="GT525" s="60"/>
      <c r="GU525" s="3"/>
      <c r="GV525" s="3"/>
      <c r="GW525" s="3"/>
      <c r="GX525" s="3"/>
      <c r="GY525" s="3"/>
      <c r="GZ525" s="3"/>
      <c r="HA525" s="3"/>
      <c r="HB525" s="3"/>
      <c r="HC525" s="3"/>
      <c r="HD525" s="3"/>
      <c r="HE525" s="3"/>
      <c r="HF525" s="3"/>
      <c r="HG525" s="3"/>
      <c r="HH525" s="3"/>
      <c r="HI525" s="3"/>
      <c r="HJ525" s="3"/>
      <c r="HK525" s="3"/>
      <c r="HL525" s="3"/>
      <c r="HM525" s="61"/>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6"/>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60"/>
      <c r="GS526" s="60"/>
      <c r="GT526" s="60"/>
      <c r="GU526" s="3"/>
      <c r="GV526" s="3"/>
      <c r="GW526" s="3"/>
      <c r="GX526" s="3"/>
      <c r="GY526" s="3"/>
      <c r="GZ526" s="3"/>
      <c r="HA526" s="3"/>
      <c r="HB526" s="3"/>
      <c r="HC526" s="3"/>
      <c r="HD526" s="3"/>
      <c r="HE526" s="3"/>
      <c r="HF526" s="3"/>
      <c r="HG526" s="3"/>
      <c r="HH526" s="3"/>
      <c r="HI526" s="3"/>
      <c r="HJ526" s="3"/>
      <c r="HK526" s="3"/>
      <c r="HL526" s="3"/>
      <c r="HM526" s="61"/>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6"/>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60"/>
      <c r="GS527" s="60"/>
      <c r="GT527" s="60"/>
      <c r="GU527" s="3"/>
      <c r="GV527" s="3"/>
      <c r="GW527" s="3"/>
      <c r="GX527" s="3"/>
      <c r="GY527" s="3"/>
      <c r="GZ527" s="3"/>
      <c r="HA527" s="3"/>
      <c r="HB527" s="3"/>
      <c r="HC527" s="3"/>
      <c r="HD527" s="3"/>
      <c r="HE527" s="3"/>
      <c r="HF527" s="3"/>
      <c r="HG527" s="3"/>
      <c r="HH527" s="3"/>
      <c r="HI527" s="3"/>
      <c r="HJ527" s="3"/>
      <c r="HK527" s="3"/>
      <c r="HL527" s="3"/>
      <c r="HM527" s="61"/>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6"/>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60"/>
      <c r="GS528" s="60"/>
      <c r="GT528" s="60"/>
      <c r="GU528" s="3"/>
      <c r="GV528" s="3"/>
      <c r="GW528" s="3"/>
      <c r="GX528" s="3"/>
      <c r="GY528" s="3"/>
      <c r="GZ528" s="3"/>
      <c r="HA528" s="3"/>
      <c r="HB528" s="3"/>
      <c r="HC528" s="3"/>
      <c r="HD528" s="3"/>
      <c r="HE528" s="3"/>
      <c r="HF528" s="3"/>
      <c r="HG528" s="3"/>
      <c r="HH528" s="3"/>
      <c r="HI528" s="3"/>
      <c r="HJ528" s="3"/>
      <c r="HK528" s="3"/>
      <c r="HL528" s="3"/>
      <c r="HM528" s="61"/>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6"/>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60"/>
      <c r="GU529" s="3"/>
      <c r="GV529" s="3"/>
      <c r="GW529" s="3"/>
      <c r="GX529" s="3"/>
      <c r="GY529" s="3"/>
      <c r="GZ529" s="3"/>
      <c r="HA529" s="3"/>
      <c r="HB529" s="3"/>
      <c r="HC529" s="3"/>
      <c r="HD529" s="3"/>
      <c r="HE529" s="3"/>
      <c r="HF529" s="3"/>
      <c r="HG529" s="3"/>
      <c r="HH529" s="3"/>
      <c r="HI529" s="3"/>
      <c r="HJ529" s="3"/>
      <c r="HK529" s="3"/>
      <c r="HL529" s="3"/>
      <c r="HM529" s="61"/>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6"/>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60"/>
      <c r="GU530" s="3"/>
      <c r="GV530" s="3"/>
      <c r="GW530" s="3"/>
      <c r="GX530" s="3"/>
      <c r="GY530" s="3"/>
      <c r="GZ530" s="3"/>
      <c r="HA530" s="3"/>
      <c r="HB530" s="3"/>
      <c r="HC530" s="3"/>
      <c r="HD530" s="3"/>
      <c r="HE530" s="3"/>
      <c r="HF530" s="3"/>
      <c r="HG530" s="3"/>
      <c r="HH530" s="3"/>
      <c r="HI530" s="3"/>
      <c r="HJ530" s="3"/>
      <c r="HK530" s="3"/>
      <c r="HL530" s="3"/>
      <c r="HM530" s="61"/>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6"/>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60"/>
      <c r="GU531" s="3"/>
      <c r="GV531" s="3"/>
      <c r="GW531" s="3"/>
      <c r="GX531" s="3"/>
      <c r="GY531" s="3"/>
      <c r="GZ531" s="3"/>
      <c r="HA531" s="3"/>
      <c r="HB531" s="3"/>
      <c r="HC531" s="3"/>
      <c r="HD531" s="3"/>
      <c r="HE531" s="3"/>
      <c r="HF531" s="3"/>
      <c r="HG531" s="3"/>
      <c r="HH531" s="3"/>
      <c r="HI531" s="3"/>
      <c r="HJ531" s="3"/>
      <c r="HK531" s="3"/>
      <c r="HL531" s="3"/>
      <c r="HM531" s="61"/>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6"/>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60"/>
      <c r="GU532" s="3"/>
      <c r="GV532" s="3"/>
      <c r="GW532" s="3"/>
      <c r="GX532" s="3"/>
      <c r="GY532" s="3"/>
      <c r="GZ532" s="3"/>
      <c r="HA532" s="3"/>
      <c r="HB532" s="3"/>
      <c r="HC532" s="3"/>
      <c r="HD532" s="3"/>
      <c r="HE532" s="3"/>
      <c r="HF532" s="3"/>
      <c r="HG532" s="3"/>
      <c r="HH532" s="3"/>
      <c r="HI532" s="3"/>
      <c r="HJ532" s="3"/>
      <c r="HK532" s="3"/>
      <c r="HL532" s="3"/>
      <c r="HM532" s="61"/>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6"/>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60"/>
      <c r="GU533" s="3"/>
      <c r="GV533" s="3"/>
      <c r="GW533" s="3"/>
      <c r="GX533" s="3"/>
      <c r="GY533" s="3"/>
      <c r="GZ533" s="3"/>
      <c r="HA533" s="3"/>
      <c r="HB533" s="3"/>
      <c r="HC533" s="3"/>
      <c r="HD533" s="3"/>
      <c r="HE533" s="3"/>
      <c r="HF533" s="3"/>
      <c r="HG533" s="3"/>
      <c r="HH533" s="3"/>
      <c r="HI533" s="3"/>
      <c r="HJ533" s="3"/>
      <c r="HK533" s="3"/>
      <c r="HL533" s="3"/>
      <c r="HM533" s="61"/>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6"/>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60"/>
      <c r="GU534" s="3"/>
      <c r="GV534" s="3"/>
      <c r="GW534" s="3"/>
      <c r="GX534" s="3"/>
      <c r="GY534" s="3"/>
      <c r="GZ534" s="3"/>
      <c r="HA534" s="3"/>
      <c r="HB534" s="3"/>
      <c r="HC534" s="3"/>
      <c r="HD534" s="3"/>
      <c r="HE534" s="3"/>
      <c r="HF534" s="3"/>
      <c r="HG534" s="3"/>
      <c r="HH534" s="3"/>
      <c r="HI534" s="3"/>
      <c r="HJ534" s="3"/>
      <c r="HK534" s="3"/>
      <c r="HL534" s="3"/>
      <c r="HM534" s="61"/>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6"/>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60"/>
      <c r="GU535" s="3"/>
      <c r="GV535" s="3"/>
      <c r="GW535" s="3"/>
      <c r="GX535" s="3"/>
      <c r="GY535" s="3"/>
      <c r="GZ535" s="3"/>
      <c r="HA535" s="3"/>
      <c r="HB535" s="3"/>
      <c r="HC535" s="3"/>
      <c r="HD535" s="3"/>
      <c r="HE535" s="3"/>
      <c r="HF535" s="3"/>
      <c r="HG535" s="3"/>
      <c r="HH535" s="3"/>
      <c r="HI535" s="3"/>
      <c r="HJ535" s="3"/>
      <c r="HK535" s="3"/>
      <c r="HL535" s="3"/>
      <c r="HM535" s="61"/>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6"/>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60"/>
      <c r="GU536" s="3"/>
      <c r="GV536" s="3"/>
      <c r="GW536" s="3"/>
      <c r="GX536" s="3"/>
      <c r="GY536" s="3"/>
      <c r="GZ536" s="3"/>
      <c r="HA536" s="3"/>
      <c r="HB536" s="3"/>
      <c r="HC536" s="3"/>
      <c r="HD536" s="3"/>
      <c r="HE536" s="3"/>
      <c r="HF536" s="3"/>
      <c r="HG536" s="3"/>
      <c r="HH536" s="3"/>
      <c r="HI536" s="3"/>
      <c r="HJ536" s="3"/>
      <c r="HK536" s="3"/>
      <c r="HL536" s="3"/>
      <c r="HM536" s="61"/>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6"/>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60"/>
      <c r="GU537" s="3"/>
      <c r="GV537" s="3"/>
      <c r="GW537" s="3"/>
      <c r="GX537" s="3"/>
      <c r="GY537" s="3"/>
      <c r="GZ537" s="3"/>
      <c r="HA537" s="3"/>
      <c r="HB537" s="3"/>
      <c r="HC537" s="3"/>
      <c r="HD537" s="3"/>
      <c r="HE537" s="3"/>
      <c r="HF537" s="3"/>
      <c r="HG537" s="3"/>
      <c r="HH537" s="3"/>
      <c r="HI537" s="3"/>
      <c r="HJ537" s="3"/>
      <c r="HK537" s="3"/>
      <c r="HL537" s="3"/>
      <c r="HM537" s="61"/>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6"/>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60"/>
      <c r="GU538" s="3"/>
      <c r="GV538" s="3"/>
      <c r="GW538" s="3"/>
      <c r="GX538" s="3"/>
      <c r="GY538" s="3"/>
      <c r="GZ538" s="3"/>
      <c r="HA538" s="3"/>
      <c r="HB538" s="3"/>
      <c r="HC538" s="3"/>
      <c r="HD538" s="3"/>
      <c r="HE538" s="3"/>
      <c r="HF538" s="3"/>
      <c r="HG538" s="3"/>
      <c r="HH538" s="3"/>
      <c r="HI538" s="3"/>
      <c r="HJ538" s="3"/>
      <c r="HK538" s="3"/>
      <c r="HL538" s="3"/>
      <c r="HM538" s="61"/>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6"/>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60"/>
      <c r="GU539" s="3"/>
      <c r="GV539" s="3"/>
      <c r="GW539" s="3"/>
      <c r="GX539" s="3"/>
      <c r="GY539" s="3"/>
      <c r="GZ539" s="3"/>
      <c r="HA539" s="3"/>
      <c r="HB539" s="3"/>
      <c r="HC539" s="3"/>
      <c r="HD539" s="3"/>
      <c r="HE539" s="3"/>
      <c r="HF539" s="3"/>
      <c r="HG539" s="3"/>
      <c r="HH539" s="3"/>
      <c r="HI539" s="3"/>
      <c r="HJ539" s="3"/>
      <c r="HK539" s="3"/>
      <c r="HL539" s="3"/>
      <c r="HM539" s="61"/>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6"/>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60"/>
      <c r="GU540" s="3"/>
      <c r="GV540" s="3"/>
      <c r="GW540" s="3"/>
      <c r="GX540" s="3"/>
      <c r="GY540" s="3"/>
      <c r="GZ540" s="3"/>
      <c r="HA540" s="3"/>
      <c r="HB540" s="3"/>
      <c r="HC540" s="3"/>
      <c r="HD540" s="3"/>
      <c r="HE540" s="3"/>
      <c r="HF540" s="3"/>
      <c r="HG540" s="3"/>
      <c r="HH540" s="3"/>
      <c r="HI540" s="3"/>
      <c r="HJ540" s="3"/>
      <c r="HK540" s="3"/>
      <c r="HL540" s="3"/>
      <c r="HM540" s="61"/>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6"/>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60"/>
      <c r="GU541" s="3"/>
      <c r="GV541" s="3"/>
      <c r="GW541" s="3"/>
      <c r="GX541" s="3"/>
      <c r="GY541" s="3"/>
      <c r="GZ541" s="3"/>
      <c r="HA541" s="3"/>
      <c r="HB541" s="3"/>
      <c r="HC541" s="3"/>
      <c r="HD541" s="3"/>
      <c r="HE541" s="3"/>
      <c r="HF541" s="3"/>
      <c r="HG541" s="3"/>
      <c r="HH541" s="3"/>
      <c r="HI541" s="3"/>
      <c r="HJ541" s="3"/>
      <c r="HK541" s="3"/>
      <c r="HL541" s="3"/>
      <c r="HM541" s="61"/>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6"/>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60"/>
      <c r="GU542" s="3"/>
      <c r="GV542" s="3"/>
      <c r="GW542" s="3"/>
      <c r="GX542" s="3"/>
      <c r="GY542" s="3"/>
      <c r="GZ542" s="3"/>
      <c r="HA542" s="3"/>
      <c r="HB542" s="3"/>
      <c r="HC542" s="3"/>
      <c r="HD542" s="3"/>
      <c r="HE542" s="3"/>
      <c r="HF542" s="3"/>
      <c r="HG542" s="3"/>
      <c r="HH542" s="3"/>
      <c r="HI542" s="3"/>
      <c r="HJ542" s="3"/>
      <c r="HK542" s="3"/>
      <c r="HL542" s="3"/>
      <c r="HM542" s="61"/>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6"/>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60"/>
      <c r="GU543" s="3"/>
      <c r="GV543" s="3"/>
      <c r="GW543" s="3"/>
      <c r="GX543" s="3"/>
      <c r="GY543" s="3"/>
      <c r="GZ543" s="3"/>
      <c r="HA543" s="3"/>
      <c r="HB543" s="3"/>
      <c r="HC543" s="3"/>
      <c r="HD543" s="3"/>
      <c r="HE543" s="3"/>
      <c r="HF543" s="3"/>
      <c r="HG543" s="3"/>
      <c r="HH543" s="3"/>
      <c r="HI543" s="3"/>
      <c r="HJ543" s="3"/>
      <c r="HK543" s="3"/>
      <c r="HL543" s="3"/>
      <c r="HM543" s="61"/>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6"/>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60"/>
      <c r="GU544" s="3"/>
      <c r="GV544" s="3"/>
      <c r="GW544" s="3"/>
      <c r="GX544" s="3"/>
      <c r="GY544" s="3"/>
      <c r="GZ544" s="3"/>
      <c r="HA544" s="3"/>
      <c r="HB544" s="3"/>
      <c r="HC544" s="3"/>
      <c r="HD544" s="3"/>
      <c r="HE544" s="3"/>
      <c r="HF544" s="3"/>
      <c r="HG544" s="3"/>
      <c r="HH544" s="3"/>
      <c r="HI544" s="3"/>
      <c r="HJ544" s="3"/>
      <c r="HK544" s="3"/>
      <c r="HL544" s="3"/>
      <c r="HM544" s="61"/>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6"/>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60"/>
      <c r="GU545" s="3"/>
      <c r="GV545" s="3"/>
      <c r="GW545" s="3"/>
      <c r="GX545" s="3"/>
      <c r="GY545" s="3"/>
      <c r="GZ545" s="3"/>
      <c r="HA545" s="3"/>
      <c r="HB545" s="3"/>
      <c r="HC545" s="3"/>
      <c r="HD545" s="3"/>
      <c r="HE545" s="3"/>
      <c r="HF545" s="3"/>
      <c r="HG545" s="3"/>
      <c r="HH545" s="3"/>
      <c r="HI545" s="3"/>
      <c r="HJ545" s="3"/>
      <c r="HK545" s="3"/>
      <c r="HL545" s="3"/>
      <c r="HM545" s="61"/>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6"/>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60"/>
      <c r="GU546" s="3"/>
      <c r="GV546" s="3"/>
      <c r="GW546" s="3"/>
      <c r="GX546" s="3"/>
      <c r="GY546" s="3"/>
      <c r="GZ546" s="3"/>
      <c r="HA546" s="3"/>
      <c r="HB546" s="3"/>
      <c r="HC546" s="3"/>
      <c r="HD546" s="3"/>
      <c r="HE546" s="3"/>
      <c r="HF546" s="3"/>
      <c r="HG546" s="3"/>
      <c r="HH546" s="3"/>
      <c r="HI546" s="3"/>
      <c r="HJ546" s="3"/>
      <c r="HK546" s="3"/>
      <c r="HL546" s="3"/>
      <c r="HM546" s="61"/>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6"/>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60"/>
      <c r="GU547" s="3"/>
      <c r="GV547" s="3"/>
      <c r="GW547" s="3"/>
      <c r="GX547" s="3"/>
      <c r="GY547" s="3"/>
      <c r="GZ547" s="3"/>
      <c r="HA547" s="3"/>
      <c r="HB547" s="3"/>
      <c r="HC547" s="3"/>
      <c r="HD547" s="3"/>
      <c r="HE547" s="3"/>
      <c r="HF547" s="3"/>
      <c r="HG547" s="3"/>
      <c r="HH547" s="3"/>
      <c r="HI547" s="3"/>
      <c r="HJ547" s="3"/>
      <c r="HK547" s="3"/>
      <c r="HL547" s="3"/>
      <c r="HM547" s="61"/>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6"/>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60"/>
      <c r="GU548" s="3"/>
      <c r="GV548" s="3"/>
      <c r="GW548" s="3"/>
      <c r="GX548" s="3"/>
      <c r="GY548" s="3"/>
      <c r="GZ548" s="3"/>
      <c r="HA548" s="3"/>
      <c r="HB548" s="3"/>
      <c r="HC548" s="3"/>
      <c r="HD548" s="3"/>
      <c r="HE548" s="3"/>
      <c r="HF548" s="3"/>
      <c r="HG548" s="3"/>
      <c r="HH548" s="3"/>
      <c r="HI548" s="3"/>
      <c r="HJ548" s="3"/>
      <c r="HK548" s="3"/>
      <c r="HL548" s="3"/>
      <c r="HM548" s="61"/>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6"/>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60"/>
      <c r="GU549" s="3"/>
      <c r="GV549" s="3"/>
      <c r="GW549" s="3"/>
      <c r="GX549" s="3"/>
      <c r="GY549" s="3"/>
      <c r="GZ549" s="3"/>
      <c r="HA549" s="3"/>
      <c r="HB549" s="3"/>
      <c r="HC549" s="3"/>
      <c r="HD549" s="3"/>
      <c r="HE549" s="3"/>
      <c r="HF549" s="3"/>
      <c r="HG549" s="3"/>
      <c r="HH549" s="3"/>
      <c r="HI549" s="3"/>
      <c r="HJ549" s="3"/>
      <c r="HK549" s="3"/>
      <c r="HL549" s="3"/>
      <c r="HM549" s="61"/>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6"/>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60"/>
      <c r="GU550" s="3"/>
      <c r="GV550" s="3"/>
      <c r="GW550" s="3"/>
      <c r="GX550" s="3"/>
      <c r="GY550" s="3"/>
      <c r="GZ550" s="3"/>
      <c r="HA550" s="3"/>
      <c r="HB550" s="3"/>
      <c r="HC550" s="3"/>
      <c r="HD550" s="3"/>
      <c r="HE550" s="3"/>
      <c r="HF550" s="3"/>
      <c r="HG550" s="3"/>
      <c r="HH550" s="3"/>
      <c r="HI550" s="3"/>
      <c r="HJ550" s="3"/>
      <c r="HK550" s="3"/>
      <c r="HL550" s="3"/>
      <c r="HM550" s="61"/>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6"/>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60"/>
      <c r="GU551" s="3"/>
      <c r="GV551" s="3"/>
      <c r="GW551" s="3"/>
      <c r="GX551" s="3"/>
      <c r="GY551" s="3"/>
      <c r="GZ551" s="3"/>
      <c r="HA551" s="3"/>
      <c r="HB551" s="3"/>
      <c r="HC551" s="3"/>
      <c r="HD551" s="3"/>
      <c r="HE551" s="3"/>
      <c r="HF551" s="3"/>
      <c r="HG551" s="3"/>
      <c r="HH551" s="3"/>
      <c r="HI551" s="3"/>
      <c r="HJ551" s="3"/>
      <c r="HK551" s="3"/>
      <c r="HL551" s="3"/>
      <c r="HM551" s="61"/>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6"/>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60"/>
      <c r="GU552" s="3"/>
      <c r="GV552" s="3"/>
      <c r="GW552" s="3"/>
      <c r="GX552" s="3"/>
      <c r="GY552" s="3"/>
      <c r="GZ552" s="3"/>
      <c r="HA552" s="3"/>
      <c r="HB552" s="3"/>
      <c r="HC552" s="3"/>
      <c r="HD552" s="3"/>
      <c r="HE552" s="3"/>
      <c r="HF552" s="3"/>
      <c r="HG552" s="3"/>
      <c r="HH552" s="3"/>
      <c r="HI552" s="3"/>
      <c r="HJ552" s="3"/>
      <c r="HK552" s="3"/>
      <c r="HL552" s="3"/>
      <c r="HM552" s="61"/>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6"/>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60"/>
      <c r="GU553" s="3"/>
      <c r="GV553" s="3"/>
      <c r="GW553" s="3"/>
      <c r="GX553" s="3"/>
      <c r="GY553" s="3"/>
      <c r="GZ553" s="3"/>
      <c r="HA553" s="3"/>
      <c r="HB553" s="3"/>
      <c r="HC553" s="3"/>
      <c r="HD553" s="3"/>
      <c r="HE553" s="3"/>
      <c r="HF553" s="3"/>
      <c r="HG553" s="3"/>
      <c r="HH553" s="3"/>
      <c r="HI553" s="3"/>
      <c r="HJ553" s="3"/>
      <c r="HK553" s="3"/>
      <c r="HL553" s="3"/>
      <c r="HM553" s="61"/>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6"/>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60"/>
      <c r="GU554" s="3"/>
      <c r="GV554" s="3"/>
      <c r="GW554" s="3"/>
      <c r="GX554" s="3"/>
      <c r="GY554" s="3"/>
      <c r="GZ554" s="3"/>
      <c r="HA554" s="3"/>
      <c r="HB554" s="3"/>
      <c r="HC554" s="3"/>
      <c r="HD554" s="3"/>
      <c r="HE554" s="3"/>
      <c r="HF554" s="3"/>
      <c r="HG554" s="3"/>
      <c r="HH554" s="3"/>
      <c r="HI554" s="3"/>
      <c r="HJ554" s="3"/>
      <c r="HK554" s="3"/>
      <c r="HL554" s="3"/>
      <c r="HM554" s="61"/>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6"/>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60"/>
      <c r="GU555" s="3"/>
      <c r="GV555" s="3"/>
      <c r="GW555" s="3"/>
      <c r="GX555" s="3"/>
      <c r="GY555" s="3"/>
      <c r="GZ555" s="3"/>
      <c r="HA555" s="3"/>
      <c r="HB555" s="3"/>
      <c r="HC555" s="3"/>
      <c r="HD555" s="3"/>
      <c r="HE555" s="3"/>
      <c r="HF555" s="3"/>
      <c r="HG555" s="3"/>
      <c r="HH555" s="3"/>
      <c r="HI555" s="3"/>
      <c r="HJ555" s="3"/>
      <c r="HK555" s="3"/>
      <c r="HL555" s="3"/>
      <c r="HM555" s="61"/>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6"/>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60"/>
      <c r="GU556" s="3"/>
      <c r="GV556" s="3"/>
      <c r="GW556" s="3"/>
      <c r="GX556" s="3"/>
      <c r="GY556" s="3"/>
      <c r="GZ556" s="3"/>
      <c r="HA556" s="3"/>
      <c r="HB556" s="3"/>
      <c r="HC556" s="3"/>
      <c r="HD556" s="3"/>
      <c r="HE556" s="3"/>
      <c r="HF556" s="3"/>
      <c r="HG556" s="3"/>
      <c r="HH556" s="3"/>
      <c r="HI556" s="3"/>
      <c r="HJ556" s="3"/>
      <c r="HK556" s="3"/>
      <c r="HL556" s="3"/>
      <c r="HM556" s="61"/>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6"/>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60"/>
      <c r="GU557" s="3"/>
      <c r="GV557" s="3"/>
      <c r="GW557" s="3"/>
      <c r="GX557" s="3"/>
      <c r="GY557" s="3"/>
      <c r="GZ557" s="3"/>
      <c r="HA557" s="3"/>
      <c r="HB557" s="3"/>
      <c r="HC557" s="3"/>
      <c r="HD557" s="3"/>
      <c r="HE557" s="3"/>
      <c r="HF557" s="3"/>
      <c r="HG557" s="3"/>
      <c r="HH557" s="3"/>
      <c r="HI557" s="3"/>
      <c r="HJ557" s="3"/>
      <c r="HK557" s="3"/>
      <c r="HL557" s="3"/>
      <c r="HM557" s="61"/>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6"/>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60"/>
      <c r="GU558" s="3"/>
      <c r="GV558" s="3"/>
      <c r="GW558" s="3"/>
      <c r="GX558" s="3"/>
      <c r="GY558" s="3"/>
      <c r="GZ558" s="3"/>
      <c r="HA558" s="3"/>
      <c r="HB558" s="3"/>
      <c r="HC558" s="3"/>
      <c r="HD558" s="3"/>
      <c r="HE558" s="3"/>
      <c r="HF558" s="3"/>
      <c r="HG558" s="3"/>
      <c r="HH558" s="3"/>
      <c r="HI558" s="3"/>
      <c r="HJ558" s="3"/>
      <c r="HK558" s="3"/>
      <c r="HL558" s="3"/>
      <c r="HM558" s="61"/>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6"/>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60"/>
      <c r="GU559" s="3"/>
      <c r="GV559" s="3"/>
      <c r="GW559" s="3"/>
      <c r="GX559" s="3"/>
      <c r="GY559" s="3"/>
      <c r="GZ559" s="3"/>
      <c r="HA559" s="3"/>
      <c r="HB559" s="3"/>
      <c r="HC559" s="3"/>
      <c r="HD559" s="3"/>
      <c r="HE559" s="3"/>
      <c r="HF559" s="3"/>
      <c r="HG559" s="3"/>
      <c r="HH559" s="3"/>
      <c r="HI559" s="3"/>
      <c r="HJ559" s="3"/>
      <c r="HK559" s="3"/>
      <c r="HL559" s="3"/>
      <c r="HM559" s="61"/>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6"/>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60"/>
      <c r="GU560" s="3"/>
      <c r="GV560" s="3"/>
      <c r="GW560" s="3"/>
      <c r="GX560" s="3"/>
      <c r="GY560" s="3"/>
      <c r="GZ560" s="3"/>
      <c r="HA560" s="3"/>
      <c r="HB560" s="3"/>
      <c r="HC560" s="3"/>
      <c r="HD560" s="3"/>
      <c r="HE560" s="3"/>
      <c r="HF560" s="3"/>
      <c r="HG560" s="3"/>
      <c r="HH560" s="3"/>
      <c r="HI560" s="3"/>
      <c r="HJ560" s="3"/>
      <c r="HK560" s="3"/>
      <c r="HL560" s="3"/>
      <c r="HM560" s="61"/>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6"/>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60"/>
      <c r="GU561" s="3"/>
      <c r="GV561" s="3"/>
      <c r="GW561" s="3"/>
      <c r="GX561" s="3"/>
      <c r="GY561" s="3"/>
      <c r="GZ561" s="3"/>
      <c r="HA561" s="3"/>
      <c r="HB561" s="3"/>
      <c r="HC561" s="3"/>
      <c r="HD561" s="3"/>
      <c r="HE561" s="3"/>
      <c r="HF561" s="3"/>
      <c r="HG561" s="3"/>
      <c r="HH561" s="3"/>
      <c r="HI561" s="3"/>
      <c r="HJ561" s="3"/>
      <c r="HK561" s="3"/>
      <c r="HL561" s="3"/>
      <c r="HM561" s="61"/>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6"/>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60"/>
      <c r="GU562" s="3"/>
      <c r="GV562" s="3"/>
      <c r="GW562" s="3"/>
      <c r="GX562" s="3"/>
      <c r="GY562" s="3"/>
      <c r="GZ562" s="3"/>
      <c r="HA562" s="3"/>
      <c r="HB562" s="3"/>
      <c r="HC562" s="3"/>
      <c r="HD562" s="3"/>
      <c r="HE562" s="3"/>
      <c r="HF562" s="3"/>
      <c r="HG562" s="3"/>
      <c r="HH562" s="3"/>
      <c r="HI562" s="3"/>
      <c r="HJ562" s="3"/>
      <c r="HK562" s="3"/>
      <c r="HL562" s="3"/>
      <c r="HM562" s="61"/>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6"/>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60"/>
      <c r="GU563" s="3"/>
      <c r="GV563" s="3"/>
      <c r="GW563" s="3"/>
      <c r="GX563" s="3"/>
      <c r="GY563" s="3"/>
      <c r="GZ563" s="3"/>
      <c r="HA563" s="3"/>
      <c r="HB563" s="3"/>
      <c r="HC563" s="3"/>
      <c r="HD563" s="3"/>
      <c r="HE563" s="3"/>
      <c r="HF563" s="3"/>
      <c r="HG563" s="3"/>
      <c r="HH563" s="3"/>
      <c r="HI563" s="3"/>
      <c r="HJ563" s="3"/>
      <c r="HK563" s="3"/>
      <c r="HL563" s="3"/>
      <c r="HM563" s="61"/>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6"/>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60"/>
      <c r="GU564" s="3"/>
      <c r="GV564" s="3"/>
      <c r="GW564" s="3"/>
      <c r="GX564" s="3"/>
      <c r="GY564" s="3"/>
      <c r="GZ564" s="3"/>
      <c r="HA564" s="3"/>
      <c r="HB564" s="3"/>
      <c r="HC564" s="3"/>
      <c r="HD564" s="3"/>
      <c r="HE564" s="3"/>
      <c r="HF564" s="3"/>
      <c r="HG564" s="3"/>
      <c r="HH564" s="3"/>
      <c r="HI564" s="3"/>
      <c r="HJ564" s="3"/>
      <c r="HK564" s="3"/>
      <c r="HL564" s="3"/>
      <c r="HM564" s="61"/>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6"/>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60"/>
      <c r="GU565" s="3"/>
      <c r="GV565" s="3"/>
      <c r="GW565" s="3"/>
      <c r="GX565" s="3"/>
      <c r="GY565" s="3"/>
      <c r="GZ565" s="3"/>
      <c r="HA565" s="3"/>
      <c r="HB565" s="3"/>
      <c r="HC565" s="3"/>
      <c r="HD565" s="3"/>
      <c r="HE565" s="3"/>
      <c r="HF565" s="3"/>
      <c r="HG565" s="3"/>
      <c r="HH565" s="3"/>
      <c r="HI565" s="3"/>
      <c r="HJ565" s="3"/>
      <c r="HK565" s="3"/>
      <c r="HL565" s="3"/>
      <c r="HM565" s="61"/>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6"/>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60"/>
      <c r="GU566" s="3"/>
      <c r="GV566" s="3"/>
      <c r="GW566" s="3"/>
      <c r="GX566" s="3"/>
      <c r="GY566" s="3"/>
      <c r="GZ566" s="3"/>
      <c r="HA566" s="3"/>
      <c r="HB566" s="3"/>
      <c r="HC566" s="3"/>
      <c r="HD566" s="3"/>
      <c r="HE566" s="3"/>
      <c r="HF566" s="3"/>
      <c r="HG566" s="3"/>
      <c r="HH566" s="3"/>
      <c r="HI566" s="3"/>
      <c r="HJ566" s="3"/>
      <c r="HK566" s="3"/>
      <c r="HL566" s="3"/>
      <c r="HM566" s="61"/>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6"/>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60"/>
      <c r="GU567" s="3"/>
      <c r="GV567" s="3"/>
      <c r="GW567" s="3"/>
      <c r="GX567" s="3"/>
      <c r="GY567" s="3"/>
      <c r="GZ567" s="3"/>
      <c r="HA567" s="3"/>
      <c r="HB567" s="3"/>
      <c r="HC567" s="3"/>
      <c r="HD567" s="3"/>
      <c r="HE567" s="3"/>
      <c r="HF567" s="3"/>
      <c r="HG567" s="3"/>
      <c r="HH567" s="3"/>
      <c r="HI567" s="3"/>
      <c r="HJ567" s="3"/>
      <c r="HK567" s="3"/>
      <c r="HL567" s="3"/>
      <c r="HM567" s="61"/>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6"/>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60"/>
      <c r="GU568" s="3"/>
      <c r="GV568" s="3"/>
      <c r="GW568" s="3"/>
      <c r="GX568" s="3"/>
      <c r="GY568" s="3"/>
      <c r="GZ568" s="3"/>
      <c r="HA568" s="3"/>
      <c r="HB568" s="3"/>
      <c r="HC568" s="3"/>
      <c r="HD568" s="3"/>
      <c r="HE568" s="3"/>
      <c r="HF568" s="3"/>
      <c r="HG568" s="3"/>
      <c r="HH568" s="3"/>
      <c r="HI568" s="3"/>
      <c r="HJ568" s="3"/>
      <c r="HK568" s="3"/>
      <c r="HL568" s="3"/>
      <c r="HM568" s="61"/>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6"/>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60"/>
      <c r="GU569" s="3"/>
      <c r="GV569" s="3"/>
      <c r="GW569" s="3"/>
      <c r="GX569" s="3"/>
      <c r="GY569" s="3"/>
      <c r="GZ569" s="3"/>
      <c r="HA569" s="3"/>
      <c r="HB569" s="3"/>
      <c r="HC569" s="3"/>
      <c r="HD569" s="3"/>
      <c r="HE569" s="3"/>
      <c r="HF569" s="3"/>
      <c r="HG569" s="3"/>
      <c r="HH569" s="3"/>
      <c r="HI569" s="3"/>
      <c r="HJ569" s="3"/>
      <c r="HK569" s="3"/>
      <c r="HL569" s="3"/>
      <c r="HM569" s="61"/>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6"/>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60"/>
      <c r="GU570" s="3"/>
      <c r="GV570" s="3"/>
      <c r="GW570" s="3"/>
      <c r="GX570" s="3"/>
      <c r="GY570" s="3"/>
      <c r="GZ570" s="3"/>
      <c r="HA570" s="3"/>
      <c r="HB570" s="3"/>
      <c r="HC570" s="3"/>
      <c r="HD570" s="3"/>
      <c r="HE570" s="3"/>
      <c r="HF570" s="3"/>
      <c r="HG570" s="3"/>
      <c r="HH570" s="3"/>
      <c r="HI570" s="3"/>
      <c r="HJ570" s="3"/>
      <c r="HK570" s="3"/>
      <c r="HL570" s="3"/>
      <c r="HM570" s="61"/>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6"/>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60"/>
      <c r="GU571" s="3"/>
      <c r="GV571" s="3"/>
      <c r="GW571" s="3"/>
      <c r="GX571" s="3"/>
      <c r="GY571" s="3"/>
      <c r="GZ571" s="3"/>
      <c r="HA571" s="3"/>
      <c r="HB571" s="3"/>
      <c r="HC571" s="3"/>
      <c r="HD571" s="3"/>
      <c r="HE571" s="3"/>
      <c r="HF571" s="3"/>
      <c r="HG571" s="3"/>
      <c r="HH571" s="3"/>
      <c r="HI571" s="3"/>
      <c r="HJ571" s="3"/>
      <c r="HK571" s="3"/>
      <c r="HL571" s="3"/>
      <c r="HM571" s="61"/>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6"/>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60"/>
      <c r="GU572" s="3"/>
      <c r="GV572" s="3"/>
      <c r="GW572" s="3"/>
      <c r="GX572" s="3"/>
      <c r="GY572" s="3"/>
      <c r="GZ572" s="3"/>
      <c r="HA572" s="3"/>
      <c r="HB572" s="3"/>
      <c r="HC572" s="3"/>
      <c r="HD572" s="3"/>
      <c r="HE572" s="3"/>
      <c r="HF572" s="3"/>
      <c r="HG572" s="3"/>
      <c r="HH572" s="3"/>
      <c r="HI572" s="3"/>
      <c r="HJ572" s="3"/>
      <c r="HK572" s="3"/>
      <c r="HL572" s="3"/>
      <c r="HM572" s="61"/>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6"/>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60"/>
      <c r="GU573" s="3"/>
      <c r="GV573" s="3"/>
      <c r="GW573" s="3"/>
      <c r="GX573" s="3"/>
      <c r="GY573" s="3"/>
      <c r="GZ573" s="3"/>
      <c r="HA573" s="3"/>
      <c r="HB573" s="3"/>
      <c r="HC573" s="3"/>
      <c r="HD573" s="3"/>
      <c r="HE573" s="3"/>
      <c r="HF573" s="3"/>
      <c r="HG573" s="3"/>
      <c r="HH573" s="3"/>
      <c r="HI573" s="3"/>
      <c r="HJ573" s="3"/>
      <c r="HK573" s="3"/>
      <c r="HL573" s="3"/>
      <c r="HM573" s="61"/>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6"/>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60"/>
      <c r="GU574" s="3"/>
      <c r="GV574" s="3"/>
      <c r="GW574" s="3"/>
      <c r="GX574" s="3"/>
      <c r="GY574" s="3"/>
      <c r="GZ574" s="3"/>
      <c r="HA574" s="3"/>
      <c r="HB574" s="3"/>
      <c r="HC574" s="3"/>
      <c r="HD574" s="3"/>
      <c r="HE574" s="3"/>
      <c r="HF574" s="3"/>
      <c r="HG574" s="3"/>
      <c r="HH574" s="3"/>
      <c r="HI574" s="3"/>
      <c r="HJ574" s="3"/>
      <c r="HK574" s="3"/>
      <c r="HL574" s="3"/>
      <c r="HM574" s="61"/>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6"/>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60"/>
      <c r="GU575" s="3"/>
      <c r="GV575" s="3"/>
      <c r="GW575" s="3"/>
      <c r="GX575" s="3"/>
      <c r="GY575" s="3"/>
      <c r="GZ575" s="3"/>
      <c r="HA575" s="3"/>
      <c r="HB575" s="3"/>
      <c r="HC575" s="3"/>
      <c r="HD575" s="3"/>
      <c r="HE575" s="3"/>
      <c r="HF575" s="3"/>
      <c r="HG575" s="3"/>
      <c r="HH575" s="3"/>
      <c r="HI575" s="3"/>
      <c r="HJ575" s="3"/>
      <c r="HK575" s="3"/>
      <c r="HL575" s="3"/>
      <c r="HM575" s="61"/>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6"/>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60"/>
      <c r="GU576" s="3"/>
      <c r="GV576" s="3"/>
      <c r="GW576" s="3"/>
      <c r="GX576" s="3"/>
      <c r="GY576" s="3"/>
      <c r="GZ576" s="3"/>
      <c r="HA576" s="3"/>
      <c r="HB576" s="3"/>
      <c r="HC576" s="3"/>
      <c r="HD576" s="3"/>
      <c r="HE576" s="3"/>
      <c r="HF576" s="3"/>
      <c r="HG576" s="3"/>
      <c r="HH576" s="3"/>
      <c r="HI576" s="3"/>
      <c r="HJ576" s="3"/>
      <c r="HK576" s="3"/>
      <c r="HL576" s="3"/>
      <c r="HM576" s="61"/>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6"/>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60"/>
      <c r="GU577" s="3"/>
      <c r="GV577" s="3"/>
      <c r="GW577" s="3"/>
      <c r="GX577" s="3"/>
      <c r="GY577" s="3"/>
      <c r="GZ577" s="3"/>
      <c r="HA577" s="3"/>
      <c r="HB577" s="3"/>
      <c r="HC577" s="3"/>
      <c r="HD577" s="3"/>
      <c r="HE577" s="3"/>
      <c r="HF577" s="3"/>
      <c r="HG577" s="3"/>
      <c r="HH577" s="3"/>
      <c r="HI577" s="3"/>
      <c r="HJ577" s="3"/>
      <c r="HK577" s="3"/>
      <c r="HL577" s="3"/>
      <c r="HM577" s="61"/>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6"/>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60"/>
      <c r="GU578" s="3"/>
      <c r="GV578" s="3"/>
      <c r="GW578" s="3"/>
      <c r="GX578" s="3"/>
      <c r="GY578" s="3"/>
      <c r="GZ578" s="3"/>
      <c r="HA578" s="3"/>
      <c r="HB578" s="3"/>
      <c r="HC578" s="3"/>
      <c r="HD578" s="3"/>
      <c r="HE578" s="3"/>
      <c r="HF578" s="3"/>
      <c r="HG578" s="3"/>
      <c r="HH578" s="3"/>
      <c r="HI578" s="3"/>
      <c r="HJ578" s="3"/>
      <c r="HK578" s="3"/>
      <c r="HL578" s="3"/>
      <c r="HM578" s="61"/>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6"/>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60"/>
      <c r="GU579" s="3"/>
      <c r="GV579" s="3"/>
      <c r="GW579" s="3"/>
      <c r="GX579" s="3"/>
      <c r="GY579" s="3"/>
      <c r="GZ579" s="3"/>
      <c r="HA579" s="3"/>
      <c r="HB579" s="3"/>
      <c r="HC579" s="3"/>
      <c r="HD579" s="3"/>
      <c r="HE579" s="3"/>
      <c r="HF579" s="3"/>
      <c r="HG579" s="3"/>
      <c r="HH579" s="3"/>
      <c r="HI579" s="3"/>
      <c r="HJ579" s="3"/>
      <c r="HK579" s="3"/>
      <c r="HL579" s="3"/>
      <c r="HM579" s="61"/>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6"/>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60"/>
      <c r="GU580" s="3"/>
      <c r="GV580" s="3"/>
      <c r="GW580" s="3"/>
      <c r="GX580" s="3"/>
      <c r="GY580" s="3"/>
      <c r="GZ580" s="3"/>
      <c r="HA580" s="3"/>
      <c r="HB580" s="3"/>
      <c r="HC580" s="3"/>
      <c r="HD580" s="3"/>
      <c r="HE580" s="3"/>
      <c r="HF580" s="3"/>
      <c r="HG580" s="3"/>
      <c r="HH580" s="3"/>
      <c r="HI580" s="3"/>
      <c r="HJ580" s="3"/>
      <c r="HK580" s="3"/>
      <c r="HL580" s="3"/>
      <c r="HM580" s="61"/>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6"/>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60"/>
      <c r="GU581" s="3"/>
      <c r="GV581" s="3"/>
      <c r="GW581" s="3"/>
      <c r="GX581" s="3"/>
      <c r="GY581" s="3"/>
      <c r="GZ581" s="3"/>
      <c r="HA581" s="3"/>
      <c r="HB581" s="3"/>
      <c r="HC581" s="3"/>
      <c r="HD581" s="3"/>
      <c r="HE581" s="3"/>
      <c r="HF581" s="3"/>
      <c r="HG581" s="3"/>
      <c r="HH581" s="3"/>
      <c r="HI581" s="3"/>
      <c r="HJ581" s="3"/>
      <c r="HK581" s="3"/>
      <c r="HL581" s="3"/>
      <c r="HM581" s="61"/>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6"/>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60"/>
      <c r="GU582" s="3"/>
      <c r="GV582" s="3"/>
      <c r="GW582" s="3"/>
      <c r="GX582" s="3"/>
      <c r="GY582" s="3"/>
      <c r="GZ582" s="3"/>
      <c r="HA582" s="3"/>
      <c r="HB582" s="3"/>
      <c r="HC582" s="3"/>
      <c r="HD582" s="3"/>
      <c r="HE582" s="3"/>
      <c r="HF582" s="3"/>
      <c r="HG582" s="3"/>
      <c r="HH582" s="3"/>
      <c r="HI582" s="3"/>
      <c r="HJ582" s="3"/>
      <c r="HK582" s="3"/>
      <c r="HL582" s="3"/>
      <c r="HM582" s="61"/>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6"/>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60"/>
      <c r="GU583" s="3"/>
      <c r="GV583" s="3"/>
      <c r="GW583" s="3"/>
      <c r="GX583" s="3"/>
      <c r="GY583" s="3"/>
      <c r="GZ583" s="3"/>
      <c r="HA583" s="3"/>
      <c r="HB583" s="3"/>
      <c r="HC583" s="3"/>
      <c r="HD583" s="3"/>
      <c r="HE583" s="3"/>
      <c r="HF583" s="3"/>
      <c r="HG583" s="3"/>
      <c r="HH583" s="3"/>
      <c r="HI583" s="3"/>
      <c r="HJ583" s="3"/>
      <c r="HK583" s="3"/>
      <c r="HL583" s="3"/>
      <c r="HM583" s="61"/>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6"/>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60"/>
      <c r="GU584" s="3"/>
      <c r="GV584" s="3"/>
      <c r="GW584" s="3"/>
      <c r="GX584" s="3"/>
      <c r="GY584" s="3"/>
      <c r="GZ584" s="3"/>
      <c r="HA584" s="3"/>
      <c r="HB584" s="3"/>
      <c r="HC584" s="3"/>
      <c r="HD584" s="3"/>
      <c r="HE584" s="3"/>
      <c r="HF584" s="3"/>
      <c r="HG584" s="3"/>
      <c r="HH584" s="3"/>
      <c r="HI584" s="3"/>
      <c r="HJ584" s="3"/>
      <c r="HK584" s="3"/>
      <c r="HL584" s="3"/>
      <c r="HM584" s="61"/>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6"/>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60"/>
      <c r="GU585" s="3"/>
      <c r="GV585" s="3"/>
      <c r="GW585" s="3"/>
      <c r="GX585" s="3"/>
      <c r="GY585" s="3"/>
      <c r="GZ585" s="3"/>
      <c r="HA585" s="3"/>
      <c r="HB585" s="3"/>
      <c r="HC585" s="3"/>
      <c r="HD585" s="3"/>
      <c r="HE585" s="3"/>
      <c r="HF585" s="3"/>
      <c r="HG585" s="3"/>
      <c r="HH585" s="3"/>
      <c r="HI585" s="3"/>
      <c r="HJ585" s="3"/>
      <c r="HK585" s="3"/>
      <c r="HL585" s="3"/>
      <c r="HM585" s="61"/>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6"/>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60"/>
      <c r="GU586" s="3"/>
      <c r="GV586" s="3"/>
      <c r="GW586" s="3"/>
      <c r="GX586" s="3"/>
      <c r="GY586" s="3"/>
      <c r="GZ586" s="3"/>
      <c r="HA586" s="3"/>
      <c r="HB586" s="3"/>
      <c r="HC586" s="3"/>
      <c r="HD586" s="3"/>
      <c r="HE586" s="3"/>
      <c r="HF586" s="3"/>
      <c r="HG586" s="3"/>
      <c r="HH586" s="3"/>
      <c r="HI586" s="3"/>
      <c r="HJ586" s="3"/>
      <c r="HK586" s="3"/>
      <c r="HL586" s="3"/>
      <c r="HM586" s="61"/>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6"/>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60"/>
      <c r="GU587" s="3"/>
      <c r="GV587" s="3"/>
      <c r="GW587" s="3"/>
      <c r="GX587" s="3"/>
      <c r="GY587" s="3"/>
      <c r="GZ587" s="3"/>
      <c r="HA587" s="3"/>
      <c r="HB587" s="3"/>
      <c r="HC587" s="3"/>
      <c r="HD587" s="3"/>
      <c r="HE587" s="3"/>
      <c r="HF587" s="3"/>
      <c r="HG587" s="3"/>
      <c r="HH587" s="3"/>
      <c r="HI587" s="3"/>
      <c r="HJ587" s="3"/>
      <c r="HK587" s="3"/>
      <c r="HL587" s="3"/>
      <c r="HM587" s="61"/>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6"/>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60"/>
      <c r="GU588" s="3"/>
      <c r="GV588" s="3"/>
      <c r="GW588" s="3"/>
      <c r="GX588" s="3"/>
      <c r="GY588" s="3"/>
      <c r="GZ588" s="3"/>
      <c r="HA588" s="3"/>
      <c r="HB588" s="3"/>
      <c r="HC588" s="3"/>
      <c r="HD588" s="3"/>
      <c r="HE588" s="3"/>
      <c r="HF588" s="3"/>
      <c r="HG588" s="3"/>
      <c r="HH588" s="3"/>
      <c r="HI588" s="3"/>
      <c r="HJ588" s="3"/>
      <c r="HK588" s="3"/>
      <c r="HL588" s="3"/>
      <c r="HM588" s="61"/>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6"/>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60"/>
      <c r="GU589" s="3"/>
      <c r="GV589" s="3"/>
      <c r="GW589" s="3"/>
      <c r="GX589" s="3"/>
      <c r="GY589" s="3"/>
      <c r="GZ589" s="3"/>
      <c r="HA589" s="3"/>
      <c r="HB589" s="3"/>
      <c r="HC589" s="3"/>
      <c r="HD589" s="3"/>
      <c r="HE589" s="3"/>
      <c r="HF589" s="3"/>
      <c r="HG589" s="3"/>
      <c r="HH589" s="3"/>
      <c r="HI589" s="3"/>
      <c r="HJ589" s="3"/>
      <c r="HK589" s="3"/>
      <c r="HL589" s="3"/>
      <c r="HM589" s="61"/>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6"/>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60"/>
      <c r="GU590" s="3"/>
      <c r="GV590" s="3"/>
      <c r="GW590" s="3"/>
      <c r="GX590" s="3"/>
      <c r="GY590" s="3"/>
      <c r="GZ590" s="3"/>
      <c r="HA590" s="3"/>
      <c r="HB590" s="3"/>
      <c r="HC590" s="3"/>
      <c r="HD590" s="3"/>
      <c r="HE590" s="3"/>
      <c r="HF590" s="3"/>
      <c r="HG590" s="3"/>
      <c r="HH590" s="3"/>
      <c r="HI590" s="3"/>
      <c r="HJ590" s="3"/>
      <c r="HK590" s="3"/>
      <c r="HL590" s="3"/>
      <c r="HM590" s="61"/>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6"/>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60"/>
      <c r="GU591" s="3"/>
      <c r="GV591" s="3"/>
      <c r="GW591" s="3"/>
      <c r="GX591" s="3"/>
      <c r="GY591" s="3"/>
      <c r="GZ591" s="3"/>
      <c r="HA591" s="3"/>
      <c r="HB591" s="3"/>
      <c r="HC591" s="3"/>
      <c r="HD591" s="3"/>
      <c r="HE591" s="3"/>
      <c r="HF591" s="3"/>
      <c r="HG591" s="3"/>
      <c r="HH591" s="3"/>
      <c r="HI591" s="3"/>
      <c r="HJ591" s="3"/>
      <c r="HK591" s="3"/>
      <c r="HL591" s="3"/>
      <c r="HM591" s="61"/>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6"/>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60"/>
      <c r="GU592" s="3"/>
      <c r="GV592" s="3"/>
      <c r="GW592" s="3"/>
      <c r="GX592" s="3"/>
      <c r="GY592" s="3"/>
      <c r="GZ592" s="3"/>
      <c r="HA592" s="3"/>
      <c r="HB592" s="3"/>
      <c r="HC592" s="3"/>
      <c r="HD592" s="3"/>
      <c r="HE592" s="3"/>
      <c r="HF592" s="3"/>
      <c r="HG592" s="3"/>
      <c r="HH592" s="3"/>
      <c r="HI592" s="3"/>
      <c r="HJ592" s="3"/>
      <c r="HK592" s="3"/>
      <c r="HL592" s="3"/>
      <c r="HM592" s="61"/>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6"/>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60"/>
      <c r="GU593" s="3"/>
      <c r="GV593" s="3"/>
      <c r="GW593" s="3"/>
      <c r="GX593" s="3"/>
      <c r="GY593" s="3"/>
      <c r="GZ593" s="3"/>
      <c r="HA593" s="3"/>
      <c r="HB593" s="3"/>
      <c r="HC593" s="3"/>
      <c r="HD593" s="3"/>
      <c r="HE593" s="3"/>
      <c r="HF593" s="3"/>
      <c r="HG593" s="3"/>
      <c r="HH593" s="3"/>
      <c r="HI593" s="3"/>
      <c r="HJ593" s="3"/>
      <c r="HK593" s="3"/>
      <c r="HL593" s="3"/>
      <c r="HM593" s="61"/>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6"/>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60"/>
      <c r="GU594" s="3"/>
      <c r="GV594" s="3"/>
      <c r="GW594" s="3"/>
      <c r="GX594" s="3"/>
      <c r="GY594" s="3"/>
      <c r="GZ594" s="3"/>
      <c r="HA594" s="3"/>
      <c r="HB594" s="3"/>
      <c r="HC594" s="3"/>
      <c r="HD594" s="3"/>
      <c r="HE594" s="3"/>
      <c r="HF594" s="3"/>
      <c r="HG594" s="3"/>
      <c r="HH594" s="3"/>
      <c r="HI594" s="3"/>
      <c r="HJ594" s="3"/>
      <c r="HK594" s="3"/>
      <c r="HL594" s="3"/>
      <c r="HM594" s="61"/>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6"/>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60"/>
      <c r="GU595" s="3"/>
      <c r="GV595" s="3"/>
      <c r="GW595" s="3"/>
      <c r="GX595" s="3"/>
      <c r="GY595" s="3"/>
      <c r="GZ595" s="3"/>
      <c r="HA595" s="3"/>
      <c r="HB595" s="3"/>
      <c r="HC595" s="3"/>
      <c r="HD595" s="3"/>
      <c r="HE595" s="3"/>
      <c r="HF595" s="3"/>
      <c r="HG595" s="3"/>
      <c r="HH595" s="3"/>
      <c r="HI595" s="3"/>
      <c r="HJ595" s="3"/>
      <c r="HK595" s="3"/>
      <c r="HL595" s="3"/>
      <c r="HM595" s="61"/>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6"/>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60"/>
      <c r="GU596" s="3"/>
      <c r="GV596" s="3"/>
      <c r="GW596" s="3"/>
      <c r="GX596" s="3"/>
      <c r="GY596" s="3"/>
      <c r="GZ596" s="3"/>
      <c r="HA596" s="3"/>
      <c r="HB596" s="3"/>
      <c r="HC596" s="3"/>
      <c r="HD596" s="3"/>
      <c r="HE596" s="3"/>
      <c r="HF596" s="3"/>
      <c r="HG596" s="3"/>
      <c r="HH596" s="3"/>
      <c r="HI596" s="3"/>
      <c r="HJ596" s="3"/>
      <c r="HK596" s="3"/>
      <c r="HL596" s="3"/>
      <c r="HM596" s="61"/>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6"/>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60"/>
      <c r="GU597" s="3"/>
      <c r="GV597" s="3"/>
      <c r="GW597" s="3"/>
      <c r="GX597" s="3"/>
      <c r="GY597" s="3"/>
      <c r="GZ597" s="3"/>
      <c r="HA597" s="3"/>
      <c r="HB597" s="3"/>
      <c r="HC597" s="3"/>
      <c r="HD597" s="3"/>
      <c r="HE597" s="3"/>
      <c r="HF597" s="3"/>
      <c r="HG597" s="3"/>
      <c r="HH597" s="3"/>
      <c r="HI597" s="3"/>
      <c r="HJ597" s="3"/>
      <c r="HK597" s="3"/>
      <c r="HL597" s="3"/>
      <c r="HM597" s="61"/>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6"/>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60"/>
      <c r="GU598" s="3"/>
      <c r="GV598" s="3"/>
      <c r="GW598" s="3"/>
      <c r="GX598" s="3"/>
      <c r="GY598" s="3"/>
      <c r="GZ598" s="3"/>
      <c r="HA598" s="3"/>
      <c r="HB598" s="3"/>
      <c r="HC598" s="3"/>
      <c r="HD598" s="3"/>
      <c r="HE598" s="3"/>
      <c r="HF598" s="3"/>
      <c r="HG598" s="3"/>
      <c r="HH598" s="3"/>
      <c r="HI598" s="3"/>
      <c r="HJ598" s="3"/>
      <c r="HK598" s="3"/>
      <c r="HL598" s="3"/>
      <c r="HM598" s="61"/>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6"/>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60"/>
      <c r="GU599" s="3"/>
      <c r="GV599" s="3"/>
      <c r="GW599" s="3"/>
      <c r="GX599" s="3"/>
      <c r="GY599" s="3"/>
      <c r="GZ599" s="3"/>
      <c r="HA599" s="3"/>
      <c r="HB599" s="3"/>
      <c r="HC599" s="3"/>
      <c r="HD599" s="3"/>
      <c r="HE599" s="3"/>
      <c r="HF599" s="3"/>
      <c r="HG599" s="3"/>
      <c r="HH599" s="3"/>
      <c r="HI599" s="3"/>
      <c r="HJ599" s="3"/>
      <c r="HK599" s="3"/>
      <c r="HL599" s="3"/>
      <c r="HM599" s="61"/>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6"/>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60"/>
      <c r="GU600" s="3"/>
      <c r="GV600" s="3"/>
      <c r="GW600" s="3"/>
      <c r="GX600" s="3"/>
      <c r="GY600" s="3"/>
      <c r="GZ600" s="3"/>
      <c r="HA600" s="3"/>
      <c r="HB600" s="3"/>
      <c r="HC600" s="3"/>
      <c r="HD600" s="3"/>
      <c r="HE600" s="3"/>
      <c r="HF600" s="3"/>
      <c r="HG600" s="3"/>
      <c r="HH600" s="3"/>
      <c r="HI600" s="3"/>
      <c r="HJ600" s="3"/>
      <c r="HK600" s="3"/>
      <c r="HL600" s="3"/>
      <c r="HM600" s="61"/>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6"/>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60"/>
      <c r="GU601" s="3"/>
      <c r="GV601" s="3"/>
      <c r="GW601" s="3"/>
      <c r="GX601" s="3"/>
      <c r="GY601" s="3"/>
      <c r="GZ601" s="3"/>
      <c r="HA601" s="3"/>
      <c r="HB601" s="3"/>
      <c r="HC601" s="3"/>
      <c r="HD601" s="3"/>
      <c r="HE601" s="3"/>
      <c r="HF601" s="3"/>
      <c r="HG601" s="3"/>
      <c r="HH601" s="3"/>
      <c r="HI601" s="3"/>
      <c r="HJ601" s="3"/>
      <c r="HK601" s="3"/>
      <c r="HL601" s="3"/>
      <c r="HM601" s="61"/>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6"/>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60"/>
      <c r="GU602" s="3"/>
      <c r="GV602" s="3"/>
      <c r="GW602" s="3"/>
      <c r="GX602" s="3"/>
      <c r="GY602" s="3"/>
      <c r="GZ602" s="3"/>
      <c r="HA602" s="3"/>
      <c r="HB602" s="3"/>
      <c r="HC602" s="3"/>
      <c r="HD602" s="3"/>
      <c r="HE602" s="3"/>
      <c r="HF602" s="3"/>
      <c r="HG602" s="3"/>
      <c r="HH602" s="3"/>
      <c r="HI602" s="3"/>
      <c r="HJ602" s="3"/>
      <c r="HK602" s="3"/>
      <c r="HL602" s="3"/>
      <c r="HM602" s="61"/>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6"/>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60"/>
      <c r="GU603" s="3"/>
      <c r="GV603" s="3"/>
      <c r="GW603" s="3"/>
      <c r="GX603" s="3"/>
      <c r="GY603" s="3"/>
      <c r="GZ603" s="3"/>
      <c r="HA603" s="3"/>
      <c r="HB603" s="3"/>
      <c r="HC603" s="3"/>
      <c r="HD603" s="3"/>
      <c r="HE603" s="3"/>
      <c r="HF603" s="3"/>
      <c r="HG603" s="3"/>
      <c r="HH603" s="3"/>
      <c r="HI603" s="3"/>
      <c r="HJ603" s="3"/>
      <c r="HK603" s="3"/>
      <c r="HL603" s="3"/>
      <c r="HM603" s="61"/>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6"/>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60"/>
      <c r="GU604" s="3"/>
      <c r="GV604" s="3"/>
      <c r="GW604" s="3"/>
      <c r="GX604" s="3"/>
      <c r="GY604" s="3"/>
      <c r="GZ604" s="3"/>
      <c r="HA604" s="3"/>
      <c r="HB604" s="3"/>
      <c r="HC604" s="3"/>
      <c r="HD604" s="3"/>
      <c r="HE604" s="3"/>
      <c r="HF604" s="3"/>
      <c r="HG604" s="3"/>
      <c r="HH604" s="3"/>
      <c r="HI604" s="3"/>
      <c r="HJ604" s="3"/>
      <c r="HK604" s="3"/>
      <c r="HL604" s="3"/>
      <c r="HM604" s="61"/>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6"/>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60"/>
      <c r="GU605" s="3"/>
      <c r="GV605" s="3"/>
      <c r="GW605" s="3"/>
      <c r="GX605" s="3"/>
      <c r="GY605" s="3"/>
      <c r="GZ605" s="3"/>
      <c r="HA605" s="3"/>
      <c r="HB605" s="3"/>
      <c r="HC605" s="3"/>
      <c r="HD605" s="3"/>
      <c r="HE605" s="3"/>
      <c r="HF605" s="3"/>
      <c r="HG605" s="3"/>
      <c r="HH605" s="3"/>
      <c r="HI605" s="3"/>
      <c r="HJ605" s="3"/>
      <c r="HK605" s="3"/>
      <c r="HL605" s="3"/>
      <c r="HM605" s="61"/>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6"/>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61"/>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6"/>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61"/>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6"/>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61"/>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6"/>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61"/>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6"/>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61"/>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6"/>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61"/>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6"/>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61"/>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6"/>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61"/>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6"/>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61"/>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6"/>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61"/>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6"/>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61"/>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6"/>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61"/>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6"/>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61"/>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6"/>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61"/>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6"/>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61"/>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6"/>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61"/>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6"/>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61"/>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6"/>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61"/>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6"/>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61"/>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6"/>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61"/>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6"/>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61"/>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6"/>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61"/>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6"/>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61"/>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6"/>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61"/>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6"/>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61"/>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6"/>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61"/>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6"/>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61"/>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6"/>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61"/>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6"/>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61"/>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6"/>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61"/>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6"/>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61"/>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6"/>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61"/>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6"/>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61"/>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6"/>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61"/>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6"/>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61"/>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6"/>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61"/>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6"/>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61"/>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6"/>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61"/>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6"/>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61"/>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6"/>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61"/>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6"/>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61"/>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6"/>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61"/>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6"/>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61"/>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6"/>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61"/>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6"/>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61"/>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6"/>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61"/>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6"/>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61"/>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6"/>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61"/>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6"/>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61"/>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6"/>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61"/>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6"/>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61"/>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6"/>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61"/>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6"/>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61"/>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6"/>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61"/>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6"/>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61"/>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6"/>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61"/>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6"/>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61"/>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6"/>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61"/>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6"/>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61"/>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6"/>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61"/>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6"/>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61"/>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6"/>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61"/>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6"/>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61"/>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6"/>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61"/>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6"/>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61"/>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6"/>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61"/>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6"/>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61"/>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6"/>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61"/>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6"/>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61"/>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6"/>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61"/>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6"/>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61"/>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6"/>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61"/>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6"/>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61"/>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6"/>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61"/>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6"/>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61"/>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6"/>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61"/>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6"/>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61"/>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6"/>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61"/>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6"/>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61"/>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6"/>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61"/>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6"/>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61"/>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6"/>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61"/>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6"/>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61"/>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6"/>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61"/>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6"/>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61"/>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6"/>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61"/>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6"/>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61"/>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6"/>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61"/>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6"/>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61"/>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6"/>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61"/>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6"/>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61"/>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6"/>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61"/>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6"/>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61"/>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6"/>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61"/>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6"/>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61"/>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6"/>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61"/>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6"/>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61"/>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6"/>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61"/>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6"/>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61"/>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6"/>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61"/>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6"/>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61"/>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6"/>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61"/>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6"/>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61"/>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6"/>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61"/>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6"/>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61"/>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6"/>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61"/>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6"/>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61"/>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6"/>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61"/>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6"/>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61"/>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6"/>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61"/>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6"/>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61"/>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6"/>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61"/>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6"/>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61"/>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6"/>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61"/>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6"/>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61"/>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6"/>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61"/>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6"/>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61"/>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6"/>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61"/>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6"/>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61"/>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6"/>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61"/>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6"/>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61"/>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6"/>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61"/>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6"/>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61"/>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6"/>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61"/>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6"/>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61"/>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6"/>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61"/>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6"/>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61"/>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6"/>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61"/>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6"/>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61"/>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6"/>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61"/>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6"/>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61"/>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6"/>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61"/>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6"/>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61"/>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6"/>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61"/>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6"/>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61"/>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6"/>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61"/>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6"/>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61"/>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6"/>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61"/>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6"/>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61"/>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6"/>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61"/>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6"/>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61"/>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6"/>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61"/>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6"/>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61"/>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6"/>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61"/>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6"/>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61"/>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6"/>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61"/>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6"/>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61"/>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6"/>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61"/>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6"/>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61"/>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6"/>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61"/>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6"/>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61"/>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6"/>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61"/>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6"/>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61"/>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6"/>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61"/>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6"/>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61"/>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6"/>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61"/>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6"/>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61"/>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6"/>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61"/>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6"/>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61"/>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6"/>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61"/>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6"/>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61"/>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6"/>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61"/>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6"/>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61"/>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6"/>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61"/>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6"/>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61"/>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6"/>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61"/>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6"/>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61"/>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6"/>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61"/>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6"/>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61"/>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6"/>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61"/>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6"/>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61"/>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6"/>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61"/>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6"/>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61"/>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6"/>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61"/>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6"/>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61"/>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6"/>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61"/>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6"/>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61"/>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6"/>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61"/>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6"/>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61"/>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6"/>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61"/>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6"/>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61"/>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6"/>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61"/>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6"/>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61"/>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6"/>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61"/>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6"/>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61"/>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6"/>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61"/>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6"/>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61"/>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6"/>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61"/>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6"/>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61"/>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6"/>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61"/>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6"/>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61"/>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6"/>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61"/>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6"/>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61"/>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6"/>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61"/>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6"/>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61"/>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6"/>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61"/>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6"/>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61"/>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6"/>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61"/>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6"/>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61"/>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6"/>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61"/>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6"/>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61"/>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6"/>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61"/>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6"/>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61"/>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6"/>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61"/>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6"/>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61"/>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6"/>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61"/>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6"/>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61"/>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6"/>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61"/>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6"/>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61"/>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6"/>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61"/>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6"/>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61"/>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6"/>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61"/>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6"/>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61"/>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6"/>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61"/>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6"/>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61"/>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6"/>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61"/>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6"/>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61"/>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6"/>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61"/>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6"/>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61"/>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6"/>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61"/>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6"/>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61"/>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6"/>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61"/>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6"/>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61"/>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6"/>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61"/>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6"/>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61"/>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6"/>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61"/>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6"/>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61"/>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6"/>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61"/>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6"/>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61"/>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6"/>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61"/>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6"/>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61"/>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6"/>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61"/>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6"/>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61"/>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6"/>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61"/>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6"/>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61"/>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6"/>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61"/>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6"/>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61"/>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6"/>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61"/>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6"/>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61"/>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6"/>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61"/>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6"/>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61"/>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6"/>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61"/>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6"/>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61"/>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6"/>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61"/>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6"/>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61"/>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6"/>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61"/>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6"/>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61"/>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6"/>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61"/>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6"/>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61"/>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6"/>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61"/>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6"/>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61"/>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6"/>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61"/>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6"/>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61"/>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6"/>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61"/>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6"/>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61"/>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6"/>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61"/>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6"/>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61"/>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6"/>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61"/>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6"/>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61"/>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6"/>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61"/>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6"/>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61"/>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6"/>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61"/>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6"/>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61"/>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6"/>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61"/>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6"/>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61"/>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6"/>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61"/>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6"/>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61"/>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6"/>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61"/>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6"/>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61"/>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6"/>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61"/>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6"/>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61"/>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6"/>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61"/>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6"/>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61"/>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6"/>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61"/>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6"/>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61"/>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6"/>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61"/>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6"/>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61"/>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6"/>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61"/>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6"/>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61"/>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6"/>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61"/>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6"/>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61"/>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6"/>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61"/>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6"/>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61"/>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6"/>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61"/>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6"/>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61"/>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6"/>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61"/>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6"/>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61"/>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6"/>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61"/>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6"/>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61"/>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6"/>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61"/>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6"/>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61"/>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6"/>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61"/>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6"/>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61"/>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6"/>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61"/>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6"/>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61"/>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6"/>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61"/>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6"/>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61"/>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6"/>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61"/>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6"/>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61"/>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6"/>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61"/>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6"/>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61"/>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6"/>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61"/>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6"/>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61"/>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6"/>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61"/>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6"/>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61"/>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6"/>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61"/>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6"/>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61"/>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6"/>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61"/>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6"/>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61"/>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6"/>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61"/>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6"/>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61"/>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6"/>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61"/>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6"/>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61"/>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6"/>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61"/>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6"/>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61"/>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6"/>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61"/>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6"/>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61"/>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6"/>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61"/>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6"/>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61"/>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6"/>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61"/>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6"/>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61"/>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6"/>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61"/>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6"/>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61"/>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6"/>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61"/>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6"/>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61"/>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6"/>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61"/>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6"/>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61"/>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6"/>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61"/>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6"/>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61"/>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6"/>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61"/>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6"/>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61"/>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6"/>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61"/>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6"/>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61"/>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6"/>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61"/>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6"/>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61"/>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6"/>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61"/>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6"/>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61"/>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6"/>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61"/>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6"/>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61"/>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6"/>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61"/>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6"/>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61"/>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6"/>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61"/>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6"/>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61"/>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6"/>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61"/>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6"/>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61"/>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6"/>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61"/>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6"/>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61"/>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6"/>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61"/>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6"/>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61"/>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6"/>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61"/>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6"/>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61"/>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6"/>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61"/>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6"/>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61"/>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6"/>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61"/>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6"/>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61"/>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6"/>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61"/>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6"/>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61"/>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6"/>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61"/>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6"/>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61"/>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6"/>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61"/>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6"/>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61"/>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6"/>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61"/>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6"/>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61"/>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6"/>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61"/>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6"/>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61"/>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6"/>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61"/>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6"/>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61"/>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6"/>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61"/>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6"/>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61"/>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6"/>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61"/>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6"/>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61"/>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6"/>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61"/>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6"/>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61"/>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6"/>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61"/>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6"/>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61"/>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6"/>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61"/>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6"/>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61"/>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6"/>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61"/>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6"/>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61"/>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6"/>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61"/>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6"/>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61"/>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6"/>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61"/>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6"/>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61"/>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6"/>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61"/>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6"/>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61"/>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6"/>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61"/>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6"/>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61"/>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6"/>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61"/>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6"/>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61"/>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6"/>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61"/>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6"/>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61"/>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6"/>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61"/>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6"/>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61"/>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6"/>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61"/>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6"/>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61"/>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6"/>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61"/>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6"/>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61"/>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6"/>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61"/>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6"/>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61"/>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6"/>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61"/>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6"/>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61"/>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6"/>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61"/>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6"/>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61"/>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6"/>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61"/>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6"/>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61"/>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6"/>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61"/>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6"/>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61"/>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6"/>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61"/>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6"/>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61"/>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6"/>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61"/>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6"/>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61"/>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6"/>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61"/>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6"/>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61"/>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6"/>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61"/>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6"/>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61"/>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6"/>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61"/>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6"/>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61"/>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6"/>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61"/>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6"/>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61"/>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6"/>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61"/>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6"/>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61"/>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6"/>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61"/>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6"/>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61"/>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6"/>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61"/>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6"/>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61"/>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6"/>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61"/>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6"/>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61"/>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6"/>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61"/>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6"/>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61"/>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6"/>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61"/>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6"/>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61"/>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6"/>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61"/>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6"/>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61"/>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6"/>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61"/>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6"/>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61"/>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6"/>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61"/>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6"/>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61"/>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6"/>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61"/>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6"/>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61"/>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6"/>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61"/>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6"/>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61"/>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6"/>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61"/>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6"/>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61"/>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6"/>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61"/>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6"/>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61"/>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6"/>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61"/>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6"/>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61"/>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6"/>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61"/>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6"/>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61"/>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6"/>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61"/>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6"/>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61"/>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6"/>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61"/>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6"/>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61"/>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6"/>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61"/>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6"/>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61"/>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6"/>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61"/>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6"/>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61"/>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6"/>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61"/>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6"/>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61"/>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6"/>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61"/>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6"/>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61"/>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6"/>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61"/>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6"/>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61"/>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6"/>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61"/>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6"/>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61"/>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6"/>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61"/>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6"/>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61"/>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6"/>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61"/>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6"/>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61"/>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6"/>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61"/>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6"/>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61"/>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6"/>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61"/>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6"/>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61"/>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6"/>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61"/>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6"/>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61"/>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6"/>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61"/>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6"/>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61"/>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6"/>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61"/>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6"/>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61"/>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6"/>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61"/>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6"/>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61"/>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6"/>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61"/>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6"/>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61"/>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6"/>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61"/>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6"/>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61"/>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6"/>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61"/>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6"/>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61"/>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6"/>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61"/>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6"/>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61"/>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6"/>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61"/>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6"/>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61"/>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6"/>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61"/>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6"/>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61"/>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6"/>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61"/>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6"/>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61"/>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6"/>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61"/>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6"/>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61"/>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6"/>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61"/>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6"/>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61"/>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6"/>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61"/>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6"/>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61"/>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6"/>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61"/>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6"/>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61"/>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6"/>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61"/>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6"/>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61"/>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6"/>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61"/>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6"/>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61"/>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6"/>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61"/>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6"/>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61"/>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6"/>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61"/>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6"/>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61"/>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6"/>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61"/>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6"/>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61"/>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6"/>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61"/>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6"/>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61"/>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6"/>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61"/>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6"/>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61"/>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6"/>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61"/>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6"/>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61"/>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6"/>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61"/>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6"/>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61"/>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6"/>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61"/>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6"/>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61"/>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6"/>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61"/>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6"/>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61"/>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6"/>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61"/>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6"/>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61"/>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6"/>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61"/>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6"/>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61"/>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6"/>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61"/>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6"/>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61"/>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6"/>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61"/>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6"/>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61"/>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6"/>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61"/>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6"/>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61"/>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6"/>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61"/>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6"/>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61"/>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6"/>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61"/>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6"/>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61"/>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6"/>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61"/>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6"/>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61"/>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6"/>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61"/>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6"/>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61"/>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6"/>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61"/>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6"/>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61"/>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6"/>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61"/>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6"/>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61"/>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6"/>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61"/>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6"/>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61"/>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6"/>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61"/>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6"/>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61"/>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6"/>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61"/>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6"/>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61"/>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6"/>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61"/>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6"/>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61"/>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6"/>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61"/>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6"/>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61"/>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6"/>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61"/>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6"/>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61"/>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6"/>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61"/>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6"/>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61"/>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6"/>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61"/>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6"/>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61"/>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6"/>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61"/>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6"/>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61"/>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6"/>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61"/>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6"/>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61"/>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6"/>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61"/>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6"/>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61"/>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6"/>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61"/>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6"/>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61"/>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6"/>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61"/>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6"/>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61"/>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6"/>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61"/>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6"/>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61"/>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6"/>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61"/>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6"/>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61"/>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6"/>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61"/>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6"/>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61"/>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6"/>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61"/>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6"/>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61"/>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6"/>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61"/>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6"/>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61"/>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6"/>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61"/>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6"/>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61"/>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6"/>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61"/>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6"/>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61"/>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6"/>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61"/>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6"/>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61"/>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6"/>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61"/>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6"/>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61"/>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6"/>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61"/>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6"/>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61"/>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6"/>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61"/>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6"/>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61"/>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6"/>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61"/>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6"/>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61"/>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6"/>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61"/>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6"/>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61"/>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6"/>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61"/>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6"/>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61"/>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6"/>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61"/>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6"/>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61"/>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6"/>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61"/>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6"/>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61"/>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6"/>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61"/>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6"/>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61"/>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6"/>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61"/>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6"/>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61"/>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6"/>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61"/>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6"/>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61"/>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6"/>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61"/>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6"/>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61"/>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6"/>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61"/>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6"/>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61"/>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6"/>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61"/>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6"/>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61"/>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6"/>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61"/>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6"/>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61"/>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6"/>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61"/>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6"/>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61"/>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6"/>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61"/>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6"/>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61"/>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6"/>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61"/>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6"/>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61"/>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6"/>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61"/>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6"/>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61"/>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6"/>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61"/>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6"/>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61"/>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6"/>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61"/>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6"/>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61"/>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6"/>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61"/>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6"/>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61"/>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6"/>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61"/>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6"/>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61"/>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6"/>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61"/>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6"/>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61"/>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6"/>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61"/>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6"/>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61"/>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6"/>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61"/>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6"/>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61"/>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6"/>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61"/>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6"/>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61"/>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6"/>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61"/>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6"/>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61"/>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6"/>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61"/>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6"/>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61"/>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6"/>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61"/>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6"/>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61"/>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6"/>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61"/>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6"/>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61"/>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6"/>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61"/>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6"/>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61"/>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6"/>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61"/>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6"/>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61"/>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6"/>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61"/>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6"/>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61"/>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6"/>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61"/>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6"/>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61"/>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6"/>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61"/>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6"/>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61"/>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6"/>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61"/>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6"/>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61"/>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6"/>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61"/>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6"/>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61"/>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6"/>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61"/>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6"/>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61"/>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6"/>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61"/>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6"/>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61"/>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6"/>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61"/>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6"/>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61"/>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6"/>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61"/>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6"/>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61"/>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6"/>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61"/>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6"/>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61"/>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6"/>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61"/>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6"/>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61"/>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6"/>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61"/>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6"/>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61"/>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6"/>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61"/>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6"/>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61"/>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6"/>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61"/>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6"/>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61"/>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6"/>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61"/>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6"/>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61"/>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6"/>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61"/>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6"/>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61"/>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6"/>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61"/>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6"/>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61"/>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6"/>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61"/>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6"/>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61"/>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6"/>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61"/>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6"/>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61"/>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6"/>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61"/>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6"/>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61"/>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6"/>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61"/>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6"/>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61"/>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6"/>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61"/>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6"/>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61"/>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6"/>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61"/>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6"/>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61"/>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6"/>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61"/>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6"/>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61"/>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6"/>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61"/>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6"/>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61"/>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6"/>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61"/>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6"/>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61"/>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6"/>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61"/>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6"/>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61"/>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6"/>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61"/>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6"/>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61"/>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6"/>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61"/>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6"/>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61"/>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6"/>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61"/>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6"/>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61"/>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6"/>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61"/>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6"/>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61"/>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6"/>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61"/>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6"/>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61"/>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6"/>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61"/>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6"/>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61"/>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6"/>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61"/>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6"/>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61"/>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6"/>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61"/>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6"/>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61"/>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6"/>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61"/>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6"/>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61"/>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6"/>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61"/>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6"/>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61"/>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6"/>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61"/>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6"/>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61"/>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6"/>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61"/>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6"/>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61"/>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6"/>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61"/>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6"/>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61"/>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6"/>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61"/>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6"/>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61"/>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6"/>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61"/>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6"/>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61"/>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6"/>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61"/>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6"/>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61"/>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6"/>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61"/>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6"/>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61"/>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6"/>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61"/>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6"/>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61"/>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6"/>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61"/>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6"/>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61"/>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6"/>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61"/>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6"/>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61"/>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6"/>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61"/>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6"/>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61"/>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6"/>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61"/>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6"/>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61"/>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6"/>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61"/>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6"/>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61"/>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6"/>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61"/>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6"/>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61"/>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6"/>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61"/>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6"/>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61"/>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6"/>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61"/>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6"/>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61"/>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6"/>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61"/>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6"/>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61"/>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6"/>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61"/>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6"/>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61"/>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6"/>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61"/>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6"/>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61"/>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6"/>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61"/>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6"/>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61"/>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6"/>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61"/>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6"/>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61"/>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6"/>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61"/>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6"/>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61"/>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6"/>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61"/>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6"/>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61"/>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6"/>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61"/>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6"/>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61"/>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6"/>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61"/>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6"/>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61"/>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6"/>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61"/>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6"/>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61"/>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6"/>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61"/>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6"/>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61"/>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6"/>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61"/>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6"/>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61"/>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6"/>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61"/>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6"/>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61"/>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6"/>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61"/>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6"/>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61"/>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6"/>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61"/>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6"/>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61"/>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6"/>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61"/>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6"/>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61"/>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6"/>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61"/>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6"/>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61"/>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6"/>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61"/>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6"/>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61"/>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6"/>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61"/>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6"/>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61"/>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6"/>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61"/>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6"/>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61"/>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6"/>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61"/>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6"/>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61"/>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6"/>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61"/>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6"/>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61"/>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6"/>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61"/>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6"/>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61"/>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6"/>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61"/>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6"/>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61"/>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6"/>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61"/>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6"/>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61"/>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6"/>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61"/>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6"/>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61"/>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6"/>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61"/>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6"/>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61"/>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6"/>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61"/>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6"/>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61"/>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6"/>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61"/>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6"/>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61"/>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6"/>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61"/>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6"/>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61"/>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6"/>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61"/>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6"/>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61"/>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6"/>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61"/>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6"/>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61"/>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6"/>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61"/>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6"/>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61"/>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6"/>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61"/>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6"/>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61"/>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6"/>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61"/>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6"/>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61"/>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6"/>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61"/>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6"/>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61"/>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6"/>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61"/>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6"/>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61"/>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6"/>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61"/>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6"/>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61"/>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6"/>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61"/>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6"/>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61"/>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6"/>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61"/>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6"/>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61"/>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6"/>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61"/>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6"/>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61"/>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6"/>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61"/>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6"/>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61"/>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6"/>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61"/>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6"/>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61"/>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6"/>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61"/>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6"/>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61"/>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6"/>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61"/>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6"/>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61"/>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6"/>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61"/>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6"/>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61"/>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6"/>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61"/>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6"/>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61"/>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6"/>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61"/>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6"/>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61"/>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6"/>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61"/>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6"/>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61"/>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6"/>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61"/>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6"/>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61"/>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6"/>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61"/>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6"/>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61"/>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6"/>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61"/>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6"/>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61"/>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6"/>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61"/>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6"/>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61"/>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6"/>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61"/>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6"/>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61"/>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6"/>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61"/>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6"/>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61"/>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6"/>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61"/>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6"/>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61"/>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6"/>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61"/>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6"/>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61"/>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6"/>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61"/>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6"/>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61"/>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6"/>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61"/>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6"/>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61"/>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6"/>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61"/>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6"/>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61"/>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6"/>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61"/>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6"/>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61"/>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6"/>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61"/>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6"/>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61"/>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6"/>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61"/>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6"/>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61"/>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6"/>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61"/>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6"/>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61"/>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6"/>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61"/>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6"/>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61"/>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6"/>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61"/>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6"/>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61"/>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6"/>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61"/>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6"/>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61"/>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6"/>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61"/>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6"/>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61"/>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6"/>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61"/>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6"/>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61"/>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6"/>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61"/>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6"/>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61"/>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6"/>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61"/>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6"/>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61"/>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6"/>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61"/>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6"/>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61"/>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6"/>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61"/>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6"/>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61"/>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6"/>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61"/>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6"/>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61"/>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6"/>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61"/>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6"/>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61"/>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6"/>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61"/>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6"/>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61"/>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6"/>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61"/>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6"/>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61"/>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6"/>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61"/>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6"/>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61"/>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6"/>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61"/>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6"/>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61"/>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6"/>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61"/>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6"/>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61"/>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6"/>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61"/>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6"/>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61"/>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6"/>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61"/>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6"/>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61"/>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6"/>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61"/>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6"/>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61"/>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6"/>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61"/>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6"/>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61"/>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6"/>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61"/>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6"/>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61"/>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6"/>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61"/>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6"/>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61"/>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6"/>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61"/>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6"/>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61"/>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6"/>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61"/>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6"/>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61"/>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6"/>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61"/>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6"/>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61"/>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6"/>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61"/>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6"/>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61"/>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6"/>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61"/>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6"/>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61"/>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6"/>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61"/>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6"/>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61"/>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6"/>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61"/>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6"/>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61"/>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6"/>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61"/>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6"/>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61"/>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6"/>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61"/>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6"/>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61"/>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6"/>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61"/>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6"/>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61"/>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6"/>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61"/>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6"/>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61"/>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6"/>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61"/>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6"/>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61"/>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6"/>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61"/>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6"/>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61"/>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6"/>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61"/>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6"/>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61"/>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6"/>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61"/>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6"/>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61"/>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6"/>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61"/>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6"/>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61"/>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6"/>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61"/>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6"/>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61"/>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6"/>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61"/>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6"/>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61"/>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6"/>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61"/>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6"/>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61"/>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6"/>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61"/>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6"/>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61"/>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6"/>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61"/>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6"/>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61"/>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6"/>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61"/>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6"/>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61"/>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6"/>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61"/>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6"/>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61"/>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6"/>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61"/>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6"/>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61"/>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6"/>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61"/>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6"/>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61"/>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6"/>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61"/>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6"/>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61"/>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6"/>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61"/>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6"/>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61"/>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6"/>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61"/>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6"/>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61"/>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6"/>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61"/>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6"/>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61"/>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6"/>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61"/>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6"/>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61"/>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6"/>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61"/>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6"/>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61"/>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6"/>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61"/>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6"/>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61"/>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6"/>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61"/>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6"/>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61"/>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6"/>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61"/>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6"/>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61"/>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6"/>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61"/>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6"/>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61"/>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6"/>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61"/>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6"/>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61"/>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6"/>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61"/>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6"/>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61"/>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6"/>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61"/>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6"/>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61"/>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6"/>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61"/>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6"/>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61"/>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6"/>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61"/>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6"/>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61"/>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6"/>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61"/>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6"/>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61"/>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6"/>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61"/>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6"/>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61"/>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6"/>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61"/>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6"/>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61"/>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6"/>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61"/>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6"/>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61"/>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6"/>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61"/>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6"/>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61"/>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6"/>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61"/>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6"/>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61"/>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6"/>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61"/>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6"/>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61"/>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6"/>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61"/>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6"/>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61"/>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6"/>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61"/>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6"/>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61"/>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6"/>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61"/>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6"/>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61"/>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6"/>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61"/>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6"/>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61"/>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6"/>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61"/>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6"/>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61"/>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6"/>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61"/>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6"/>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61"/>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6"/>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61"/>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6"/>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61"/>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6"/>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61"/>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6"/>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61"/>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6"/>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61"/>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6"/>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61"/>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6"/>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61"/>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6"/>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61"/>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6"/>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61"/>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6"/>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61"/>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6"/>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61"/>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6"/>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61"/>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6"/>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61"/>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6"/>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61"/>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6"/>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61"/>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6"/>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61"/>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6"/>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61"/>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6"/>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61"/>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6"/>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61"/>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6"/>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61"/>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6"/>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61"/>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6"/>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61"/>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6"/>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61"/>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6"/>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61"/>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6"/>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61"/>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6"/>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61"/>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6"/>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61"/>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6"/>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61"/>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6"/>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61"/>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6"/>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61"/>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6"/>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61"/>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6"/>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61"/>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6"/>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61"/>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6"/>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61"/>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6"/>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61"/>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6"/>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61"/>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6"/>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61"/>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6"/>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61"/>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6"/>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61"/>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6"/>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61"/>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6"/>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61"/>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6"/>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61"/>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6"/>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61"/>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6"/>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61"/>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6"/>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61"/>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6"/>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61"/>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6"/>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61"/>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6"/>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61"/>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6"/>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61"/>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6"/>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61"/>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6"/>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61"/>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6"/>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61"/>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6"/>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61"/>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6"/>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61"/>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6"/>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61"/>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6"/>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61"/>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6"/>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61"/>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6"/>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61"/>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6"/>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61"/>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6"/>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61"/>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6"/>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61"/>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6"/>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61"/>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6"/>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61"/>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6"/>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61"/>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6"/>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61"/>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6"/>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61"/>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6"/>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61"/>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6"/>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61"/>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6"/>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61"/>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6"/>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61"/>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6"/>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61"/>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6"/>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61"/>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6"/>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61"/>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6"/>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61"/>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6"/>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61"/>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6"/>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61"/>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6"/>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61"/>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6"/>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61"/>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6"/>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61"/>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6"/>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61"/>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6"/>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61"/>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6"/>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61"/>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6"/>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61"/>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6"/>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61"/>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6"/>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61"/>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6"/>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61"/>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6"/>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61"/>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6"/>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61"/>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6"/>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61"/>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6"/>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61"/>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6"/>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61"/>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6"/>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61"/>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6"/>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61"/>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6"/>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61"/>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6"/>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61"/>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6"/>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61"/>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6"/>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61"/>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6"/>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61"/>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6"/>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61"/>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6"/>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61"/>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6"/>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61"/>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6"/>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61"/>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6"/>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61"/>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6"/>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61"/>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6"/>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61"/>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6"/>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61"/>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6"/>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61"/>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6"/>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61"/>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6"/>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61"/>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6"/>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61"/>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6"/>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61"/>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6"/>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61"/>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6"/>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61"/>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6"/>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61"/>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6"/>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61"/>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6"/>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61"/>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6"/>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61"/>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6"/>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61"/>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6"/>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61"/>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6"/>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61"/>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6"/>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61"/>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6"/>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61"/>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6"/>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61"/>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6"/>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61"/>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6"/>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61"/>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6"/>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61"/>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6"/>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61"/>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6"/>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61"/>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6"/>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61"/>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6"/>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61"/>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6"/>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61"/>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6"/>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61"/>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6"/>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61"/>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6"/>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61"/>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6"/>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61"/>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6"/>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61"/>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6"/>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61"/>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6"/>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61"/>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6"/>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61"/>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6"/>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61"/>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6"/>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61"/>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6"/>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61"/>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6"/>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61"/>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6"/>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61"/>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6"/>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61"/>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6"/>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61"/>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6"/>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61"/>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6"/>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61"/>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6"/>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61"/>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6"/>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61"/>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6"/>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61"/>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6"/>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61"/>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6"/>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61"/>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6"/>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61"/>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6"/>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61"/>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6"/>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61"/>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6"/>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61"/>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6"/>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61"/>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6"/>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61"/>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6"/>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61"/>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6"/>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61"/>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6"/>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61"/>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6"/>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61"/>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6"/>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61"/>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6"/>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61"/>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6"/>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61"/>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6"/>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61"/>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6"/>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61"/>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6"/>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61"/>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6"/>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61"/>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6"/>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61"/>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6"/>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61"/>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6"/>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61"/>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6"/>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61"/>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6"/>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61"/>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6"/>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61"/>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6"/>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61"/>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6"/>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61"/>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6"/>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61"/>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6"/>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61"/>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6"/>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61"/>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6"/>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61"/>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6"/>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61"/>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6"/>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61"/>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6"/>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61"/>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6"/>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61"/>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6"/>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61"/>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6"/>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61"/>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6"/>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61"/>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6"/>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61"/>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6"/>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61"/>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6"/>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61"/>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6"/>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61"/>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6"/>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61"/>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6"/>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61"/>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6"/>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61"/>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6"/>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61"/>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6"/>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61"/>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6"/>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61"/>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6"/>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61"/>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6"/>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61"/>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6"/>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61"/>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6"/>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61"/>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6"/>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61"/>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6"/>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61"/>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6"/>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61"/>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6"/>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61"/>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6"/>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61"/>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6"/>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61"/>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6"/>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61"/>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6"/>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61"/>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6"/>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61"/>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6"/>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61"/>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6"/>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61"/>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6"/>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61"/>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6"/>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61"/>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6"/>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61"/>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6"/>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61"/>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6"/>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61"/>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6"/>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61"/>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6"/>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61"/>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6"/>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61"/>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6"/>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61"/>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6"/>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61"/>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6"/>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61"/>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6"/>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61"/>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6"/>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61"/>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6"/>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61"/>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6"/>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61"/>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6"/>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61"/>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6"/>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61"/>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6"/>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61"/>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6"/>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61"/>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6"/>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61"/>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6"/>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61"/>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6"/>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61"/>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6"/>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61"/>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6"/>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61"/>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6"/>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61"/>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6"/>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61"/>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6"/>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61"/>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6"/>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61"/>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6"/>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61"/>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6"/>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61"/>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6"/>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61"/>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6"/>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61"/>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6"/>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61"/>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6"/>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61"/>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6"/>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61"/>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6"/>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61"/>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6"/>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61"/>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6"/>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61"/>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6"/>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61"/>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6"/>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61"/>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6"/>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61"/>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6"/>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61"/>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6"/>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61"/>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6"/>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61"/>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6"/>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61"/>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6"/>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61"/>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6"/>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61"/>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6"/>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61"/>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6"/>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61"/>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6"/>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61"/>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6"/>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61"/>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6"/>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61"/>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6"/>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61"/>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6"/>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61"/>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6"/>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61"/>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6"/>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61"/>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6"/>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61"/>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6"/>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61"/>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6"/>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61"/>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6"/>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61"/>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6"/>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61"/>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6"/>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61"/>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6"/>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61"/>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6"/>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61"/>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6"/>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61"/>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6"/>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61"/>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6"/>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61"/>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6"/>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61"/>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6"/>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61"/>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6"/>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61"/>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6"/>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61"/>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6"/>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61"/>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6"/>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61"/>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6"/>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61"/>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6"/>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61"/>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6"/>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61"/>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6"/>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61"/>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6"/>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61"/>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6"/>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61"/>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6"/>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61"/>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6"/>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61"/>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6"/>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61"/>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6"/>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61"/>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6"/>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61"/>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6"/>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61"/>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6"/>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61"/>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6"/>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61"/>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6"/>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61"/>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6"/>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61"/>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6"/>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61"/>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6"/>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61"/>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6"/>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61"/>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6"/>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61"/>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6"/>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61"/>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6"/>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61"/>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6"/>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61"/>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6"/>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61"/>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6"/>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61"/>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6"/>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61"/>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6"/>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61"/>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6"/>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61"/>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6"/>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61"/>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6"/>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61"/>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6"/>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61"/>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6"/>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61"/>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6"/>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61"/>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6"/>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61"/>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6"/>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61"/>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6"/>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61"/>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6"/>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61"/>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6"/>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61"/>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6"/>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61"/>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6"/>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61"/>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6"/>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61"/>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6"/>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61"/>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6"/>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61"/>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6"/>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61"/>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6"/>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61"/>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6"/>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61"/>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6"/>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61"/>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6"/>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61"/>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6"/>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61"/>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6"/>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61"/>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6"/>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61"/>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6"/>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61"/>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6"/>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61"/>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6"/>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61"/>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6"/>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61"/>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6"/>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61"/>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6"/>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61"/>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6"/>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61"/>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6"/>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61"/>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6"/>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61"/>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6"/>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61"/>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6"/>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61"/>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6"/>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61"/>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6"/>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61"/>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6"/>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61"/>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6"/>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61"/>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6"/>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61"/>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6"/>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61"/>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6"/>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61"/>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6"/>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61"/>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6"/>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61"/>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6"/>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61"/>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6"/>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61"/>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6"/>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61"/>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6"/>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61"/>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6"/>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61"/>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6"/>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61"/>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6"/>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61"/>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6"/>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61"/>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6"/>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61"/>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6"/>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61"/>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6"/>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61"/>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6"/>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61"/>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6"/>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61"/>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6"/>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61"/>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6"/>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61"/>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6"/>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61"/>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6"/>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61"/>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6"/>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61"/>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6"/>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61"/>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6"/>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61"/>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6"/>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61"/>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6"/>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61"/>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6"/>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61"/>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6"/>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61"/>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6"/>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61"/>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6"/>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61"/>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6"/>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61"/>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6"/>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61"/>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6"/>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61"/>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6"/>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61"/>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6"/>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61"/>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6"/>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61"/>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6"/>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61"/>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6"/>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61"/>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6"/>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61"/>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6"/>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61"/>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6"/>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61"/>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6"/>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61"/>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6"/>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61"/>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6"/>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61"/>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6"/>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61"/>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6"/>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61"/>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6"/>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61"/>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6"/>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61"/>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6"/>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61"/>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6"/>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61"/>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6"/>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61"/>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6"/>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61"/>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6"/>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61"/>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6"/>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61"/>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6"/>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61"/>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6"/>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61"/>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6"/>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61"/>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6"/>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61"/>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6"/>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61"/>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6"/>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61"/>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6"/>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61"/>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6"/>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61"/>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6"/>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61"/>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6"/>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61"/>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6"/>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61"/>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6"/>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61"/>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6"/>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61"/>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6"/>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61"/>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6"/>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61"/>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6"/>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61"/>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6"/>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61"/>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6"/>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61"/>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6"/>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61"/>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6"/>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61"/>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6"/>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61"/>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6"/>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61"/>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6"/>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61"/>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6"/>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61"/>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6"/>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61"/>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6"/>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61"/>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6"/>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61"/>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6"/>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61"/>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6"/>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61"/>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6"/>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61"/>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6"/>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61"/>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6"/>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61"/>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6"/>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61"/>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6"/>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61"/>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6"/>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61"/>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6"/>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61"/>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6"/>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61"/>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6"/>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61"/>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6"/>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61"/>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6"/>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61"/>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6"/>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61"/>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6"/>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61"/>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6"/>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61"/>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6"/>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61"/>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6"/>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61"/>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6"/>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61"/>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6"/>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61"/>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6"/>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61"/>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6"/>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61"/>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6"/>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61"/>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6"/>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61"/>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6"/>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61"/>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6"/>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61"/>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6"/>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61"/>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6"/>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61"/>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6"/>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61"/>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6"/>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61"/>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6"/>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61"/>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6"/>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61"/>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6"/>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61"/>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6"/>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61"/>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6"/>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61"/>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6"/>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61"/>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6"/>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61"/>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6"/>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61"/>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6"/>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61"/>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6"/>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61"/>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6"/>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61"/>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6"/>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61"/>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6"/>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61"/>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6"/>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61"/>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6"/>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61"/>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6"/>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61"/>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6"/>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61"/>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6"/>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61"/>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6"/>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61"/>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6"/>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61"/>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6"/>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61"/>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6"/>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61"/>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6"/>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61"/>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6"/>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61"/>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6"/>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61"/>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6"/>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61"/>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6"/>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61"/>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6"/>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61"/>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6"/>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61"/>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6"/>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61"/>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6"/>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61"/>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6"/>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61"/>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6"/>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61"/>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6"/>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61"/>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6"/>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61"/>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6"/>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61"/>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6"/>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61"/>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6"/>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61"/>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6"/>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61"/>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6"/>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61"/>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6"/>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61"/>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6"/>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61"/>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6"/>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61"/>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6"/>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61"/>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6"/>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61"/>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6"/>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61"/>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6"/>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61"/>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6"/>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61"/>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6"/>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61"/>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6"/>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61"/>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6"/>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61"/>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6"/>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61"/>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6"/>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61"/>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6"/>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61"/>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6"/>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61"/>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6"/>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61"/>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6"/>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61"/>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6"/>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61"/>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6"/>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61"/>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6"/>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61"/>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6"/>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61"/>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6"/>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61"/>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6"/>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61"/>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6"/>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61"/>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6"/>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61"/>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6"/>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61"/>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6"/>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61"/>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6"/>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61"/>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6"/>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61"/>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6"/>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61"/>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6"/>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61"/>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6"/>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61"/>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6"/>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61"/>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6"/>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61"/>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6"/>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61"/>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6"/>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61"/>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6"/>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61"/>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6"/>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61"/>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6"/>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61"/>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6"/>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61"/>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6"/>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61"/>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6"/>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61"/>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6"/>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61"/>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6"/>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61"/>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6"/>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61"/>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6"/>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61"/>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6"/>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61"/>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6"/>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61"/>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6"/>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61"/>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6"/>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61"/>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6"/>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61"/>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6"/>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61"/>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6"/>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61"/>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6"/>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61"/>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6"/>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61"/>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6"/>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61"/>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6"/>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61"/>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6"/>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61"/>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6"/>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61"/>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6"/>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61"/>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6"/>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61"/>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6"/>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61"/>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6"/>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61"/>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6"/>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61"/>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6"/>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61"/>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6"/>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61"/>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6"/>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61"/>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6"/>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61"/>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6"/>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61"/>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6"/>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61"/>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6"/>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61"/>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6"/>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61"/>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6"/>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61"/>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6"/>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61"/>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6"/>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61"/>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6"/>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61"/>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6"/>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61"/>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6"/>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61"/>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6"/>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61"/>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6"/>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61"/>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6"/>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61"/>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6"/>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61"/>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6"/>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61"/>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6"/>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61"/>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6"/>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61"/>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6"/>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61"/>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6"/>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61"/>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6"/>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61"/>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6"/>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61"/>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6"/>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61"/>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6"/>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61"/>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6"/>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61"/>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6"/>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61"/>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6"/>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61"/>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6"/>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61"/>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6"/>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61"/>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6"/>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61"/>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6"/>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61"/>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6"/>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61"/>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6"/>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61"/>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6"/>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61"/>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6"/>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61"/>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6"/>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61"/>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6"/>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61"/>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6"/>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61"/>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6"/>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61"/>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6"/>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61"/>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6"/>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61"/>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6"/>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61"/>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6"/>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61"/>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6"/>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61"/>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6"/>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61"/>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6"/>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61"/>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6"/>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61"/>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6"/>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61"/>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6"/>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61"/>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6"/>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61"/>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6"/>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61"/>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6"/>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61"/>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6"/>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61"/>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6"/>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61"/>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6"/>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61"/>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6"/>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61"/>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6"/>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61"/>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6"/>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61"/>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6"/>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61"/>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6"/>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61"/>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6"/>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61"/>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6"/>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61"/>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6"/>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61"/>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6"/>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61"/>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6"/>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61"/>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6"/>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61"/>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6"/>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61"/>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6"/>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61"/>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6"/>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61"/>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6"/>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61"/>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6"/>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61"/>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6"/>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61"/>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6"/>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61"/>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6"/>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61"/>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6"/>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61"/>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6"/>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61"/>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6"/>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61"/>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6"/>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61"/>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6"/>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61"/>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6"/>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61"/>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6"/>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61"/>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6"/>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61"/>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6"/>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61"/>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6"/>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61"/>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6"/>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61"/>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6"/>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61"/>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6"/>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61"/>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6"/>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61"/>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6"/>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61"/>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6"/>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61"/>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6"/>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61"/>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6"/>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61"/>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6"/>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61"/>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6"/>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61"/>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6"/>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61"/>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6"/>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61"/>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6"/>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61"/>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6"/>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61"/>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6"/>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61"/>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6"/>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61"/>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6"/>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61"/>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6"/>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61"/>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6"/>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61"/>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6"/>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61"/>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6"/>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61"/>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6"/>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61"/>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6"/>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61"/>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6"/>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61"/>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6"/>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61"/>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6"/>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61"/>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6"/>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61"/>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6"/>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61"/>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6"/>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61"/>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6"/>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61"/>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6"/>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61"/>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6"/>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61"/>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6"/>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61"/>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6"/>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61"/>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6"/>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61"/>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6"/>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61"/>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6"/>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61"/>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6"/>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61"/>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6"/>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61"/>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6"/>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61"/>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6"/>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61"/>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6"/>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61"/>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6"/>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61"/>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6"/>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61"/>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6"/>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61"/>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6"/>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61"/>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6"/>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61"/>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6"/>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61"/>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6"/>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61"/>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6"/>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61"/>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6"/>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61"/>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6"/>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61"/>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6"/>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61"/>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6"/>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61"/>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6"/>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61"/>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6"/>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61"/>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6"/>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61"/>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6"/>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61"/>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6"/>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61"/>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6"/>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61"/>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6"/>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61"/>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6"/>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61"/>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6"/>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61"/>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6"/>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61"/>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6"/>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61"/>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6"/>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61"/>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6"/>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61"/>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6"/>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61"/>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6"/>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61"/>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6"/>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61"/>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6"/>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61"/>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6"/>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61"/>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6"/>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61"/>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6"/>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61"/>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6"/>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61"/>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6"/>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61"/>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6"/>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61"/>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6"/>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61"/>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6"/>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61"/>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6"/>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61"/>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6"/>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61"/>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6"/>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61"/>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6"/>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61"/>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6"/>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61"/>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6"/>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61"/>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6"/>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61"/>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6"/>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61"/>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6"/>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61"/>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6"/>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61"/>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6"/>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61"/>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6"/>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61"/>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6"/>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61"/>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6"/>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61"/>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6"/>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61"/>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6"/>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61"/>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6"/>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61"/>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6"/>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61"/>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6"/>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61"/>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6"/>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61"/>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6"/>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61"/>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6"/>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61"/>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6"/>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61"/>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6"/>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61"/>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6"/>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61"/>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6"/>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61"/>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6"/>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61"/>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6"/>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61"/>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6"/>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61"/>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6"/>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61"/>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6"/>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61"/>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6"/>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61"/>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6"/>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61"/>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6"/>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61"/>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6"/>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61"/>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6"/>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61"/>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6"/>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61"/>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6"/>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61"/>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6"/>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61"/>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6"/>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61"/>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6"/>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61"/>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6"/>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61"/>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6"/>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61"/>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6"/>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61"/>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6"/>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61"/>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6"/>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61"/>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6"/>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61"/>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6"/>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61"/>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6"/>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61"/>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6"/>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61"/>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6"/>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61"/>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6"/>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61"/>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6"/>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61"/>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6"/>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61"/>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6"/>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61"/>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6"/>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61"/>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6"/>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61"/>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6"/>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61"/>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6"/>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61"/>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6"/>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61"/>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6"/>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61"/>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6"/>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61"/>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6"/>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61"/>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6"/>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61"/>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6"/>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61"/>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6"/>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61"/>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6"/>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61"/>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6"/>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61"/>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6"/>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61"/>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6"/>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61"/>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6"/>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61"/>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6"/>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61"/>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6"/>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61"/>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6"/>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61"/>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6"/>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61"/>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6"/>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61"/>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6"/>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61"/>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6"/>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61"/>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6"/>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61"/>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6"/>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61"/>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6"/>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61"/>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6"/>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61"/>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6"/>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61"/>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6"/>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61"/>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6"/>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61"/>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6"/>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61"/>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6"/>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61"/>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6"/>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61"/>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6"/>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61"/>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6"/>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61"/>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6"/>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61"/>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6"/>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61"/>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6"/>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61"/>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6"/>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61"/>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6"/>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61"/>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6"/>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61"/>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6"/>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61"/>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6"/>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61"/>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6"/>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61"/>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6"/>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61"/>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6"/>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61"/>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6"/>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61"/>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6"/>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61"/>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6"/>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61"/>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6"/>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61"/>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6"/>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61"/>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6"/>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61"/>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6"/>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61"/>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6"/>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61"/>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6"/>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61"/>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6"/>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61"/>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6"/>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61"/>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6"/>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61"/>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6"/>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61"/>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6"/>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61"/>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6"/>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61"/>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6"/>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61"/>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6"/>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61"/>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6"/>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61"/>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6"/>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61"/>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6"/>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61"/>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6"/>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61"/>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6"/>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61"/>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6"/>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61"/>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6"/>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61"/>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6"/>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61"/>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6"/>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61"/>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6"/>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61"/>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6"/>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61"/>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6"/>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61"/>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6"/>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61"/>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6"/>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61"/>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6"/>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61"/>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6"/>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61"/>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6"/>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61"/>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6"/>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61"/>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6"/>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61"/>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6"/>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61"/>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6"/>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61"/>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6"/>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61"/>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6"/>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61"/>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6"/>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61"/>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6"/>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61"/>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6"/>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61"/>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6"/>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61"/>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6"/>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61"/>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6"/>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61"/>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6"/>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61"/>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6"/>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61"/>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6"/>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61"/>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6"/>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61"/>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6"/>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61"/>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6"/>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61"/>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6"/>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61"/>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6"/>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61"/>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6"/>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61"/>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6"/>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61"/>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6"/>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61"/>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6"/>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61"/>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6"/>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61"/>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6"/>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61"/>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6"/>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61"/>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6"/>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61"/>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6"/>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61"/>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6"/>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61"/>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6"/>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61"/>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6"/>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61"/>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6"/>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61"/>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6"/>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61"/>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6"/>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61"/>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6"/>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61"/>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6"/>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61"/>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6"/>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61"/>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6"/>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61"/>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6"/>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61"/>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6"/>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61"/>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6"/>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61"/>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6"/>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61"/>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6"/>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61"/>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6"/>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61"/>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6"/>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61"/>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6"/>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61"/>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6"/>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61"/>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6"/>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61"/>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6"/>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61"/>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6"/>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61"/>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6"/>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61"/>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6"/>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61"/>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6"/>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61"/>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6"/>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61"/>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6"/>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61"/>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6"/>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61"/>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6"/>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61"/>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6"/>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61"/>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6"/>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61"/>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6"/>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61"/>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6"/>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61"/>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6"/>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61"/>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6"/>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61"/>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6"/>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61"/>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6"/>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61"/>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6"/>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61"/>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6"/>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61"/>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6"/>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61"/>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6"/>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61"/>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6"/>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61"/>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6"/>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61"/>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6"/>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61"/>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6"/>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61"/>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6"/>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61"/>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6"/>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61"/>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6"/>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61"/>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6"/>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61"/>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6"/>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61"/>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6"/>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61"/>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6"/>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61"/>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6"/>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61"/>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6"/>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61"/>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6"/>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61"/>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6"/>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61"/>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6"/>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61"/>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6"/>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61"/>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6"/>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61"/>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6"/>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61"/>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6"/>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61"/>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6"/>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61"/>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6"/>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61"/>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6"/>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61"/>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6"/>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61"/>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6"/>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61"/>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6"/>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61"/>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6"/>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61"/>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6"/>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61"/>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6"/>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61"/>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6"/>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61"/>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6"/>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61"/>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6"/>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61"/>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6"/>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61"/>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6"/>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61"/>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6"/>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61"/>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6"/>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61"/>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6"/>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61"/>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6"/>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61"/>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6"/>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61"/>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6"/>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61"/>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6"/>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61"/>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6"/>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61"/>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6"/>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61"/>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6"/>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61"/>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6"/>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61"/>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6"/>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61"/>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6"/>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61"/>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6"/>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61"/>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6"/>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61"/>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6"/>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61"/>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6"/>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61"/>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6"/>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61"/>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6"/>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61"/>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6"/>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61"/>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6"/>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61"/>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6"/>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61"/>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6"/>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61"/>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6"/>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61"/>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6"/>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61"/>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6"/>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61"/>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6"/>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61"/>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6"/>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61"/>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6"/>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61"/>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6"/>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61"/>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6"/>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61"/>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6"/>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61"/>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6"/>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61"/>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6"/>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61"/>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6"/>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61"/>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6"/>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61"/>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6"/>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61"/>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6"/>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61"/>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6"/>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61"/>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6"/>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61"/>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6"/>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61"/>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6"/>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61"/>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6"/>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61"/>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6"/>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61"/>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6"/>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61"/>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6"/>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61"/>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6"/>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61"/>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6"/>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61"/>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6"/>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61"/>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6"/>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61"/>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6"/>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61"/>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6"/>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61"/>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6"/>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61"/>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6"/>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61"/>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6"/>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61"/>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6"/>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61"/>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6"/>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61"/>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6"/>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61"/>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6"/>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61"/>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6"/>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61"/>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6"/>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61"/>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6"/>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61"/>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6"/>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61"/>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6"/>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61"/>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6"/>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61"/>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6"/>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61"/>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6"/>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61"/>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6"/>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61"/>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6"/>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61"/>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6"/>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61"/>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6"/>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61"/>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6"/>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61"/>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6"/>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61"/>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6"/>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61"/>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6"/>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61"/>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6"/>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61"/>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6"/>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61"/>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6"/>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61"/>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6"/>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61"/>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6"/>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61"/>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6"/>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61"/>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6"/>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61"/>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6"/>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61"/>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6"/>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61"/>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6"/>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61"/>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6"/>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61"/>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6"/>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61"/>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6"/>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61"/>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6"/>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61"/>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6"/>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61"/>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6"/>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61"/>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6"/>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61"/>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6"/>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61"/>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6"/>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61"/>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6"/>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61"/>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6"/>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61"/>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6"/>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61"/>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6"/>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61"/>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6"/>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61"/>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6"/>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61"/>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6"/>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61"/>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6"/>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61"/>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6"/>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61"/>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6"/>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61"/>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6"/>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61"/>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6"/>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61"/>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6"/>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61"/>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6"/>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61"/>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6"/>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61"/>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6"/>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61"/>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6"/>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61"/>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6"/>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61"/>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6"/>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61"/>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6"/>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61"/>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6"/>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61"/>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6"/>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61"/>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6"/>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61"/>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6"/>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61"/>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6"/>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61"/>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6"/>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61"/>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6"/>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61"/>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6"/>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61"/>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6"/>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61"/>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6"/>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61"/>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6"/>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61"/>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6"/>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61"/>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6"/>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61"/>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6"/>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61"/>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6"/>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61"/>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6"/>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61"/>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6"/>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61"/>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6"/>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61"/>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6"/>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61"/>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6"/>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61"/>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6"/>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61"/>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6"/>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61"/>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6"/>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61"/>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6"/>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61"/>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6"/>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61"/>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6"/>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61"/>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6"/>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61"/>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6"/>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61"/>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6"/>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61"/>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6"/>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61"/>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6"/>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61"/>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6"/>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61"/>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6"/>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61"/>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6"/>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61"/>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6"/>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61"/>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6"/>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61"/>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6"/>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61"/>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6"/>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61"/>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6"/>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61"/>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6"/>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61"/>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6"/>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61"/>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6"/>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61"/>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6"/>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61"/>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6"/>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61"/>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6"/>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61"/>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6"/>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61"/>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6"/>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61"/>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6"/>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61"/>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6"/>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61"/>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6"/>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61"/>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6"/>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61"/>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6"/>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61"/>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6"/>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61"/>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6"/>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61"/>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6"/>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61"/>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6"/>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61"/>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6"/>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61"/>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6"/>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61"/>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6"/>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61"/>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6"/>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61"/>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6"/>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61"/>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6"/>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61"/>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6"/>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61"/>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6"/>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61"/>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6"/>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61"/>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6"/>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61"/>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6"/>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61"/>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6"/>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61"/>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6"/>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61"/>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6"/>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61"/>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6"/>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61"/>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6"/>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61"/>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6"/>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61"/>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6"/>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61"/>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6"/>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61"/>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6"/>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61"/>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6"/>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61"/>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6"/>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61"/>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6"/>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61"/>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6"/>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61"/>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6"/>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61"/>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6"/>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61"/>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6"/>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61"/>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6"/>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61"/>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6"/>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61"/>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6"/>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61"/>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6"/>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61"/>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6"/>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61"/>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6"/>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61"/>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6"/>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61"/>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6"/>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61"/>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6"/>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61"/>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6"/>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61"/>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6"/>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61"/>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6"/>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61"/>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6"/>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61"/>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6"/>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61"/>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6"/>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61"/>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6"/>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61"/>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6"/>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61"/>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6"/>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61"/>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6"/>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61"/>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6"/>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61"/>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6"/>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61"/>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6"/>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61"/>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6"/>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61"/>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6"/>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61"/>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6"/>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61"/>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6"/>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61"/>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6"/>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61"/>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6"/>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61"/>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6"/>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61"/>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6"/>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61"/>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6"/>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61"/>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6"/>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61"/>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6"/>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61"/>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6"/>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61"/>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6"/>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61"/>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6"/>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61"/>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6"/>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61"/>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6"/>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61"/>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6"/>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61"/>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6"/>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61"/>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6"/>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61"/>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6"/>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61"/>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6"/>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61"/>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6"/>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61"/>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6"/>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61"/>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6"/>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61"/>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6"/>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61"/>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6"/>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61"/>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6"/>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61"/>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6"/>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61"/>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6"/>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61"/>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6"/>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61"/>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6"/>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61"/>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6"/>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61"/>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6"/>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61"/>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6"/>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61"/>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6"/>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61"/>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6"/>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61"/>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6"/>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61"/>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6"/>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61"/>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6"/>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61"/>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6"/>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61"/>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6"/>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61"/>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6"/>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61"/>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6"/>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61"/>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6"/>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61"/>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6"/>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61"/>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6"/>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61"/>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6"/>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61"/>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6"/>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61"/>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6"/>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61"/>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6"/>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61"/>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6"/>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61"/>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6"/>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61"/>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6"/>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61"/>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6"/>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61"/>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6"/>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61"/>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6"/>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61"/>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6"/>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61"/>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6"/>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61"/>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6"/>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61"/>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6"/>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61"/>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6"/>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61"/>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6"/>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61"/>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6"/>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61"/>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6"/>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61"/>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6"/>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61"/>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6"/>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61"/>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6"/>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61"/>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6"/>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61"/>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6"/>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61"/>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6"/>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61"/>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6"/>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61"/>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6"/>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61"/>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6"/>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61"/>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6"/>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61"/>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6"/>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61"/>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6"/>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61"/>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6"/>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61"/>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6"/>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61"/>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6"/>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61"/>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6"/>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61"/>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6"/>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61"/>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6"/>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61"/>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6"/>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61"/>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6"/>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61"/>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6"/>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61"/>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6"/>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61"/>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6"/>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61"/>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6"/>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61"/>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6"/>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61"/>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6"/>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61"/>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6"/>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61"/>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6"/>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61"/>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6"/>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61"/>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6"/>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61"/>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6"/>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61"/>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6"/>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61"/>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6"/>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61"/>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6"/>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61"/>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6"/>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61"/>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6"/>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61"/>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6"/>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61"/>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6"/>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61"/>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6"/>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61"/>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6"/>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61"/>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6"/>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61"/>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6"/>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61"/>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6"/>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61"/>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6"/>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61"/>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6"/>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61"/>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6"/>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61"/>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6"/>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61"/>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6"/>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61"/>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6"/>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61"/>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6"/>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61"/>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6"/>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61"/>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6"/>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61"/>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6"/>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61"/>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6"/>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61"/>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6"/>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61"/>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6"/>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61"/>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6"/>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61"/>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6"/>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61"/>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6"/>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61"/>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6"/>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61"/>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6"/>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61"/>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6"/>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61"/>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6"/>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61"/>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6"/>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61"/>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6"/>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61"/>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6"/>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61"/>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6"/>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61"/>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6"/>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61"/>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6"/>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61"/>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6"/>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61"/>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6"/>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61"/>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6"/>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61"/>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6"/>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61"/>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6"/>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61"/>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6"/>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61"/>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6"/>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61"/>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6"/>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61"/>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6"/>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61"/>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6"/>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61"/>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6"/>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61"/>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6"/>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61"/>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6"/>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61"/>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6"/>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61"/>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6"/>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61"/>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6"/>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61"/>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6"/>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61"/>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6"/>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61"/>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6"/>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61"/>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6"/>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61"/>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6"/>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61"/>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6"/>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61"/>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6"/>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61"/>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6"/>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61"/>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6"/>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61"/>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6"/>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61"/>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6"/>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61"/>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6"/>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61"/>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6"/>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61"/>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6"/>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61"/>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6"/>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61"/>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6"/>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61"/>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6"/>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61"/>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6"/>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61"/>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6"/>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61"/>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6"/>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61"/>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6"/>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61"/>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6"/>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61"/>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6"/>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61"/>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6"/>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61"/>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6"/>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61"/>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6"/>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61"/>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6"/>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61"/>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6"/>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61"/>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6"/>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61"/>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6"/>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61"/>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6"/>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61"/>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6"/>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61"/>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6"/>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61"/>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6"/>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61"/>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6"/>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61"/>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6"/>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61"/>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6"/>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61"/>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6"/>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61"/>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6"/>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61"/>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6"/>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61"/>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6"/>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61"/>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6"/>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61"/>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6"/>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61"/>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6"/>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61"/>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6"/>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61"/>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6"/>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61"/>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6"/>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61"/>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6"/>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61"/>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6"/>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61"/>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6"/>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61"/>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6"/>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61"/>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6"/>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61"/>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6"/>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61"/>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6"/>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61"/>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6"/>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61"/>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6"/>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61"/>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6"/>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61"/>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6"/>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61"/>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6"/>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61"/>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6"/>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61"/>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6"/>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61"/>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6"/>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61"/>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6"/>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61"/>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6"/>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61"/>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6"/>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61"/>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6"/>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61"/>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6"/>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61"/>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6"/>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61"/>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6"/>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61"/>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6"/>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61"/>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6"/>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61"/>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6"/>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61"/>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6"/>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61"/>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6"/>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61"/>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6"/>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61"/>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6"/>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61"/>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6"/>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61"/>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6"/>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61"/>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6"/>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61"/>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6"/>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61"/>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6"/>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61"/>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6"/>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61"/>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6"/>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61"/>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6"/>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61"/>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6"/>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61"/>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6"/>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61"/>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6"/>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61"/>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6"/>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61"/>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6"/>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61"/>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6"/>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61"/>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6"/>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61"/>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6"/>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61"/>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6"/>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61"/>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6"/>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61"/>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6"/>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61"/>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6"/>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61"/>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6"/>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61"/>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6"/>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61"/>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6"/>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61"/>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6"/>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61"/>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6"/>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61"/>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6"/>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61"/>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6"/>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61"/>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6"/>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61"/>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6"/>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61"/>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6"/>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61"/>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6"/>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61"/>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6"/>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61"/>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6"/>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61"/>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6"/>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61"/>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6"/>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61"/>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6"/>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61"/>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6"/>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61"/>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6"/>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61"/>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6"/>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61"/>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6"/>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61"/>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6"/>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61"/>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6"/>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61"/>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6"/>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61"/>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6"/>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61"/>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6"/>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61"/>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6"/>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61"/>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6"/>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61"/>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6"/>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61"/>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6"/>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61"/>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6"/>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61"/>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6"/>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61"/>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6"/>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61"/>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6"/>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61"/>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6"/>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61"/>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6"/>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61"/>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6"/>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61"/>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6"/>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61"/>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6"/>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61"/>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6"/>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61"/>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6"/>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61"/>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6"/>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61"/>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6"/>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61"/>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6"/>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61"/>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6"/>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61"/>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6"/>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61"/>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6"/>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61"/>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6"/>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61"/>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6"/>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61"/>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6"/>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61"/>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6"/>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61"/>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6"/>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61"/>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6"/>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61"/>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6"/>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61"/>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6"/>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61"/>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6"/>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61"/>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6"/>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61"/>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6"/>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61"/>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6"/>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61"/>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6"/>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61"/>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6"/>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61"/>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6"/>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61"/>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6"/>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61"/>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6"/>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61"/>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6"/>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61"/>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6"/>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61"/>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6"/>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61"/>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6"/>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61"/>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6"/>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61"/>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6"/>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61"/>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6"/>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61"/>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6"/>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61"/>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6"/>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61"/>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6"/>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61"/>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6"/>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61"/>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6"/>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61"/>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6"/>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61"/>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6"/>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61"/>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6"/>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61"/>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6"/>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61"/>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6"/>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61"/>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6"/>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61"/>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6"/>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61"/>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6"/>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61"/>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6"/>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61"/>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6"/>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61"/>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6"/>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61"/>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6"/>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61"/>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6"/>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61"/>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6"/>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61"/>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6"/>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61"/>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6"/>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61"/>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6"/>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61"/>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6"/>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61"/>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6"/>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61"/>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6"/>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61"/>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6"/>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61"/>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6"/>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61"/>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6"/>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61"/>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6"/>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61"/>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6"/>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61"/>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6"/>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61"/>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6"/>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61"/>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6"/>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61"/>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6"/>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61"/>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6"/>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61"/>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6"/>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61"/>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6"/>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61"/>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6"/>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61"/>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6"/>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61"/>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6"/>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61"/>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6"/>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61"/>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6"/>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61"/>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6"/>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61"/>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6"/>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61"/>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6"/>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61"/>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6"/>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61"/>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6"/>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61"/>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6"/>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61"/>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6"/>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61"/>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6"/>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61"/>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6"/>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61"/>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6"/>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61"/>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6"/>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61"/>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6"/>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61"/>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6"/>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61"/>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6"/>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61"/>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6"/>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61"/>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6"/>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61"/>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6"/>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61"/>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6"/>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61"/>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6"/>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61"/>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6"/>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61"/>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6"/>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61"/>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6"/>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61"/>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6"/>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61"/>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6"/>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61"/>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6"/>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61"/>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6"/>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61"/>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6"/>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61"/>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6"/>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61"/>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6"/>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61"/>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6"/>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61"/>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6"/>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61"/>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6"/>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61"/>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6"/>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61"/>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6"/>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61"/>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6"/>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61"/>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6"/>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61"/>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6"/>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61"/>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6"/>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61"/>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6"/>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61"/>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6"/>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61"/>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6"/>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61"/>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6"/>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61"/>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6"/>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61"/>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6"/>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61"/>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6"/>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61"/>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6"/>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61"/>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6"/>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61"/>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6"/>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61"/>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6"/>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61"/>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6"/>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61"/>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6"/>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61"/>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6"/>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61"/>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6"/>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61"/>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6"/>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61"/>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6"/>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61"/>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6"/>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61"/>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6"/>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61"/>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6"/>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61"/>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6"/>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61"/>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6"/>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61"/>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6"/>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61"/>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6"/>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61"/>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6"/>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61"/>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6"/>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61"/>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6"/>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61"/>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6"/>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61"/>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6"/>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61"/>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6"/>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61"/>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6"/>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61"/>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6"/>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61"/>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6"/>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61"/>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6"/>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61"/>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6"/>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61"/>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6"/>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61"/>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6"/>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61"/>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6"/>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61"/>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6"/>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61"/>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6"/>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61"/>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6"/>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61"/>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6"/>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61"/>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6"/>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61"/>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6"/>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61"/>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6"/>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61"/>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6"/>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61"/>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6"/>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61"/>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6"/>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61"/>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6"/>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61"/>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6"/>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61"/>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6"/>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61"/>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6"/>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61"/>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6"/>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61"/>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6"/>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61"/>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6"/>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61"/>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6"/>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61"/>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6"/>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61"/>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6"/>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61"/>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6"/>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61"/>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6"/>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61"/>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6"/>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61"/>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6"/>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61"/>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6"/>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61"/>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6"/>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61"/>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6"/>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61"/>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6"/>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61"/>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6"/>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61"/>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6"/>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61"/>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6"/>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61"/>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6"/>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61"/>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6"/>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61"/>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6"/>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61"/>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6"/>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61"/>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6"/>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61"/>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6"/>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61"/>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6"/>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61"/>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6"/>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61"/>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6"/>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61"/>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6"/>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61"/>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6"/>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61"/>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6"/>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61"/>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6"/>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61"/>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6"/>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61"/>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6"/>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61"/>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6"/>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61"/>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6"/>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61"/>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6"/>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61"/>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6"/>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61"/>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6"/>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61"/>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6"/>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61"/>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6"/>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61"/>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6"/>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61"/>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6"/>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61"/>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6"/>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61"/>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6"/>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61"/>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6"/>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61"/>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6"/>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61"/>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6"/>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61"/>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6"/>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61"/>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6"/>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61"/>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6"/>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61"/>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6"/>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61"/>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6"/>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61"/>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6"/>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61"/>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6"/>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61"/>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6"/>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61"/>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6"/>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61"/>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6"/>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61"/>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6"/>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61"/>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6"/>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61"/>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6"/>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61"/>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6"/>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61"/>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6"/>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61"/>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6"/>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61"/>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6"/>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61"/>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6"/>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61"/>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6"/>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61"/>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6"/>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61"/>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6"/>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61"/>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6"/>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61"/>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6"/>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61"/>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6"/>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61"/>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6"/>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61"/>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6"/>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61"/>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6"/>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61"/>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6"/>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61"/>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6"/>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61"/>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6"/>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61"/>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6"/>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61"/>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6"/>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61"/>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6"/>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61"/>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6"/>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61"/>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6"/>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61"/>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6"/>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61"/>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6"/>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61"/>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6"/>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61"/>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6"/>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61"/>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6"/>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61"/>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6"/>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61"/>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6"/>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61"/>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6"/>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61"/>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6"/>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61"/>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6"/>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61"/>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6"/>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61"/>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6"/>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61"/>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6"/>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61"/>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6"/>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61"/>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6"/>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61"/>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6"/>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61"/>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6"/>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61"/>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6"/>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61"/>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6"/>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61"/>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6"/>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61"/>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6"/>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61"/>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6"/>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61"/>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6"/>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61"/>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6"/>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61"/>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6"/>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61"/>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6"/>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61"/>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6"/>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61"/>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6"/>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61"/>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6"/>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61"/>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6"/>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61"/>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6"/>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61"/>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6"/>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61"/>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6"/>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61"/>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6"/>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61"/>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6"/>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61"/>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6"/>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61"/>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6"/>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61"/>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6"/>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61"/>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6"/>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61"/>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6"/>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61"/>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6"/>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61"/>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6"/>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61"/>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6"/>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61"/>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6"/>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61"/>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6"/>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61"/>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6"/>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61"/>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6"/>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61"/>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6"/>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61"/>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6"/>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61"/>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6"/>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61"/>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6"/>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61"/>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6"/>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61"/>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6"/>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61"/>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6"/>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61"/>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6"/>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61"/>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6"/>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61"/>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6"/>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61"/>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6"/>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61"/>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6"/>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61"/>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6"/>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61"/>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6"/>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61"/>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6"/>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61"/>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6"/>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61"/>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6"/>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61"/>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6"/>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61"/>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6"/>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61"/>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6"/>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61"/>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6"/>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61"/>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6"/>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61"/>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6"/>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61"/>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6"/>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61"/>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6"/>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61"/>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6"/>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61"/>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6"/>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61"/>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6"/>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61"/>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6"/>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61"/>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6"/>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61"/>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6"/>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61"/>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6"/>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61"/>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6"/>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61"/>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6"/>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61"/>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6"/>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61"/>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6"/>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61"/>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6"/>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61"/>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6"/>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61"/>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6"/>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61"/>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6"/>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61"/>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6"/>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61"/>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6"/>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61"/>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6"/>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61"/>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6"/>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61"/>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6"/>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61"/>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6"/>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61"/>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6"/>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61"/>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6"/>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61"/>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6"/>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61"/>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6"/>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61"/>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6"/>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61"/>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6"/>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61"/>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6"/>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61"/>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6"/>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61"/>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6"/>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61"/>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6"/>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61"/>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6"/>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61"/>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6"/>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61"/>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6"/>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61"/>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6"/>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61"/>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6"/>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61"/>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6"/>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61"/>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6"/>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61"/>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6"/>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61"/>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6"/>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61"/>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6"/>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61"/>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6"/>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61"/>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6"/>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61"/>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6"/>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61"/>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6"/>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61"/>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6"/>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61"/>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6"/>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61"/>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6"/>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61"/>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6"/>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61"/>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6"/>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61"/>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6"/>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61"/>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6"/>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61"/>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6"/>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61"/>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6"/>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61"/>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6"/>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61"/>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6"/>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61"/>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6"/>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61"/>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6"/>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61"/>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6"/>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61"/>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6"/>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61"/>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6"/>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61"/>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6"/>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61"/>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6"/>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61"/>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6"/>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61"/>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6"/>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61"/>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6"/>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61"/>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6"/>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61"/>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6"/>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61"/>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6"/>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61"/>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6"/>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61"/>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6"/>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61"/>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6"/>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61"/>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6"/>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61"/>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6"/>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61"/>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6"/>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61"/>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6"/>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61"/>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6"/>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61"/>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6"/>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61"/>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6"/>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61"/>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6"/>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61"/>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6"/>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61"/>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6"/>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61"/>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6"/>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61"/>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6"/>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61"/>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6"/>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61"/>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6"/>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61"/>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6"/>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61"/>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6"/>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61"/>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6"/>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61"/>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6"/>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61"/>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6"/>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61"/>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6"/>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61"/>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6"/>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61"/>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6"/>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61"/>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6"/>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61"/>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6"/>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61"/>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6"/>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61"/>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6"/>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61"/>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6"/>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61"/>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6"/>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61"/>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6"/>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61"/>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6"/>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61"/>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6"/>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61"/>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6"/>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61"/>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6"/>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61"/>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6"/>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61"/>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6"/>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61"/>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6"/>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61"/>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6"/>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61"/>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6"/>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61"/>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6"/>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61"/>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6"/>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61"/>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6"/>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61"/>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6"/>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61"/>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6"/>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61"/>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6"/>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61"/>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6"/>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61"/>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6"/>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61"/>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6"/>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61"/>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6"/>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61"/>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6"/>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61"/>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6"/>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61"/>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6"/>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61"/>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6"/>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61"/>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6"/>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61"/>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6"/>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61"/>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6"/>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61"/>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6"/>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61"/>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6"/>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61"/>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6"/>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61"/>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6"/>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61"/>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6"/>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61"/>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6"/>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61"/>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6"/>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61"/>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6"/>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61"/>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6"/>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61"/>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6"/>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61"/>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6"/>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61"/>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6"/>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61"/>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6"/>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61"/>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6"/>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61"/>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6"/>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61"/>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6"/>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61"/>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6"/>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61"/>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6"/>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61"/>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6"/>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61"/>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6"/>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61"/>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6"/>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61"/>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6"/>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61"/>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6"/>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61"/>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6"/>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61"/>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6"/>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61"/>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6"/>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61"/>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6"/>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61"/>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6"/>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61"/>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6"/>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61"/>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6"/>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61"/>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6"/>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61"/>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6"/>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61"/>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6"/>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61"/>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6"/>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61"/>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6"/>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61"/>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6"/>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61"/>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6"/>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61"/>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6"/>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61"/>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6"/>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61"/>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6"/>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61"/>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6"/>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61"/>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6"/>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61"/>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6"/>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61"/>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6"/>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61"/>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6"/>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61"/>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6"/>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61"/>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6"/>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61"/>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6"/>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61"/>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6"/>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61"/>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6"/>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61"/>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6"/>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61"/>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6"/>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61"/>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6"/>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61"/>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6"/>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61"/>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6"/>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61"/>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6"/>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61"/>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6"/>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61"/>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6"/>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61"/>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6"/>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61"/>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6"/>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61"/>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6"/>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61"/>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6"/>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61"/>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6"/>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61"/>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6"/>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61"/>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6"/>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61"/>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6"/>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61"/>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6"/>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61"/>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6"/>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61"/>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6"/>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61"/>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6"/>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61"/>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6"/>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61"/>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6"/>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61"/>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6"/>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61"/>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6"/>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61"/>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6"/>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61"/>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6"/>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61"/>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6"/>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61"/>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6"/>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61"/>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6"/>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61"/>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6"/>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61"/>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6"/>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61"/>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6"/>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61"/>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6"/>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61"/>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6"/>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61"/>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6"/>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61"/>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6"/>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61"/>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6"/>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61"/>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6"/>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61"/>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6"/>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61"/>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6"/>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61"/>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6"/>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61"/>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6"/>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61"/>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6"/>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61"/>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6"/>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61"/>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6"/>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61"/>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6"/>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61"/>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6"/>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61"/>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6"/>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61"/>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6"/>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61"/>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6"/>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61"/>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6"/>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61"/>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6"/>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61"/>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6"/>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61"/>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6"/>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61"/>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6"/>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61"/>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6"/>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61"/>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6"/>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61"/>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6"/>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61"/>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6"/>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61"/>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6"/>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61"/>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6"/>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61"/>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6"/>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61"/>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6"/>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61"/>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6"/>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61"/>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6"/>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61"/>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6"/>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61"/>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6"/>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61"/>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6"/>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61"/>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6"/>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61"/>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6"/>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61"/>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6"/>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61"/>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6"/>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61"/>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6"/>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61"/>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6"/>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61"/>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6"/>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61"/>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6"/>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61"/>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6"/>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61"/>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6"/>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61"/>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6"/>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61"/>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6"/>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61"/>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6"/>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61"/>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6"/>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61"/>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6"/>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61"/>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6"/>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61"/>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6"/>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61"/>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6"/>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61"/>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6"/>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61"/>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6"/>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61"/>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6"/>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61"/>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6"/>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61"/>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6"/>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61"/>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6"/>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61"/>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6"/>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61"/>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6"/>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61"/>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6"/>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61"/>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6"/>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61"/>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6"/>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61"/>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6"/>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61"/>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6"/>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61"/>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6"/>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61"/>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6"/>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61"/>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6"/>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61"/>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6"/>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61"/>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6"/>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61"/>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6"/>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61"/>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6"/>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61"/>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6"/>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61"/>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6"/>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61"/>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6"/>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61"/>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6"/>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61"/>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6"/>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61"/>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6"/>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61"/>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6"/>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61"/>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6"/>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61"/>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6"/>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61"/>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6"/>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61"/>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6"/>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61"/>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6"/>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61"/>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6"/>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61"/>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6"/>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61"/>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6"/>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61"/>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6"/>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61"/>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6"/>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61"/>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6"/>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61"/>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6"/>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61"/>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6"/>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61"/>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6"/>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61"/>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6"/>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61"/>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6"/>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61"/>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6"/>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61"/>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6"/>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61"/>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6"/>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61"/>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6"/>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61"/>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6"/>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61"/>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6"/>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61"/>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6"/>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61"/>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6"/>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61"/>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6"/>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61"/>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6"/>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61"/>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6"/>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61"/>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6"/>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61"/>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6"/>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61"/>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6"/>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61"/>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6"/>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61"/>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6"/>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61"/>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6"/>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61"/>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6"/>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61"/>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6"/>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61"/>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6"/>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61"/>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6"/>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61"/>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6"/>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61"/>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6"/>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61"/>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6"/>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61"/>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6"/>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61"/>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6"/>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61"/>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6"/>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61"/>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6"/>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61"/>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6"/>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61"/>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6"/>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61"/>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6"/>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61"/>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6"/>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61"/>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6"/>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61"/>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6"/>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61"/>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6"/>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61"/>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6"/>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61"/>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6"/>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61"/>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6"/>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61"/>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6"/>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61"/>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6"/>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61"/>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6"/>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61"/>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6"/>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61"/>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6"/>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61"/>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6"/>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61"/>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6"/>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61"/>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6"/>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61"/>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6"/>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61"/>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6"/>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61"/>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6"/>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61"/>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6"/>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61"/>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6"/>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61"/>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6"/>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61"/>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6"/>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61"/>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6"/>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61"/>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6"/>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61"/>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6"/>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61"/>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6"/>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61"/>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6"/>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61"/>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6"/>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61"/>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6"/>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61"/>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6"/>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61"/>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6"/>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61"/>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6"/>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61"/>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6"/>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61"/>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6"/>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61"/>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6"/>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61"/>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6"/>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61"/>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6"/>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61"/>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6"/>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61"/>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6"/>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61"/>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6"/>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61"/>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6"/>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61"/>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6"/>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61"/>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6"/>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61"/>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6"/>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61"/>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6"/>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61"/>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6"/>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61"/>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6"/>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61"/>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6"/>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61"/>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6"/>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61"/>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6"/>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61"/>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6"/>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61"/>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6"/>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61"/>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6"/>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61"/>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6"/>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61"/>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6"/>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61"/>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6"/>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61"/>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6"/>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61"/>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6"/>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61"/>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6"/>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61"/>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6"/>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61"/>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6"/>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61"/>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6"/>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61"/>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6"/>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61"/>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6"/>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61"/>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6"/>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61"/>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6"/>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61"/>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6"/>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61"/>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6"/>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61"/>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6"/>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61"/>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6"/>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61"/>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6"/>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61"/>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6"/>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61"/>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6"/>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61"/>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6"/>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61"/>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6"/>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61"/>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6"/>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61"/>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6"/>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61"/>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6"/>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61"/>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6"/>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61"/>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6"/>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61"/>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6"/>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61"/>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6"/>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61"/>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6"/>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61"/>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6"/>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61"/>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6"/>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61"/>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6"/>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61"/>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6"/>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61"/>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6"/>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61"/>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6"/>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61"/>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6"/>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61"/>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6"/>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61"/>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6"/>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61"/>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6"/>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61"/>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6"/>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61"/>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6"/>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61"/>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6"/>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61"/>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6"/>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61"/>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6"/>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61"/>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6"/>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61"/>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6"/>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61"/>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6"/>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61"/>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6"/>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61"/>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6"/>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61"/>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6"/>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61"/>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6"/>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61"/>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6"/>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61"/>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6"/>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61"/>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6"/>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61"/>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6"/>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61"/>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6"/>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61"/>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6"/>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61"/>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6"/>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61"/>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6"/>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61"/>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6"/>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61"/>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6"/>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61"/>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6"/>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61"/>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6"/>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61"/>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6"/>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61"/>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6"/>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61"/>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6"/>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61"/>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6"/>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61"/>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6"/>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61"/>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6"/>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61"/>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6"/>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61"/>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6"/>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61"/>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6"/>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61"/>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6"/>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61"/>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6"/>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61"/>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6"/>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61"/>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6"/>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61"/>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6"/>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61"/>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6"/>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61"/>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6"/>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61"/>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6"/>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61"/>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6"/>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61"/>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6"/>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61"/>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6"/>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61"/>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6"/>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61"/>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6"/>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61"/>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6"/>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61"/>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6"/>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61"/>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6"/>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61"/>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6"/>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61"/>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6"/>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61"/>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6"/>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61"/>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6"/>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61"/>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6"/>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61"/>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6"/>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61"/>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6"/>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61"/>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6"/>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61"/>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6"/>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61"/>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6"/>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61"/>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6"/>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61"/>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6"/>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61"/>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6"/>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61"/>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6"/>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61"/>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6"/>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61"/>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6"/>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61"/>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6"/>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61"/>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6"/>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61"/>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6"/>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61"/>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6"/>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61"/>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6"/>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61"/>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6"/>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61"/>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6"/>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61"/>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6"/>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61"/>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6"/>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61"/>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6"/>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61"/>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6"/>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61"/>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6"/>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61"/>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6"/>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61"/>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6"/>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61"/>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6"/>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61"/>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6"/>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61"/>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6"/>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61"/>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6"/>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61"/>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6"/>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61"/>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6"/>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61"/>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6"/>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61"/>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6"/>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61"/>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6"/>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61"/>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6"/>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61"/>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6"/>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61"/>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6"/>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61"/>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6"/>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61"/>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6"/>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61"/>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6"/>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61"/>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6"/>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61"/>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6"/>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61"/>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6"/>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61"/>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6"/>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61"/>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6"/>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61"/>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6"/>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61"/>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6"/>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61"/>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6"/>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61"/>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6"/>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61"/>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6"/>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61"/>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6"/>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61"/>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6"/>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61"/>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6"/>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61"/>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6"/>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61"/>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6"/>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61"/>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6"/>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61"/>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6"/>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61"/>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6"/>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61"/>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6"/>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61"/>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6"/>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61"/>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6"/>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61"/>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6"/>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61"/>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6"/>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61"/>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6"/>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61"/>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6"/>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61"/>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6"/>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61"/>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6"/>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61"/>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6"/>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61"/>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6"/>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61"/>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6"/>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61"/>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6"/>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61"/>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6"/>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61"/>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6"/>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61"/>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6"/>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61"/>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6"/>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61"/>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6"/>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61"/>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6"/>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61"/>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6"/>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61"/>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6"/>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61"/>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6"/>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61"/>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6"/>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61"/>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6"/>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61"/>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6"/>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61"/>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6"/>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61"/>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6"/>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61"/>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6"/>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61"/>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6"/>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61"/>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6"/>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61"/>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6"/>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61"/>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6"/>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61"/>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6"/>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61"/>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6"/>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61"/>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6"/>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61"/>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6"/>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61"/>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6"/>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61"/>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6"/>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61"/>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6"/>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61"/>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6"/>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61"/>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6"/>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61"/>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6"/>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61"/>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6"/>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61"/>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6"/>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61"/>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6"/>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61"/>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6"/>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61"/>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6"/>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61"/>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6"/>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61"/>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6"/>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61"/>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6"/>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61"/>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6"/>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61"/>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6"/>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61"/>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6"/>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61"/>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6"/>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61"/>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6"/>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61"/>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6"/>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61"/>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6"/>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61"/>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6"/>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61"/>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6"/>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61"/>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6"/>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61"/>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6"/>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61"/>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6"/>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61"/>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6"/>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61"/>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6"/>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61"/>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6"/>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61"/>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6"/>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61"/>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6"/>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61"/>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6"/>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61"/>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6"/>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61"/>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6"/>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61"/>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6"/>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61"/>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6"/>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61"/>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6"/>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61"/>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6"/>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61"/>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6"/>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61"/>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6"/>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61"/>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6"/>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61"/>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6"/>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61"/>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6"/>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61"/>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6"/>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61"/>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6"/>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61"/>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6"/>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61"/>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6"/>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61"/>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6"/>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61"/>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6"/>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61"/>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6"/>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61"/>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6"/>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61"/>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6"/>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61"/>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6"/>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61"/>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6"/>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61"/>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6"/>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61"/>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6"/>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61"/>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6"/>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61"/>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6"/>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61"/>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6"/>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61"/>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6"/>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61"/>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6"/>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61"/>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6"/>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61"/>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6"/>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61"/>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6"/>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61"/>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6"/>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61"/>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6"/>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61"/>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6"/>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61"/>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6"/>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61"/>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6"/>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61"/>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6"/>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61"/>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6"/>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61"/>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6"/>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61"/>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6"/>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61"/>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6"/>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61"/>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6"/>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61"/>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6"/>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61"/>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6"/>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61"/>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6"/>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61"/>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6"/>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61"/>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6"/>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61"/>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6"/>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61"/>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6"/>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61"/>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6"/>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61"/>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6"/>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61"/>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6"/>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61"/>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6"/>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61"/>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6"/>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61"/>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6"/>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61"/>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6"/>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61"/>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6"/>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61"/>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6"/>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61"/>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6"/>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61"/>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6"/>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61"/>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6"/>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61"/>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6"/>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61"/>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6"/>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61"/>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6"/>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61"/>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6"/>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61"/>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6"/>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61"/>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6"/>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61"/>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6"/>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61"/>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6"/>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61"/>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6"/>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61"/>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6"/>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61"/>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6"/>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61"/>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6"/>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61"/>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6"/>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61"/>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6"/>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61"/>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6"/>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61"/>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6"/>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61"/>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6"/>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61"/>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6"/>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61"/>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6"/>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61"/>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6"/>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61"/>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6"/>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61"/>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6"/>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61"/>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6"/>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61"/>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6"/>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61"/>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6"/>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61"/>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6"/>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61"/>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6"/>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61"/>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6"/>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61"/>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6"/>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61"/>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6"/>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61"/>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6"/>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61"/>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6"/>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61"/>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6"/>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61"/>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6"/>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61"/>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6"/>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61"/>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6"/>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61"/>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6"/>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61"/>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6"/>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61"/>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6"/>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61"/>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6"/>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61"/>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6"/>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61"/>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6"/>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61"/>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6"/>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61"/>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6"/>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61"/>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6"/>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61"/>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6"/>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61"/>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6"/>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61"/>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6"/>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61"/>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6"/>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61"/>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6"/>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61"/>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6"/>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61"/>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6"/>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61"/>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6"/>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61"/>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6"/>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61"/>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6"/>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61"/>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6"/>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61"/>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6"/>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61"/>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6"/>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61"/>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6"/>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61"/>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6"/>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61"/>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6"/>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61"/>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6"/>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61"/>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6"/>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61"/>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6"/>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61"/>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6"/>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61"/>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6"/>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61"/>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6"/>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61"/>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6"/>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61"/>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6"/>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61"/>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6"/>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61"/>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6"/>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61"/>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6"/>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61"/>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6"/>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61"/>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6"/>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61"/>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6"/>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61"/>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6"/>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61"/>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6"/>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61"/>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6"/>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61"/>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6"/>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61"/>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6"/>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61"/>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6"/>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61"/>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6"/>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61"/>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6"/>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61"/>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6"/>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61"/>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6"/>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61"/>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6"/>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61"/>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6"/>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61"/>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6"/>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61"/>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6"/>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61"/>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6"/>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61"/>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6"/>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61"/>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6"/>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61"/>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6"/>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61"/>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6"/>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61"/>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6"/>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61"/>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6"/>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61"/>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6"/>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61"/>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6"/>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61"/>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6"/>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61"/>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6"/>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61"/>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6"/>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61"/>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6"/>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61"/>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6"/>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61"/>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6"/>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61"/>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6"/>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61"/>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6"/>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61"/>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6"/>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61"/>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6"/>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61"/>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6"/>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61"/>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6"/>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61"/>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6"/>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61"/>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6"/>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61"/>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6"/>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61"/>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6"/>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61"/>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6"/>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61"/>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6"/>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61"/>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6"/>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61"/>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6"/>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61"/>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6"/>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61"/>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6"/>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61"/>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6"/>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61"/>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6"/>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61"/>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6"/>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61"/>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6"/>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61"/>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6"/>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61"/>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6"/>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61"/>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6"/>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61"/>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6"/>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61"/>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6"/>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61"/>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6"/>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61"/>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6"/>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61"/>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6"/>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61"/>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6"/>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61"/>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6"/>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61"/>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6"/>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61"/>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6"/>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61"/>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6"/>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61"/>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6"/>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61"/>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6"/>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61"/>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6"/>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61"/>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6"/>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61"/>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6"/>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61"/>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6"/>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61"/>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6"/>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61"/>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6"/>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61"/>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6"/>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61"/>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6"/>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61"/>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6"/>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61"/>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6"/>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61"/>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6"/>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61"/>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6"/>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61"/>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6"/>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61"/>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6"/>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61"/>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6"/>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61"/>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6"/>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61"/>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6"/>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61"/>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6"/>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61"/>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6"/>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61"/>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6"/>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61"/>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6"/>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61"/>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6"/>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61"/>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6"/>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61"/>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6"/>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61"/>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6"/>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61"/>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6"/>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61"/>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6"/>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61"/>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6"/>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61"/>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6"/>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61"/>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6"/>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61"/>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6"/>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61"/>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6"/>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61"/>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6"/>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61"/>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6"/>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61"/>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6"/>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61"/>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6"/>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61"/>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6"/>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61"/>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6"/>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61"/>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6"/>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61"/>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6"/>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61"/>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6"/>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61"/>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6"/>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61"/>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6"/>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61"/>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6"/>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61"/>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6"/>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61"/>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6"/>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61"/>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6"/>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61"/>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6"/>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61"/>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6"/>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61"/>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6"/>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61"/>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6"/>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61"/>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6"/>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61"/>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6"/>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61"/>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6"/>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61"/>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6"/>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61"/>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6"/>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61"/>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6"/>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61"/>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6"/>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61"/>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6"/>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61"/>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6"/>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61"/>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6"/>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61"/>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6"/>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61"/>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6"/>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61"/>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6"/>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61"/>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6"/>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61"/>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6"/>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61"/>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6"/>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61"/>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6"/>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61"/>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6"/>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61"/>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6"/>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61"/>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6"/>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61"/>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6"/>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61"/>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6"/>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61"/>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6"/>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61"/>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6"/>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61"/>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6"/>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61"/>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6"/>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61"/>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6"/>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61"/>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6"/>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61"/>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6"/>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61"/>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6"/>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61"/>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6"/>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61"/>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6"/>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61"/>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6"/>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61"/>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6"/>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61"/>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6"/>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61"/>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6"/>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61"/>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6"/>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61"/>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6"/>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61"/>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6"/>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61"/>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6"/>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61"/>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6"/>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61"/>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6"/>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61"/>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6"/>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61"/>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6"/>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61"/>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6"/>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61"/>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6"/>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61"/>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6"/>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61"/>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6"/>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61"/>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6"/>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61"/>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6"/>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61"/>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6"/>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61"/>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6"/>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61"/>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6"/>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61"/>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6"/>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61"/>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6"/>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61"/>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6"/>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61"/>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6"/>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61"/>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6"/>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61"/>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6"/>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61"/>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6"/>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61"/>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6"/>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61"/>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6"/>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61"/>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6"/>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61"/>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6"/>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61"/>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6"/>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61"/>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6"/>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61"/>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6"/>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61"/>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6"/>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61"/>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6"/>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61"/>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6"/>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61"/>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6"/>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61"/>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6"/>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61"/>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6"/>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61"/>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6"/>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61"/>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6"/>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61"/>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6"/>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61"/>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6"/>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61"/>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6"/>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61"/>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6"/>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61"/>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6"/>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61"/>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6"/>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61"/>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6"/>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61"/>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6"/>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61"/>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6"/>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61"/>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6"/>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61"/>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6"/>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61"/>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6"/>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61"/>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6"/>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61"/>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6"/>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61"/>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6"/>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61"/>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6"/>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61"/>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6"/>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61"/>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6"/>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61"/>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6"/>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61"/>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6"/>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61"/>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6"/>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61"/>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6"/>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61"/>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6"/>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61"/>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6"/>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61"/>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6"/>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61"/>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6"/>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61"/>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6"/>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61"/>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6"/>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61"/>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6"/>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61"/>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6"/>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61"/>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6"/>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61"/>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6"/>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61"/>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6"/>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61"/>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6"/>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61"/>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6"/>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61"/>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6"/>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61"/>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6"/>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61"/>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6"/>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61"/>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6"/>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61"/>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6"/>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61"/>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6"/>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61"/>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6"/>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61"/>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6"/>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61"/>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6"/>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61"/>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6"/>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61"/>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6"/>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61"/>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6"/>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61"/>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6"/>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61"/>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6"/>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61"/>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6"/>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61"/>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6"/>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61"/>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6"/>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61"/>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6"/>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61"/>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6"/>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61"/>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6"/>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61"/>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6"/>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61"/>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6"/>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61"/>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6"/>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61"/>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6"/>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61"/>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6"/>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61"/>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6"/>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61"/>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6"/>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61"/>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6"/>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61"/>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6"/>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61"/>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6"/>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61"/>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6"/>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61"/>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6"/>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61"/>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6"/>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61"/>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6"/>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61"/>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6"/>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61"/>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6"/>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61"/>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6"/>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61"/>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6"/>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61"/>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6"/>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61"/>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6"/>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61"/>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6"/>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61"/>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6"/>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61"/>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6"/>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61"/>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6"/>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61"/>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6"/>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61"/>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6"/>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61"/>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6"/>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61"/>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6"/>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61"/>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6"/>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61"/>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6"/>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61"/>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6"/>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61"/>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6"/>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61"/>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6"/>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61"/>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6"/>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61"/>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6"/>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61"/>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6"/>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61"/>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6"/>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61"/>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6"/>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61"/>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6"/>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61"/>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6"/>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61"/>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6"/>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61"/>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6"/>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61"/>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6"/>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61"/>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6"/>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61"/>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6"/>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61"/>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6"/>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61"/>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6"/>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61"/>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6"/>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61"/>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6"/>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61"/>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6"/>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61"/>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6"/>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61"/>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6"/>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61"/>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6"/>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61"/>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6"/>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61"/>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6"/>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61"/>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6"/>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61"/>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6"/>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61"/>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6"/>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61"/>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6"/>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61"/>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6"/>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61"/>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6"/>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61"/>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6"/>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61"/>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6"/>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61"/>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6"/>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61"/>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6"/>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61"/>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6"/>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61"/>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6"/>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61"/>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6"/>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61"/>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6"/>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61"/>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6"/>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61"/>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6"/>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61"/>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6"/>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61"/>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6"/>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61"/>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6"/>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61"/>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6"/>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61"/>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6"/>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61"/>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6"/>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61"/>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6"/>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61"/>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6"/>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61"/>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6"/>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61"/>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6"/>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61"/>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6"/>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61"/>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6"/>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61"/>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6"/>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61"/>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6"/>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61"/>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6"/>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61"/>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6"/>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61"/>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6"/>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61"/>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6"/>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61"/>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6"/>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61"/>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6"/>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61"/>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6"/>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61"/>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6"/>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61"/>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6"/>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61"/>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6"/>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61"/>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6"/>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61"/>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6"/>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61"/>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6"/>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61"/>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6"/>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61"/>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6"/>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61"/>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6"/>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61"/>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6"/>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61"/>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6"/>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61"/>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6"/>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61"/>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6"/>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61"/>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6"/>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61"/>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6"/>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61"/>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6"/>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61"/>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6"/>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61"/>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6"/>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61"/>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6"/>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61"/>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6"/>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61"/>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6"/>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61"/>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6"/>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61"/>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6"/>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61"/>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6"/>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61"/>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6"/>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61"/>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6"/>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61"/>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6"/>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61"/>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6"/>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61"/>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6"/>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61"/>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6"/>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61"/>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6"/>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61"/>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6"/>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61"/>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6"/>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61"/>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6"/>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61"/>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6"/>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61"/>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6"/>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61"/>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6"/>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61"/>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6"/>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61"/>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6"/>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61"/>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6"/>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61"/>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6"/>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61"/>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6"/>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61"/>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6"/>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61"/>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6"/>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61"/>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6"/>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61"/>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6"/>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61"/>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6"/>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61"/>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6"/>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61"/>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6"/>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61"/>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6"/>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61"/>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6"/>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61"/>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6"/>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61"/>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6"/>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61"/>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6"/>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61"/>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6"/>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61"/>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6"/>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61"/>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6"/>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61"/>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6"/>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61"/>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6"/>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61"/>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6"/>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61"/>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6"/>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61"/>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6"/>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61"/>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6"/>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61"/>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6"/>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61"/>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6"/>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61"/>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6"/>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61"/>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6"/>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61"/>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6"/>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61"/>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6"/>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61"/>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6"/>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61"/>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6"/>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61"/>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6"/>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61"/>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6"/>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61"/>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6"/>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61"/>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6"/>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61"/>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6"/>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61"/>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6"/>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61"/>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6"/>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61"/>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6"/>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61"/>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6"/>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61"/>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6"/>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61"/>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6"/>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61"/>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6"/>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61"/>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6"/>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61"/>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6"/>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61"/>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6"/>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61"/>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6"/>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61"/>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6"/>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61"/>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6"/>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61"/>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6"/>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61"/>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6"/>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61"/>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6"/>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61"/>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6"/>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61"/>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6"/>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61"/>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6"/>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61"/>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6"/>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61"/>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6"/>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61"/>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6"/>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61"/>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6"/>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61"/>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6"/>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61"/>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6"/>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61"/>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6"/>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61"/>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6"/>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61"/>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6"/>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61"/>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6"/>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61"/>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6"/>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61"/>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6"/>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61"/>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6"/>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61"/>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6"/>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61"/>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6"/>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61"/>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6"/>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61"/>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6"/>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61"/>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6"/>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61"/>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6"/>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61"/>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6"/>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61"/>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6"/>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61"/>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6"/>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61"/>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6"/>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61"/>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6"/>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61"/>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6"/>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61"/>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6"/>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61"/>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6"/>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61"/>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6"/>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61"/>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6"/>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61"/>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6"/>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61"/>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6"/>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61"/>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6"/>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61"/>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6"/>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61"/>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6"/>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61"/>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6"/>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61"/>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6"/>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61"/>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6"/>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61"/>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6"/>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61"/>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6"/>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61"/>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6"/>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61"/>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6"/>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61"/>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6"/>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61"/>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6"/>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61"/>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6"/>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61"/>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6"/>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61"/>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6"/>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61"/>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6"/>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61"/>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6"/>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61"/>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6"/>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61"/>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6"/>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61"/>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6"/>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61"/>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6"/>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61"/>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6"/>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61"/>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6"/>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61"/>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6"/>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61"/>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6"/>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61"/>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6"/>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61"/>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6"/>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61"/>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6"/>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61"/>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6"/>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61"/>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6"/>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61"/>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6"/>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61"/>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6"/>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61"/>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6"/>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61"/>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6"/>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61"/>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6"/>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61"/>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6"/>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61"/>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6"/>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61"/>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6"/>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61"/>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6"/>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61"/>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6"/>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61"/>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6"/>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61"/>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6"/>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61"/>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6"/>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61"/>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6"/>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61"/>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6"/>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61"/>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6"/>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61"/>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6"/>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61"/>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6"/>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61"/>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6"/>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61"/>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6"/>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61"/>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6"/>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61"/>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6"/>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61"/>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6"/>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61"/>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6"/>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61"/>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6"/>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61"/>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6"/>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61"/>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6"/>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61"/>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6"/>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61"/>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6"/>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61"/>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6"/>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61"/>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6"/>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61"/>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6"/>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61"/>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6"/>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61"/>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6"/>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61"/>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6"/>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61"/>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6"/>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61"/>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6"/>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61"/>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6"/>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61"/>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6"/>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61"/>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6"/>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61"/>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6"/>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61"/>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6"/>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61"/>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6"/>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61"/>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6"/>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61"/>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6"/>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61"/>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6"/>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61"/>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6"/>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61"/>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6"/>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61"/>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6"/>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61"/>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6"/>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61"/>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6"/>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61"/>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6"/>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61"/>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6"/>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61"/>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6"/>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61"/>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6"/>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61"/>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6"/>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61"/>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6"/>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61"/>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6"/>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61"/>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6"/>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61"/>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6"/>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61"/>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6"/>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61"/>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6"/>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61"/>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6"/>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61"/>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6"/>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61"/>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6"/>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61"/>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6"/>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61"/>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6"/>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61"/>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6"/>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61"/>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6"/>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61"/>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6"/>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61"/>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6"/>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61"/>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6"/>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61"/>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6"/>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61"/>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6"/>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61"/>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6"/>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61"/>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6"/>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61"/>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6"/>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61"/>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6"/>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61"/>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6"/>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61"/>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6"/>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61"/>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6"/>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61"/>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6"/>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61"/>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6"/>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61"/>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6"/>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61"/>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6"/>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61"/>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6"/>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61"/>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6"/>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61"/>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6"/>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61"/>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6"/>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61"/>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6"/>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61"/>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6"/>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61"/>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6"/>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61"/>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6"/>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61"/>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6"/>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61"/>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6"/>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61"/>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6"/>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61"/>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6"/>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61"/>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6"/>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61"/>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6"/>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61"/>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6"/>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61"/>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6"/>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61"/>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6"/>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61"/>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6"/>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61"/>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6"/>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61"/>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6"/>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61"/>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6"/>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61"/>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6"/>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61"/>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6"/>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61"/>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6"/>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61"/>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6"/>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61"/>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6"/>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61"/>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6"/>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61"/>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6"/>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61"/>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6"/>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61"/>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6"/>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61"/>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6"/>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61"/>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6"/>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61"/>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6"/>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61"/>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6"/>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61"/>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6"/>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61"/>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6"/>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61"/>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6"/>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61"/>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6"/>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61"/>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6"/>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61"/>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6"/>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61"/>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6"/>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61"/>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6"/>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61"/>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6"/>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61"/>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6"/>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61"/>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6"/>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61"/>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6"/>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61"/>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6"/>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61"/>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6"/>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61"/>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6"/>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61"/>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6"/>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61"/>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6"/>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61"/>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6"/>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61"/>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6"/>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61"/>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6"/>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61"/>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6"/>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61"/>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6"/>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61"/>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6"/>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61"/>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6"/>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61"/>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6"/>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61"/>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6"/>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61"/>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6"/>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61"/>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6"/>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61"/>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6"/>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61"/>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6"/>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61"/>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6"/>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61"/>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6"/>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61"/>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6"/>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61"/>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6"/>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61"/>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6"/>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61"/>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6"/>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61"/>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6"/>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61"/>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6"/>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61"/>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6"/>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61"/>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6"/>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61"/>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6"/>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61"/>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6"/>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61"/>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6"/>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61"/>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6"/>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61"/>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6"/>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61"/>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6"/>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61"/>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6"/>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61"/>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6"/>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61"/>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6"/>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61"/>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6"/>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61"/>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6"/>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61"/>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6"/>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61"/>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6"/>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61"/>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6"/>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61"/>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6"/>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61"/>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6"/>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61"/>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6"/>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61"/>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6"/>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61"/>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6"/>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61"/>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6"/>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61"/>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6"/>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61"/>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6"/>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61"/>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6"/>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61"/>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6"/>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61"/>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6"/>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61"/>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6"/>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61"/>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6"/>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61"/>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6"/>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61"/>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6"/>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61"/>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6"/>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61"/>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6"/>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61"/>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6"/>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61"/>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6"/>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61"/>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6"/>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61"/>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6"/>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61"/>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6"/>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61"/>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6"/>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61"/>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6"/>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61"/>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6"/>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61"/>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6"/>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61"/>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6"/>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61"/>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6"/>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61"/>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6"/>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61"/>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6"/>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61"/>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6"/>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61"/>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6"/>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61"/>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6"/>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61"/>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6"/>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61"/>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6"/>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61"/>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6"/>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61"/>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6"/>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61"/>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6"/>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61"/>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6"/>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61"/>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6"/>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61"/>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6"/>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61"/>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6"/>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61"/>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6"/>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61"/>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6"/>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61"/>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6"/>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61"/>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6"/>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61"/>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6"/>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61"/>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6"/>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61"/>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6"/>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61"/>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6"/>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61"/>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6"/>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61"/>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6"/>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61"/>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6"/>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61"/>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6"/>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61"/>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6"/>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61"/>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6"/>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61"/>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6"/>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61"/>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6"/>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61"/>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6"/>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61"/>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6"/>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61"/>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6"/>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61"/>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6"/>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61"/>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6"/>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61"/>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6"/>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61"/>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6"/>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61"/>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6"/>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61"/>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6"/>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61"/>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6"/>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61"/>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6"/>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61"/>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6"/>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61"/>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6"/>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61"/>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6"/>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61"/>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6"/>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61"/>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6"/>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61"/>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6"/>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61"/>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6"/>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61"/>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6"/>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61"/>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6"/>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61"/>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6"/>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61"/>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6"/>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61"/>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6"/>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61"/>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6"/>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61"/>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6"/>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61"/>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6"/>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61"/>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6"/>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61"/>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6"/>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61"/>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6"/>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61"/>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6"/>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61"/>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6"/>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61"/>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6"/>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61"/>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6"/>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61"/>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6"/>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61"/>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6"/>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61"/>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6"/>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61"/>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6"/>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61"/>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6"/>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61"/>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6"/>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61"/>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6"/>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61"/>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6"/>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61"/>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6"/>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61"/>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6"/>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61"/>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6"/>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61"/>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6"/>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61"/>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6"/>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61"/>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6"/>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61"/>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6"/>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61"/>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6"/>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61"/>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6"/>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61"/>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6"/>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61"/>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6"/>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61"/>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6"/>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61"/>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6"/>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61"/>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6"/>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61"/>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6"/>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61"/>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6"/>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61"/>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6"/>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61"/>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6"/>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61"/>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6"/>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61"/>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6"/>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61"/>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6"/>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61"/>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6"/>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61"/>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6"/>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61"/>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6"/>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61"/>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6"/>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61"/>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6"/>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61"/>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6"/>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61"/>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6"/>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61"/>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6"/>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61"/>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6"/>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61"/>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6"/>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61"/>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6"/>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61"/>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6"/>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61"/>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6"/>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61"/>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6"/>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61"/>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6"/>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61"/>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6"/>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61"/>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6"/>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61"/>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6"/>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61"/>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6"/>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61"/>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6"/>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61"/>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6"/>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61"/>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6"/>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61"/>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6"/>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61"/>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6"/>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61"/>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6"/>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61"/>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6"/>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61"/>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6"/>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61"/>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6"/>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61"/>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6"/>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61"/>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6"/>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61"/>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6"/>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61"/>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6"/>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61"/>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6"/>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61"/>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6"/>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61"/>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6"/>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61"/>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6"/>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61"/>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6"/>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61"/>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6"/>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61"/>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6"/>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61"/>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6"/>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61"/>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6"/>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61"/>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6"/>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61"/>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6"/>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61"/>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6"/>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61"/>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6"/>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61"/>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6"/>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61"/>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6"/>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61"/>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6"/>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61"/>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6"/>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61"/>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6"/>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61"/>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6"/>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61"/>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6"/>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61"/>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6"/>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61"/>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6"/>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61"/>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6"/>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61"/>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6"/>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61"/>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6"/>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61"/>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6"/>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61"/>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6"/>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61"/>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6"/>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61"/>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6"/>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61"/>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6"/>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61"/>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6"/>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61"/>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6"/>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61"/>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6"/>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61"/>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6"/>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61"/>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6"/>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61"/>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6"/>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61"/>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6"/>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61"/>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6"/>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61"/>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6"/>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61"/>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6"/>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61"/>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6"/>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61"/>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6"/>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61"/>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6"/>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61"/>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6"/>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61"/>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6"/>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61"/>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6"/>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61"/>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6"/>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61"/>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6"/>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61"/>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6"/>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61"/>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6"/>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61"/>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6"/>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61"/>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6"/>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61"/>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6"/>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61"/>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6"/>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61"/>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6"/>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61"/>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6"/>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61"/>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6"/>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61"/>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6"/>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61"/>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6"/>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61"/>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6"/>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61"/>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6"/>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61"/>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6"/>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61"/>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6"/>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61"/>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6"/>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61"/>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6"/>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61"/>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6"/>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61"/>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6"/>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61"/>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6"/>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61"/>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6"/>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61"/>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6"/>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61"/>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6"/>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61"/>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6"/>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61"/>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6"/>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61"/>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6"/>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61"/>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6"/>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61"/>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6"/>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61"/>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6"/>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61"/>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6"/>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61"/>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6"/>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61"/>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6"/>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61"/>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6"/>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61"/>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6"/>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61"/>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6"/>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61"/>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6"/>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61"/>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6"/>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61"/>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6"/>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61"/>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6"/>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61"/>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6"/>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61"/>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6"/>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61"/>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6"/>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61"/>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6"/>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61"/>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6"/>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61"/>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6"/>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61"/>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6"/>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61"/>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6"/>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61"/>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6"/>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61"/>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6"/>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61"/>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6"/>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61"/>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6"/>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61"/>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6"/>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61"/>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6"/>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61"/>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6"/>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61"/>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6"/>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61"/>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6"/>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61"/>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6"/>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61"/>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6"/>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61"/>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6"/>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61"/>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6"/>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61"/>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6"/>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61"/>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6"/>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61"/>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6"/>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61"/>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6"/>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61"/>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6"/>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61"/>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6"/>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61"/>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6"/>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61"/>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6"/>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61"/>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6"/>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61"/>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6"/>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61"/>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6"/>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61"/>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6"/>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61"/>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6"/>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61"/>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6"/>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61"/>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6"/>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61"/>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6"/>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61"/>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6"/>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61"/>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6"/>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61"/>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6"/>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61"/>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6"/>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61"/>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6"/>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61"/>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6"/>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61"/>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6"/>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61"/>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6"/>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61"/>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6"/>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61"/>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6"/>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61"/>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6"/>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61"/>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6"/>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61"/>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6"/>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61"/>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6"/>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61"/>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6"/>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61"/>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6"/>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61"/>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6"/>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61"/>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6"/>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61"/>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6"/>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61"/>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6"/>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61"/>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6"/>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61"/>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6"/>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61"/>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6"/>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61"/>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6"/>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61"/>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6"/>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61"/>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6"/>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61"/>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6"/>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61"/>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6"/>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61"/>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6"/>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61"/>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6"/>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61"/>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6"/>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61"/>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6"/>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61"/>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6"/>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61"/>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6"/>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61"/>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6"/>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61"/>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6"/>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61"/>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6"/>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61"/>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6"/>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61"/>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6"/>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61"/>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6"/>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61"/>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6"/>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61"/>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6"/>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61"/>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6"/>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61"/>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6"/>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61"/>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6"/>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61"/>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6"/>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61"/>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6"/>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61"/>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6"/>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61"/>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6"/>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61"/>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6"/>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61"/>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6"/>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61"/>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6"/>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61"/>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6"/>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61"/>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6"/>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61"/>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6"/>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61"/>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6"/>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61"/>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6"/>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61"/>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6"/>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61"/>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6"/>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61"/>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6"/>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61"/>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6"/>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61"/>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6"/>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61"/>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6"/>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61"/>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6"/>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61"/>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6"/>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61"/>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6"/>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61"/>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6"/>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61"/>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6"/>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61"/>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6"/>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61"/>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6"/>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61"/>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6"/>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61"/>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6"/>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61"/>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6"/>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61"/>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6"/>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61"/>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6"/>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61"/>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6"/>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61"/>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6"/>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61"/>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6"/>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61"/>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6"/>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61"/>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6"/>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61"/>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6"/>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61"/>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6"/>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61"/>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6"/>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61"/>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6"/>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61"/>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6"/>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61"/>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6"/>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61"/>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6"/>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61"/>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6"/>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61"/>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6"/>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61"/>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6"/>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61"/>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6"/>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61"/>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6"/>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61"/>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6"/>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61"/>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6"/>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61"/>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6"/>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61"/>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6"/>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61"/>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6"/>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61"/>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6"/>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61"/>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6"/>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61"/>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6"/>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61"/>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6"/>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61"/>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6"/>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61"/>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6"/>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61"/>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6"/>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61"/>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6"/>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61"/>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6"/>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61"/>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6"/>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61"/>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6"/>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61"/>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6"/>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61"/>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6"/>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61"/>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6"/>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61"/>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6"/>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61"/>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6"/>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61"/>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6"/>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61"/>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6"/>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61"/>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6"/>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61"/>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6"/>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61"/>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6"/>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61"/>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6"/>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61"/>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6"/>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61"/>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6"/>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61"/>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6"/>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61"/>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6"/>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61"/>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6"/>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61"/>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6"/>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61"/>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6"/>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61"/>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6"/>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61"/>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6"/>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61"/>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6"/>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61"/>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6"/>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61"/>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6"/>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61"/>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6"/>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61"/>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6"/>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61"/>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6"/>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61"/>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6"/>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61"/>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6"/>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61"/>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6"/>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61"/>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6"/>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61"/>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6"/>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61"/>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6"/>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61"/>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6"/>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61"/>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6"/>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61"/>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6"/>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61"/>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6"/>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61"/>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6"/>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61"/>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6"/>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61"/>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6"/>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61"/>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6"/>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61"/>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6"/>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61"/>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6"/>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61"/>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6"/>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61"/>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6"/>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61"/>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6"/>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61"/>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6"/>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61"/>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6"/>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61"/>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6"/>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61"/>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6"/>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61"/>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6"/>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61"/>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6"/>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61"/>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6"/>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61"/>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6"/>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61"/>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6"/>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61"/>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6"/>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61"/>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6"/>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61"/>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6"/>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61"/>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6"/>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61"/>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6"/>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61"/>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6"/>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61"/>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6"/>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61"/>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6"/>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61"/>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6"/>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61"/>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6"/>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61"/>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6"/>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61"/>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6"/>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61"/>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6"/>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61"/>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6"/>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61"/>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6"/>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61"/>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6"/>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61"/>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6"/>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61"/>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6"/>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61"/>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6"/>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61"/>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6"/>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61"/>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6"/>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61"/>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6"/>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61"/>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6"/>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61"/>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6"/>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61"/>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6"/>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61"/>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6"/>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61"/>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6"/>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61"/>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6"/>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61"/>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6"/>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61"/>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6"/>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61"/>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6"/>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61"/>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6"/>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61"/>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6"/>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61"/>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6"/>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61"/>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6"/>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61"/>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6"/>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61"/>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6"/>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61"/>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6"/>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61"/>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6"/>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61"/>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6"/>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61"/>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6"/>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61"/>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6"/>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61"/>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6"/>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61"/>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6"/>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61"/>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6"/>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61"/>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6"/>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61"/>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6"/>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61"/>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6"/>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61"/>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6"/>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61"/>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6"/>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61"/>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6"/>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61"/>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6"/>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61"/>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6"/>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61"/>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6"/>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61"/>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6"/>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61"/>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6"/>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61"/>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6"/>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61"/>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6"/>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61"/>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6"/>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61"/>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6"/>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61"/>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6"/>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61"/>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6"/>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61"/>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6"/>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61"/>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6"/>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61"/>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6"/>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61"/>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6"/>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61"/>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6"/>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61"/>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6"/>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61"/>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6"/>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61"/>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6"/>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61"/>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6"/>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61"/>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6"/>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61"/>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6"/>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61"/>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6"/>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61"/>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6"/>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61"/>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6"/>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61"/>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6"/>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61"/>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6"/>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61"/>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6"/>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61"/>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6"/>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61"/>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6"/>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61"/>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6"/>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61"/>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6"/>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61"/>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6"/>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61"/>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6"/>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61"/>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6"/>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61"/>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6"/>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61"/>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6"/>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61"/>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6"/>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61"/>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6"/>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61"/>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6"/>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61"/>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6"/>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61"/>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6"/>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61"/>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6"/>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61"/>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6"/>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61"/>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6"/>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61"/>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6"/>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61"/>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6"/>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61"/>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6"/>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61"/>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6"/>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61"/>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6"/>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61"/>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6"/>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61"/>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6"/>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61"/>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6"/>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61"/>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6"/>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61"/>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6"/>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61"/>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6"/>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61"/>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6"/>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61"/>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6"/>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61"/>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6"/>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61"/>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6"/>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61"/>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6"/>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61"/>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6"/>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61"/>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6"/>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61"/>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6"/>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61"/>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6"/>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61"/>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6"/>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61"/>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6"/>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61"/>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6"/>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61"/>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6"/>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61"/>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6"/>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61"/>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6"/>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61"/>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6"/>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61"/>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6"/>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61"/>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6"/>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61"/>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6"/>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61"/>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6"/>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61"/>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6"/>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61"/>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6"/>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61"/>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6"/>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61"/>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6"/>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61"/>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6"/>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61"/>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6"/>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61"/>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6"/>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61"/>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6"/>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61"/>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6"/>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61"/>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6"/>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61"/>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6"/>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61"/>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6"/>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61"/>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6"/>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61"/>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6"/>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61"/>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6"/>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61"/>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6"/>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61"/>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6"/>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61"/>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6"/>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61"/>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6"/>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61"/>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6"/>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61"/>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6"/>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61"/>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6"/>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61"/>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6"/>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61"/>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6"/>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61"/>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6"/>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61"/>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6"/>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61"/>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6"/>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61"/>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6"/>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61"/>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6"/>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61"/>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6"/>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61"/>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6"/>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61"/>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6"/>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61"/>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6"/>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61"/>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6"/>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61"/>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6"/>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61"/>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6"/>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61"/>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6"/>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61"/>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6"/>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61"/>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6"/>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61"/>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6"/>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61"/>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6"/>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61"/>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6"/>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61"/>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6"/>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61"/>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6"/>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61"/>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6"/>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61"/>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6"/>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61"/>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6"/>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61"/>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6"/>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61"/>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6"/>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61"/>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6"/>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61"/>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6"/>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61"/>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6"/>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61"/>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6"/>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61"/>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6"/>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61"/>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6"/>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61"/>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6"/>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61"/>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6"/>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61"/>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6"/>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61"/>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6"/>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61"/>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6"/>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61"/>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6"/>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61"/>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6"/>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61"/>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6"/>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61"/>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6"/>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61"/>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6"/>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61"/>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6"/>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61"/>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6"/>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61"/>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6"/>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61"/>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6"/>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61"/>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6"/>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61"/>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6"/>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61"/>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6"/>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61"/>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6"/>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61"/>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6"/>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61"/>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6"/>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61"/>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6"/>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61"/>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6"/>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61"/>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6"/>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61"/>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6"/>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61"/>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6"/>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61"/>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6"/>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61"/>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6"/>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61"/>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6"/>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61"/>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6"/>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61"/>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6"/>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61"/>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6"/>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61"/>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6"/>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61"/>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6"/>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61"/>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6"/>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61"/>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6"/>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61"/>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6"/>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61"/>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6"/>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61"/>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6"/>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61"/>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6"/>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61"/>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6"/>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61"/>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6"/>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61"/>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6"/>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61"/>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6"/>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61"/>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6"/>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61"/>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6"/>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61"/>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6"/>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61"/>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6"/>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61"/>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6"/>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61"/>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6"/>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61"/>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6"/>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61"/>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6"/>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61"/>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6"/>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61"/>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6"/>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61"/>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6"/>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61"/>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6"/>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61"/>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6"/>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61"/>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6"/>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61"/>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6"/>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61"/>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6"/>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61"/>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6"/>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61"/>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6"/>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61"/>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6"/>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61"/>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6"/>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61"/>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6"/>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61"/>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6"/>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61"/>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6"/>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61"/>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6"/>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61"/>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6"/>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61"/>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6"/>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61"/>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6"/>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61"/>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6"/>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61"/>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6"/>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61"/>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6"/>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61"/>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6"/>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61"/>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6"/>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61"/>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6"/>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61"/>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6"/>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61"/>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6"/>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61"/>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6"/>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61"/>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6"/>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61"/>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6"/>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61"/>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6"/>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61"/>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6"/>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61"/>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6"/>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61"/>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6"/>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61"/>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6"/>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61"/>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6"/>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61"/>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6"/>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61"/>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6"/>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61"/>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6"/>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61"/>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6"/>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61"/>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6"/>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61"/>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6"/>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61"/>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6"/>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61"/>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6"/>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61"/>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6"/>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61"/>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6"/>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61"/>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6"/>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61"/>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6"/>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61"/>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6"/>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61"/>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6"/>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61"/>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6"/>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61"/>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6"/>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61"/>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6"/>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61"/>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6"/>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61"/>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6"/>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61"/>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6"/>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61"/>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6"/>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61"/>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6"/>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61"/>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6"/>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61"/>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6"/>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61"/>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6"/>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61"/>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6"/>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61"/>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6"/>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61"/>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6"/>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61"/>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6"/>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61"/>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6"/>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61"/>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6"/>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61"/>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6"/>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61"/>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6"/>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61"/>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6"/>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61"/>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6"/>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61"/>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6"/>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61"/>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6"/>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61"/>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6"/>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61"/>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6"/>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61"/>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6"/>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61"/>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6"/>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61"/>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6"/>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61"/>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6"/>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61"/>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6"/>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61"/>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6"/>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61"/>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6"/>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61"/>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6"/>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61"/>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6"/>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61"/>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6"/>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61"/>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6"/>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61"/>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6"/>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61"/>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6"/>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61"/>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6"/>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61"/>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6"/>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61"/>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6"/>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61"/>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6"/>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61"/>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6"/>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61"/>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6"/>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61"/>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6"/>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61"/>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6"/>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61"/>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6"/>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61"/>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6"/>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61"/>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6"/>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61"/>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6"/>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61"/>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6"/>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61"/>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6"/>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61"/>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6"/>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61"/>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6"/>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61"/>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6"/>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61"/>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6"/>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61"/>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6"/>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61"/>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6"/>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61"/>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6"/>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61"/>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6"/>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61"/>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6"/>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61"/>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6"/>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61"/>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6"/>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61"/>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6"/>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61"/>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6"/>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61"/>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6"/>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61"/>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6"/>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61"/>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6"/>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61"/>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6"/>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61"/>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6"/>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61"/>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6"/>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61"/>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6"/>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61"/>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6"/>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61"/>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6"/>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61"/>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6"/>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61"/>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6"/>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61"/>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6"/>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61"/>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6"/>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61"/>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6"/>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61"/>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6"/>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61"/>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6"/>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61"/>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6"/>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61"/>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6"/>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61"/>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6"/>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61"/>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6"/>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61"/>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6"/>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61"/>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6"/>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61"/>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6"/>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61"/>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6"/>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61"/>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6"/>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61"/>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6"/>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61"/>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6"/>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61"/>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6"/>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61"/>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6"/>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61"/>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6"/>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61"/>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6"/>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61"/>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6"/>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61"/>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6"/>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61"/>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6"/>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61"/>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6"/>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61"/>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6"/>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61"/>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6"/>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61"/>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6"/>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61"/>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6"/>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61"/>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6"/>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61"/>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6"/>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61"/>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6"/>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61"/>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6"/>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61"/>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6"/>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61"/>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6"/>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61"/>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6"/>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61"/>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6"/>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61"/>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6"/>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61"/>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6"/>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61"/>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6"/>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61"/>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6"/>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61"/>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6"/>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61"/>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6"/>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61"/>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6"/>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61"/>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6"/>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61"/>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6"/>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61"/>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6"/>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61"/>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6"/>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61"/>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6"/>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61"/>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6"/>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61"/>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6"/>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61"/>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6"/>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61"/>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6"/>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61"/>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6"/>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61"/>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6"/>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61"/>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6"/>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61"/>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6"/>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61"/>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6"/>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61"/>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6"/>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61"/>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6"/>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61"/>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6"/>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61"/>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6"/>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61"/>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6"/>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61"/>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6"/>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61"/>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6"/>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61"/>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6"/>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61"/>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6"/>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61"/>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6"/>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61"/>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6"/>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61"/>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6"/>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61"/>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6"/>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61"/>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6"/>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61"/>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6"/>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61"/>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6"/>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61"/>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6"/>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61"/>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6"/>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61"/>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6"/>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61"/>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6"/>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61"/>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6"/>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61"/>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6"/>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61"/>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6"/>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61"/>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6"/>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61"/>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6"/>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61"/>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6"/>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61"/>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6"/>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61"/>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6"/>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61"/>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6"/>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61"/>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6"/>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61"/>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6"/>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61"/>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6"/>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61"/>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6"/>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61"/>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6"/>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61"/>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6"/>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61"/>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6"/>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61"/>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6"/>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61"/>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6"/>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61"/>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6"/>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61"/>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6"/>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61"/>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6"/>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61"/>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6"/>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61"/>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6"/>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61"/>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6"/>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61"/>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6"/>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61"/>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6"/>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61"/>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6"/>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61"/>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6"/>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61"/>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6"/>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61"/>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6"/>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61"/>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6"/>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61"/>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6"/>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61"/>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6"/>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61"/>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6"/>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61"/>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6"/>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61"/>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6"/>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61"/>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6"/>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61"/>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6"/>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61"/>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6"/>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61"/>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6"/>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61"/>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6"/>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61"/>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6"/>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61"/>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6"/>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61"/>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6"/>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61"/>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6"/>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61"/>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6"/>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61"/>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6"/>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61"/>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6"/>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61"/>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6"/>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61"/>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6"/>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61"/>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6"/>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61"/>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6"/>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61"/>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6"/>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61"/>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6"/>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61"/>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6"/>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61"/>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6"/>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61"/>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6"/>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61"/>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6"/>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61"/>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6"/>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61"/>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6"/>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61"/>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6"/>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61"/>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6"/>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61"/>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6"/>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61"/>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6"/>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61"/>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6"/>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61"/>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6"/>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61"/>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6"/>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61"/>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6"/>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61"/>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6"/>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61"/>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6"/>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61"/>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6"/>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61"/>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6"/>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61"/>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6"/>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61"/>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6"/>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61"/>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6"/>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61"/>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6"/>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61"/>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6"/>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61"/>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6"/>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61"/>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6"/>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61"/>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6"/>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61"/>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6"/>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61"/>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6"/>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61"/>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6"/>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61"/>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6"/>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61"/>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6"/>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61"/>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6"/>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61"/>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6"/>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61"/>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6"/>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61"/>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6"/>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61"/>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6"/>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61"/>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6"/>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61"/>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6"/>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61"/>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6"/>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61"/>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6"/>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61"/>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6"/>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61"/>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6"/>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61"/>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6"/>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61"/>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6"/>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61"/>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6"/>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61"/>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6"/>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61"/>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6"/>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61"/>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6"/>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61"/>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6"/>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61"/>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6"/>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61"/>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6"/>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61"/>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6"/>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61"/>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6"/>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61"/>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6"/>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61"/>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6"/>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61"/>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6"/>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61"/>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6"/>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61"/>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6"/>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61"/>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6"/>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61"/>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6"/>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61"/>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6"/>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61"/>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6"/>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61"/>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6"/>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61"/>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6"/>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61"/>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6"/>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61"/>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6"/>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61"/>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6"/>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61"/>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6"/>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61"/>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6"/>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61"/>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6"/>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61"/>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6"/>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61"/>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6"/>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61"/>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6"/>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61"/>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6"/>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61"/>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6"/>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61"/>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6"/>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61"/>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6"/>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61"/>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6"/>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61"/>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6"/>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61"/>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6"/>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61"/>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6"/>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61"/>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6"/>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61"/>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6"/>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61"/>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6"/>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61"/>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6"/>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61"/>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6"/>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61"/>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6"/>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61"/>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6"/>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61"/>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6"/>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61"/>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6"/>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61"/>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6"/>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61"/>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6"/>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61"/>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6"/>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61"/>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6"/>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61"/>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6"/>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61"/>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6"/>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61"/>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6"/>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61"/>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6"/>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61"/>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6"/>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61"/>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6"/>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61"/>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6"/>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61"/>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6"/>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61"/>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6"/>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61"/>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6"/>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61"/>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6"/>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61"/>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6"/>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61"/>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6"/>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61"/>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6"/>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61"/>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6"/>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61"/>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6"/>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61"/>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6"/>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61"/>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6"/>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61"/>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6"/>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61"/>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6"/>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61"/>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6"/>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61"/>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6"/>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61"/>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6"/>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61"/>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6"/>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61"/>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6"/>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61"/>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6"/>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61"/>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6"/>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61"/>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6"/>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61"/>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6"/>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61"/>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6"/>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61"/>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6"/>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61"/>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6"/>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61"/>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6"/>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61"/>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6"/>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61"/>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6"/>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61"/>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6"/>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61"/>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6"/>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61"/>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6"/>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61"/>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6"/>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61"/>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6"/>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61"/>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6"/>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61"/>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6"/>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61"/>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6"/>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61"/>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6"/>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61"/>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6"/>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61"/>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6"/>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61"/>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6"/>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61"/>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6"/>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61"/>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6"/>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61"/>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6"/>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61"/>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6"/>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61"/>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6"/>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61"/>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6"/>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61"/>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6"/>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61"/>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6"/>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61"/>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6"/>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61"/>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6"/>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61"/>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6"/>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61"/>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6"/>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61"/>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6"/>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61"/>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6"/>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61"/>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6"/>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61"/>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6"/>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61"/>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6"/>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61"/>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6"/>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61"/>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6"/>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61"/>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6"/>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61"/>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6"/>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61"/>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6"/>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61"/>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6"/>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61"/>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6"/>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61"/>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6"/>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61"/>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6"/>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61"/>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6"/>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61"/>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6"/>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61"/>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6"/>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61"/>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6"/>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61"/>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6"/>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61"/>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6"/>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61"/>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6"/>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61"/>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6"/>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61"/>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6"/>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61"/>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6"/>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61"/>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6"/>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61"/>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6"/>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61"/>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6"/>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61"/>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6"/>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61"/>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6"/>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61"/>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6"/>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61"/>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6"/>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61"/>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6"/>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61"/>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6"/>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61"/>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6"/>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61"/>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6"/>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61"/>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6"/>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61"/>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6"/>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61"/>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6"/>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61"/>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6"/>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61"/>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6"/>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61"/>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6"/>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61"/>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6"/>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61"/>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6"/>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61"/>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6"/>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61"/>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6"/>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61"/>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6"/>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61"/>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6"/>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61"/>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6"/>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61"/>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6"/>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61"/>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6"/>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61"/>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6"/>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61"/>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6"/>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61"/>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6"/>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61"/>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6"/>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61"/>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6"/>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61"/>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6"/>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61"/>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6"/>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61"/>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6"/>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61"/>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6"/>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61"/>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6"/>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61"/>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6"/>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61"/>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6"/>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61"/>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6"/>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61"/>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6"/>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61"/>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6"/>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61"/>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6"/>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61"/>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6"/>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61"/>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6"/>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61"/>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6"/>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61"/>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6"/>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61"/>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6"/>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61"/>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6"/>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61"/>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6"/>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61"/>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6"/>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61"/>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6"/>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61"/>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6"/>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61"/>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6"/>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61"/>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6"/>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61"/>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6"/>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61"/>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6"/>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61"/>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6"/>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61"/>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6"/>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61"/>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6"/>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61"/>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6"/>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61"/>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6"/>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61"/>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6"/>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61"/>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6"/>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61"/>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6"/>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61"/>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6"/>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61"/>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6"/>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61"/>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6"/>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61"/>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6"/>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61"/>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6"/>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61"/>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6"/>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61"/>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6"/>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61"/>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6"/>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61"/>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6"/>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61"/>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6"/>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61"/>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6"/>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61"/>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6"/>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61"/>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6"/>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61"/>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6"/>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61"/>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6"/>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61"/>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6"/>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61"/>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6"/>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61"/>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6"/>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61"/>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6"/>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61"/>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6"/>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61"/>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6"/>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61"/>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6"/>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61"/>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6"/>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61"/>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6"/>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61"/>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6"/>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61"/>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6"/>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61"/>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6"/>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61"/>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6"/>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61"/>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6"/>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61"/>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6"/>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61"/>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6"/>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61"/>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6"/>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61"/>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6"/>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61"/>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6"/>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61"/>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6"/>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61"/>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6"/>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61"/>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6"/>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61"/>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6"/>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61"/>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6"/>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61"/>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6"/>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61"/>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6"/>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61"/>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6"/>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61"/>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6"/>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61"/>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6"/>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61"/>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6"/>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61"/>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6"/>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61"/>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6"/>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61"/>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6"/>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61"/>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6"/>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61"/>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6"/>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61"/>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6"/>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61"/>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6"/>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61"/>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6"/>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61"/>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6"/>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61"/>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6"/>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61"/>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6"/>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61"/>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6"/>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61"/>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6"/>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61"/>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6"/>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61"/>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6"/>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61"/>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6"/>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61"/>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6"/>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61"/>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6"/>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61"/>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6"/>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61"/>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6"/>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61"/>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6"/>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61"/>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6"/>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61"/>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6"/>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61"/>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6"/>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61"/>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6"/>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61"/>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6"/>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61"/>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6"/>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61"/>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6"/>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61"/>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6"/>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61"/>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6"/>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61"/>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6"/>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61"/>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6"/>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61"/>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6"/>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61"/>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6"/>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61"/>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6"/>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61"/>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6"/>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61"/>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6"/>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61"/>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6"/>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61"/>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6"/>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61"/>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6"/>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61"/>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6"/>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61"/>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6"/>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61"/>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6"/>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61"/>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6"/>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61"/>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6"/>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61"/>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6"/>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61"/>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6"/>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61"/>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6"/>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61"/>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6"/>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61"/>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6"/>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61"/>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6"/>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61"/>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6"/>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61"/>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6"/>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61"/>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6"/>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61"/>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6"/>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61"/>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6"/>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61"/>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6"/>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61"/>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6"/>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61"/>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6"/>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61"/>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6"/>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61"/>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6"/>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61"/>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6"/>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61"/>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6"/>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61"/>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6"/>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61"/>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6"/>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61"/>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6"/>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61"/>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6"/>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61"/>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6"/>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61"/>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6"/>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61"/>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6"/>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61"/>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6"/>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61"/>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6"/>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61"/>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6"/>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61"/>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6"/>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61"/>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6"/>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61"/>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6"/>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61"/>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6"/>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61"/>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6"/>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61"/>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6"/>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61"/>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6"/>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61"/>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6"/>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61"/>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6"/>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61"/>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6"/>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61"/>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6"/>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61"/>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6"/>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61"/>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6"/>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61"/>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6"/>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61"/>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6"/>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61"/>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6"/>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61"/>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6"/>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61"/>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6"/>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61"/>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6"/>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61"/>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6"/>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61"/>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6"/>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61"/>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6"/>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61"/>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6"/>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61"/>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6"/>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61"/>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6"/>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61"/>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6"/>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61"/>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6"/>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61"/>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6"/>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61"/>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6"/>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61"/>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6"/>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61"/>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6"/>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61"/>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6"/>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61"/>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6"/>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61"/>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6"/>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61"/>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6"/>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61"/>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6"/>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61"/>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6"/>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61"/>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6"/>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61"/>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6"/>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61"/>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6"/>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61"/>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6"/>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61"/>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6"/>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61"/>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6"/>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61"/>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6"/>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61"/>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6"/>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61"/>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6"/>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61"/>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6"/>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61"/>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6"/>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61"/>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6"/>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61"/>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6"/>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61"/>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6"/>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61"/>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6"/>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61"/>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6"/>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61"/>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6"/>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61"/>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6"/>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61"/>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6"/>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61"/>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6"/>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61"/>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6"/>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61"/>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6"/>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61"/>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6"/>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61"/>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6"/>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61"/>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6"/>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61"/>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6"/>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61"/>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6"/>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61"/>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6"/>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61"/>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6"/>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61"/>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6"/>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61"/>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6"/>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61"/>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6"/>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61"/>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6"/>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61"/>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6"/>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61"/>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6"/>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61"/>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6"/>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61"/>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6"/>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61"/>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6"/>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61"/>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6"/>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61"/>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6"/>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61"/>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6"/>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61"/>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6"/>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61"/>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6"/>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61"/>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6"/>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61"/>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6"/>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61"/>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6"/>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61"/>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6"/>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61"/>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6"/>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61"/>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6"/>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61"/>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6"/>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61"/>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6"/>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61"/>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6"/>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61"/>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6"/>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61"/>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6"/>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61"/>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6"/>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61"/>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6"/>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61"/>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6"/>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61"/>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6"/>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61"/>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6"/>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61"/>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6"/>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61"/>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6"/>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61"/>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6"/>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61"/>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6"/>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61"/>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6"/>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61"/>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6"/>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61"/>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6"/>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61"/>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6"/>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61"/>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6"/>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61"/>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6"/>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61"/>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6"/>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61"/>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6"/>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61"/>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6"/>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61"/>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6"/>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61"/>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6"/>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61"/>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6"/>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61"/>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6"/>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61"/>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6"/>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61"/>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6"/>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61"/>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6"/>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61"/>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6"/>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61"/>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6"/>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61"/>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6"/>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61"/>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6"/>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61"/>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6"/>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61"/>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6"/>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61"/>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6"/>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61"/>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6"/>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61"/>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6"/>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61"/>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6"/>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61"/>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6"/>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61"/>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6"/>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61"/>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6"/>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61"/>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6"/>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61"/>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6"/>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61"/>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6"/>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61"/>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6"/>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61"/>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6"/>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61"/>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6"/>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61"/>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6"/>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61"/>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6"/>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61"/>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6"/>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61"/>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6"/>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61"/>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6"/>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61"/>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6"/>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61"/>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6"/>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61"/>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6"/>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61"/>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6"/>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61"/>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6"/>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61"/>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6"/>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61"/>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6"/>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61"/>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6"/>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61"/>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6"/>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61"/>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6"/>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61"/>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6"/>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61"/>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6"/>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61"/>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6"/>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61"/>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6"/>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61"/>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6"/>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61"/>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6"/>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61"/>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6"/>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61"/>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6"/>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61"/>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6"/>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61"/>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6"/>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61"/>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6"/>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61"/>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6"/>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61"/>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6"/>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61"/>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6"/>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61"/>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6"/>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61"/>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6"/>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61"/>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6"/>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61"/>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6"/>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61"/>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6"/>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61"/>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6"/>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61"/>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6"/>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61"/>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6"/>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61"/>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6"/>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61"/>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6"/>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61"/>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6"/>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61"/>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6"/>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61"/>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6"/>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61"/>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6"/>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61"/>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6"/>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61"/>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6"/>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61"/>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6"/>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61"/>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6"/>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61"/>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6"/>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61"/>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6"/>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61"/>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6"/>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61"/>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6"/>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61"/>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6"/>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61"/>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6"/>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61"/>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6"/>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61"/>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6"/>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61"/>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6"/>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61"/>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6"/>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61"/>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6"/>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61"/>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6"/>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61"/>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6"/>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61"/>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6"/>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61"/>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6"/>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61"/>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6"/>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61"/>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6"/>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61"/>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6"/>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61"/>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6"/>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61"/>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6"/>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61"/>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6"/>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61"/>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6"/>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61"/>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6"/>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61"/>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6"/>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61"/>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6"/>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61"/>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6"/>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61"/>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6"/>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61"/>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6"/>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61"/>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6"/>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61"/>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6"/>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61"/>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6"/>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61"/>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6"/>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61"/>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6"/>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61"/>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6"/>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61"/>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6"/>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61"/>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6"/>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61"/>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6"/>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61"/>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6"/>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61"/>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6"/>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61"/>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6"/>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61"/>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6"/>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61"/>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6"/>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61"/>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6"/>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61"/>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6"/>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61"/>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6"/>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61"/>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6"/>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61"/>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6"/>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61"/>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6"/>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61"/>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6"/>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61"/>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6"/>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61"/>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6"/>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61"/>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6"/>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61"/>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6"/>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61"/>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6"/>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61"/>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6"/>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61"/>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6"/>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61"/>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6"/>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61"/>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6"/>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61"/>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6"/>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61"/>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6"/>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61"/>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6"/>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61"/>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6"/>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61"/>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6"/>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61"/>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6"/>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61"/>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6"/>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61"/>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6"/>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61"/>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6"/>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61"/>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6"/>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61"/>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6"/>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61"/>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6"/>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61"/>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6"/>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61"/>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6"/>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61"/>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6"/>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61"/>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6"/>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61"/>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6"/>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61"/>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6"/>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61"/>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6"/>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61"/>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6"/>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61"/>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6"/>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61"/>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6"/>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61"/>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6"/>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61"/>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6"/>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61"/>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6"/>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61"/>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6"/>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61"/>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6"/>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61"/>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6"/>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61"/>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6"/>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61"/>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6"/>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61"/>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6"/>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61"/>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6"/>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61"/>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6"/>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61"/>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6"/>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61"/>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6"/>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61"/>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6"/>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61"/>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6"/>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61"/>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6"/>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61"/>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6"/>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61"/>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6"/>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61"/>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6"/>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61"/>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6"/>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61"/>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6"/>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61"/>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6"/>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61"/>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6"/>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61"/>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6"/>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61"/>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6"/>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61"/>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6"/>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61"/>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6"/>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61"/>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6"/>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61"/>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6"/>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61"/>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6"/>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61"/>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6"/>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61"/>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6"/>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61"/>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6"/>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61"/>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6"/>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61"/>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6"/>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61"/>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6"/>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61"/>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6"/>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61"/>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6"/>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61"/>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6"/>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61"/>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6"/>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61"/>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6"/>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61"/>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6"/>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61"/>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6"/>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61"/>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6"/>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61"/>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6"/>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61"/>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6"/>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61"/>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6"/>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61"/>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6"/>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61"/>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6"/>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61"/>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6"/>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61"/>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6"/>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61"/>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6"/>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61"/>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6"/>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61"/>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6"/>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61"/>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6"/>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61"/>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6"/>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61"/>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6"/>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61"/>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6"/>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61"/>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6"/>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61"/>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6"/>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61"/>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6"/>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61"/>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6"/>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61"/>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6"/>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61"/>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6"/>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61"/>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6"/>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61"/>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6"/>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61"/>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6"/>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61"/>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6"/>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61"/>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6"/>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61"/>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6"/>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61"/>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6"/>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61"/>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6"/>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61"/>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6"/>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61"/>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6"/>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61"/>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6"/>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61"/>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6"/>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61"/>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6"/>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61"/>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6"/>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61"/>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6"/>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61"/>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6"/>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61"/>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6"/>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61"/>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6"/>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61"/>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6"/>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61"/>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6"/>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61"/>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6"/>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61"/>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6"/>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61"/>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6"/>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61"/>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6"/>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61"/>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6"/>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61"/>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6"/>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61"/>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6"/>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61"/>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6"/>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61"/>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6"/>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61"/>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6"/>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61"/>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6"/>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61"/>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6"/>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61"/>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6"/>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61"/>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6"/>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61"/>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6"/>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61"/>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6"/>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61"/>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6"/>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61"/>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6"/>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61"/>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6"/>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61"/>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6"/>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61"/>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6"/>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61"/>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6"/>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61"/>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6"/>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61"/>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6"/>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61"/>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6"/>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61"/>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6"/>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61"/>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6"/>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61"/>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6"/>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61"/>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6"/>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61"/>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6"/>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61"/>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6"/>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61"/>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6"/>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61"/>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6"/>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61"/>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6"/>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61"/>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6"/>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61"/>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6"/>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61"/>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6"/>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61"/>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6"/>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61"/>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6"/>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61"/>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6"/>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61"/>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6"/>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61"/>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6"/>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61"/>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6"/>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61"/>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6"/>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61"/>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6"/>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61"/>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6"/>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61"/>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6"/>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61"/>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6"/>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61"/>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6"/>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61"/>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6"/>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61"/>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6"/>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61"/>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6"/>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61"/>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6"/>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61"/>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6"/>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61"/>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6"/>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61"/>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6"/>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61"/>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6"/>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61"/>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6"/>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61"/>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6"/>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61"/>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6"/>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61"/>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6"/>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61"/>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6"/>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61"/>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6"/>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61"/>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6"/>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61"/>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6"/>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61"/>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6"/>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61"/>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6"/>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61"/>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6"/>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61"/>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6"/>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61"/>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6"/>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61"/>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6"/>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61"/>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6"/>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61"/>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6"/>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61"/>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6"/>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61"/>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6"/>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61"/>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6"/>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61"/>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6"/>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61"/>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6"/>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61"/>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6"/>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61"/>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6"/>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61"/>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6"/>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61"/>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6"/>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61"/>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6"/>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61"/>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6"/>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61"/>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6"/>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61"/>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6"/>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61"/>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6"/>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61"/>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6"/>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61"/>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6"/>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61"/>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6"/>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61"/>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6"/>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61"/>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6"/>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61"/>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6"/>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61"/>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6"/>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61"/>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6"/>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61"/>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6"/>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61"/>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6"/>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61"/>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6"/>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61"/>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6"/>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61"/>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6"/>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61"/>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6"/>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61"/>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6"/>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61"/>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6"/>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61"/>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6"/>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61"/>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6"/>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61"/>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6"/>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61"/>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6"/>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61"/>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6"/>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61"/>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6"/>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61"/>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6"/>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61"/>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6"/>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61"/>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6"/>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61"/>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6"/>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61"/>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6"/>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61"/>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6"/>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61"/>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6"/>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61"/>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6"/>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61"/>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6"/>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61"/>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6"/>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61"/>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6"/>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61"/>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6"/>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61"/>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6"/>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61"/>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6"/>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61"/>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6"/>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61"/>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6"/>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61"/>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6"/>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61"/>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6"/>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61"/>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6"/>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61"/>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6"/>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61"/>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6"/>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61"/>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6"/>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61"/>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6"/>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61"/>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6"/>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61"/>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6"/>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61"/>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6"/>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61"/>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6"/>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61"/>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6"/>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61"/>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6"/>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61"/>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6"/>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61"/>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6"/>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61"/>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6"/>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61"/>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6"/>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61"/>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6"/>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61"/>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6"/>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61"/>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6"/>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61"/>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6"/>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61"/>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6"/>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61"/>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6"/>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61"/>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6"/>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61"/>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6"/>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61"/>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6"/>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61"/>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6"/>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61"/>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6"/>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61"/>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6"/>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61"/>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6"/>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61"/>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6"/>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61"/>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6"/>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61"/>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6"/>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61"/>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6"/>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61"/>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6"/>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61"/>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6"/>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61"/>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6"/>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61"/>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6"/>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61"/>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6"/>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61"/>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6"/>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61"/>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6"/>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61"/>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6"/>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61"/>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6"/>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61"/>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6"/>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61"/>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6"/>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61"/>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6"/>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61"/>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6"/>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61"/>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6"/>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61"/>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6"/>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61"/>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6"/>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61"/>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6"/>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61"/>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6"/>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61"/>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6"/>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61"/>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6"/>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61"/>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6"/>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61"/>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6"/>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61"/>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6"/>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61"/>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6"/>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61"/>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6"/>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61"/>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6"/>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61"/>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6"/>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61"/>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6"/>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61"/>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6"/>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61"/>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6"/>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61"/>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6"/>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61"/>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6"/>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61"/>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6"/>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61"/>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6"/>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61"/>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6"/>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61"/>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6"/>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61"/>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6"/>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61"/>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6"/>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61"/>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6"/>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61"/>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6"/>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61"/>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6"/>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61"/>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6"/>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61"/>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6"/>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61"/>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6"/>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61"/>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6"/>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61"/>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6"/>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61"/>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6"/>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61"/>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6"/>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61"/>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6"/>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61"/>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6"/>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61"/>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6"/>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61"/>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6"/>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61"/>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6"/>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61"/>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6"/>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61"/>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6"/>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61"/>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6"/>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61"/>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6"/>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61"/>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6"/>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61"/>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6"/>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61"/>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6"/>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61"/>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6"/>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61"/>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6"/>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61"/>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6"/>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61"/>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6"/>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61"/>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6"/>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61"/>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6"/>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61"/>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6"/>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61"/>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6"/>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61"/>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6"/>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61"/>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6"/>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61"/>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6"/>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61"/>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6"/>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61"/>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6"/>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61"/>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6"/>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61"/>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6"/>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61"/>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6"/>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61"/>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6"/>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61"/>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6"/>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61"/>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6"/>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61"/>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6"/>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61"/>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6"/>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61"/>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6"/>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61"/>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6"/>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61"/>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6"/>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61"/>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6"/>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61"/>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6"/>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61"/>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6"/>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61"/>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6"/>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61"/>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6"/>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61"/>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6"/>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61"/>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6"/>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61"/>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6"/>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61"/>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6"/>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61"/>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6"/>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61"/>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6"/>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61"/>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6"/>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61"/>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6"/>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61"/>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6"/>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61"/>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6"/>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61"/>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6"/>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61"/>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6"/>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61"/>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6"/>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61"/>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6"/>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61"/>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6"/>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61"/>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6"/>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61"/>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6"/>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61"/>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6"/>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61"/>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6"/>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61"/>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6"/>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61"/>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6"/>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61"/>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6"/>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61"/>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6"/>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61"/>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6"/>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61"/>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6"/>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61"/>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6"/>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61"/>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6"/>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61"/>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6"/>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61"/>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6"/>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61"/>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6"/>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61"/>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6"/>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61"/>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6"/>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61"/>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6"/>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61"/>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6"/>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61"/>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6"/>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61"/>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6"/>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61"/>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6"/>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61"/>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6"/>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61"/>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6"/>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61"/>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6"/>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61"/>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6"/>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61"/>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6"/>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61"/>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6"/>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61"/>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6"/>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61"/>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6"/>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61"/>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6"/>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61"/>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6"/>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61"/>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6"/>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61"/>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6"/>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61"/>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6"/>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61"/>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6"/>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61"/>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6"/>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61"/>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6"/>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61"/>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6"/>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61"/>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6"/>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61"/>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6"/>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61"/>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6"/>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61"/>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6"/>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61"/>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6"/>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61"/>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6"/>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61"/>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6"/>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61"/>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6"/>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61"/>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6"/>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61"/>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6"/>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61"/>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6"/>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61"/>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6"/>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61"/>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6"/>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61"/>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6"/>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61"/>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6"/>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61"/>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6"/>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61"/>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6"/>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61"/>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6"/>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61"/>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6"/>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61"/>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6"/>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61"/>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6"/>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61"/>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6"/>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61"/>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6"/>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61"/>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6"/>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61"/>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6"/>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61"/>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6"/>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61"/>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6"/>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61"/>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6"/>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61"/>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6"/>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61"/>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6"/>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61"/>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6"/>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61"/>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6"/>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61"/>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6"/>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61"/>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6"/>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61"/>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6"/>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61"/>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6"/>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61"/>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6"/>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61"/>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6"/>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61"/>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6"/>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61"/>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6"/>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61"/>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6"/>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61"/>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6"/>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61"/>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6"/>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61"/>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6"/>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61"/>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6"/>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61"/>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6"/>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61"/>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6"/>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61"/>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6"/>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61"/>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6"/>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61"/>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6"/>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61"/>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6"/>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61"/>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6"/>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61"/>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6"/>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61"/>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6"/>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61"/>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6"/>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61"/>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6"/>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61"/>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6"/>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61"/>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6"/>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61"/>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6"/>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61"/>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6"/>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61"/>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6"/>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61"/>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6"/>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61"/>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6"/>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61"/>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6"/>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61"/>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6"/>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61"/>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6"/>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61"/>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6"/>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61"/>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6"/>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61"/>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6"/>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61"/>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6"/>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61"/>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6"/>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61"/>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6"/>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61"/>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6"/>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61"/>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6"/>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61"/>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6"/>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61"/>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6"/>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61"/>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6"/>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61"/>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6"/>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61"/>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6"/>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61"/>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6"/>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61"/>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6"/>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61"/>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6"/>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61"/>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6"/>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61"/>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6"/>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61"/>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6"/>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61"/>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6"/>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61"/>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6"/>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61"/>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6"/>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61"/>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6"/>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61"/>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6"/>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61"/>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6"/>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61"/>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6"/>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61"/>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6"/>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61"/>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6"/>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61"/>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6"/>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61"/>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6"/>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61"/>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6"/>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61"/>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6"/>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61"/>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6"/>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61"/>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6"/>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61"/>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6"/>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61"/>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6"/>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61"/>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6"/>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61"/>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6"/>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61"/>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6"/>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61"/>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6"/>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61"/>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6"/>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61"/>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6"/>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61"/>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6"/>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61"/>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6"/>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61"/>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6"/>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61"/>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6"/>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61"/>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6"/>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61"/>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6"/>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61"/>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6"/>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61"/>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6"/>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61"/>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6"/>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61"/>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6"/>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61"/>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6"/>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61"/>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6"/>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61"/>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6"/>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61"/>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6"/>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61"/>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6"/>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61"/>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6"/>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61"/>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6"/>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61"/>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6"/>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61"/>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6"/>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61"/>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6"/>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61"/>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6"/>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61"/>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6"/>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61"/>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6"/>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61"/>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6"/>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61"/>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6"/>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61"/>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6"/>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61"/>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6"/>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61"/>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6"/>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61"/>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6"/>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61"/>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6"/>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61"/>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6"/>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61"/>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6"/>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61"/>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6"/>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61"/>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6"/>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61"/>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6"/>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61"/>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6"/>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61"/>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6"/>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61"/>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6"/>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61"/>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6"/>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61"/>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6"/>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61"/>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6"/>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61"/>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6"/>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61"/>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6"/>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61"/>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6"/>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61"/>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6"/>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61"/>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6"/>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61"/>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6"/>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61"/>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6"/>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61"/>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6"/>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61"/>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6"/>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61"/>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6"/>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61"/>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6"/>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61"/>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6"/>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61"/>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6"/>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61"/>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6"/>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61"/>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6"/>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61"/>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6"/>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61"/>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6"/>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61"/>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6"/>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61"/>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6"/>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61"/>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6"/>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61"/>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6"/>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61"/>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6"/>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61"/>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6"/>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61"/>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6"/>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61"/>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6"/>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61"/>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6"/>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61"/>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6"/>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61"/>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6"/>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61"/>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6"/>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61"/>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6"/>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61"/>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6"/>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61"/>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6"/>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61"/>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6"/>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61"/>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6"/>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61"/>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6"/>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61"/>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6"/>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61"/>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6"/>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61"/>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6"/>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61"/>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6"/>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61"/>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6"/>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61"/>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6"/>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61"/>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6"/>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61"/>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6"/>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61"/>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6"/>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61"/>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6"/>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61"/>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6"/>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61"/>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6"/>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61"/>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6"/>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61"/>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6"/>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61"/>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6"/>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61"/>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6"/>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61"/>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6"/>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61"/>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6"/>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61"/>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6"/>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61"/>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6"/>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61"/>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6"/>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61"/>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6"/>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61"/>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6"/>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61"/>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6"/>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61"/>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6"/>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61"/>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6"/>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61"/>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6"/>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61"/>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6"/>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61"/>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6"/>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61"/>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6"/>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61"/>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6"/>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61"/>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6"/>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61"/>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6"/>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61"/>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6"/>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61"/>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6"/>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61"/>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6"/>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61"/>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6"/>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61"/>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6"/>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61"/>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6"/>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61"/>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6"/>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61"/>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6"/>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61"/>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6"/>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61"/>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6"/>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61"/>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6"/>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61"/>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6"/>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61"/>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6"/>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61"/>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6"/>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61"/>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6"/>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61"/>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6"/>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61"/>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6"/>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61"/>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6"/>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61"/>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6"/>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61"/>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6"/>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61"/>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6"/>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61"/>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6"/>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61"/>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6"/>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61"/>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6"/>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61"/>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6"/>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61"/>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6"/>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61"/>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6"/>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61"/>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6"/>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61"/>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6"/>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61"/>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6"/>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61"/>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6"/>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61"/>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6"/>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61"/>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6"/>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61"/>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6"/>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61"/>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6"/>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61"/>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6"/>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61"/>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6"/>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61"/>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6"/>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61"/>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6"/>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61"/>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6"/>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61"/>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6"/>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61"/>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6"/>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61"/>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6"/>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61"/>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6"/>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61"/>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6"/>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61"/>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6"/>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61"/>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6"/>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61"/>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6"/>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61"/>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6"/>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61"/>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6"/>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61"/>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6"/>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61"/>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6"/>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61"/>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6"/>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61"/>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6"/>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61"/>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6"/>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61"/>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6"/>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61"/>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6"/>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61"/>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6"/>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61"/>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6"/>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61"/>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6"/>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61"/>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6"/>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61"/>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6"/>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61"/>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6"/>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61"/>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6"/>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61"/>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6"/>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61"/>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6"/>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61"/>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6"/>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61"/>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6"/>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61"/>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6"/>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61"/>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6"/>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61"/>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6"/>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61"/>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6"/>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61"/>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6"/>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61"/>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6"/>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61"/>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6"/>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61"/>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6"/>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61"/>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6"/>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61"/>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6"/>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61"/>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6"/>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61"/>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6"/>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61"/>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6"/>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61"/>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6"/>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61"/>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6"/>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61"/>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6"/>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61"/>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6"/>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61"/>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6"/>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61"/>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6"/>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61"/>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6"/>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61"/>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6"/>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61"/>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6"/>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61"/>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6"/>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61"/>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6"/>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61"/>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6"/>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61"/>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6"/>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61"/>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6"/>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61"/>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6"/>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61"/>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6"/>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61"/>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6"/>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61"/>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6"/>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61"/>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6"/>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61"/>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6"/>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61"/>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6"/>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61"/>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6"/>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61"/>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6"/>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61"/>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6"/>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61"/>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6"/>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61"/>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6"/>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61"/>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6"/>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61"/>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6"/>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61"/>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6"/>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61"/>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6"/>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61"/>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6"/>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61"/>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6"/>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61"/>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6"/>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61"/>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6"/>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61"/>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6"/>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61"/>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6"/>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61"/>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6"/>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61"/>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6"/>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61"/>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6"/>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61"/>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6"/>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61"/>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6"/>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61"/>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6"/>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61"/>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6"/>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61"/>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6"/>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61"/>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6"/>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61"/>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6"/>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61"/>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6"/>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61"/>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6"/>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61"/>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6"/>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61"/>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6"/>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61"/>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6"/>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61"/>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6"/>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61"/>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6"/>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61"/>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6"/>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61"/>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6"/>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61"/>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6"/>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61"/>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6"/>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61"/>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6"/>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61"/>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6"/>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61"/>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6"/>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61"/>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6"/>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61"/>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6"/>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61"/>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6"/>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61"/>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6"/>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61"/>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6"/>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61"/>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6"/>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61"/>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6"/>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61"/>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6"/>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61"/>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6"/>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61"/>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6"/>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61"/>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6"/>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61"/>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6"/>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61"/>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6"/>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61"/>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6"/>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61"/>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6"/>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61"/>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6"/>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61"/>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6"/>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61"/>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6"/>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61"/>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6"/>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61"/>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6"/>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61"/>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6"/>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61"/>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6"/>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61"/>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6"/>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61"/>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6"/>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61"/>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6"/>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61"/>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6"/>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61"/>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6"/>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61"/>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6"/>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61"/>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6"/>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61"/>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6"/>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61"/>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6"/>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61"/>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6"/>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61"/>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6"/>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61"/>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6"/>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61"/>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6"/>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61"/>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6"/>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61"/>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6"/>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61"/>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6"/>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61"/>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6"/>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61"/>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6"/>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61"/>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6"/>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61"/>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6"/>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61"/>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6"/>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61"/>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6"/>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61"/>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6"/>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61"/>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6"/>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61"/>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6"/>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61"/>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6"/>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61"/>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6"/>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61"/>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6"/>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61"/>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6"/>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61"/>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6"/>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61"/>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6"/>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61"/>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6"/>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61"/>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6"/>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61"/>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6"/>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61"/>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6"/>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61"/>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6"/>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61"/>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6"/>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61"/>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6"/>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61"/>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6"/>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61"/>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6"/>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61"/>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6"/>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61"/>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6"/>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61"/>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6"/>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61"/>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6"/>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61"/>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6"/>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61"/>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6"/>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61"/>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6"/>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61"/>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6"/>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61"/>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6"/>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61"/>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6"/>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61"/>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6"/>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61"/>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6"/>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61"/>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6"/>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61"/>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6"/>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61"/>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6"/>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61"/>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6"/>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61"/>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6"/>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61"/>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6"/>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61"/>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6"/>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61"/>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6"/>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61"/>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6"/>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61"/>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6"/>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61"/>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6"/>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61"/>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6"/>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61"/>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6"/>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61"/>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6"/>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61"/>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6"/>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61"/>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6"/>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61"/>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6"/>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61"/>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6"/>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61"/>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6"/>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61"/>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6"/>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61"/>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6"/>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61"/>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6"/>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61"/>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6"/>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61"/>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6"/>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61"/>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6"/>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61"/>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6"/>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61"/>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6"/>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61"/>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6"/>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61"/>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6"/>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61"/>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6"/>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61"/>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6"/>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61"/>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6"/>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61"/>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6"/>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61"/>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6"/>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61"/>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6"/>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61"/>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6"/>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61"/>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6"/>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61"/>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6"/>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61"/>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6"/>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61"/>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6"/>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61"/>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6"/>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61"/>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6"/>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61"/>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6"/>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61"/>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6"/>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61"/>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6"/>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61"/>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6"/>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61"/>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6"/>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61"/>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6"/>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61"/>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6"/>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61"/>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6"/>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61"/>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6"/>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61"/>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6"/>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61"/>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6"/>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61"/>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6"/>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61"/>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6"/>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61"/>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6"/>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61"/>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6"/>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61"/>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6"/>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61"/>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6"/>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61"/>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6"/>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61"/>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6"/>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61"/>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6"/>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61"/>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6"/>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61"/>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6"/>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61"/>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6"/>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61"/>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6"/>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61"/>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6"/>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61"/>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6"/>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61"/>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6"/>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61"/>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6"/>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61"/>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6"/>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61"/>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6"/>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61"/>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6"/>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61"/>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6"/>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61"/>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6"/>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61"/>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6"/>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61"/>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6"/>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61"/>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6"/>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61"/>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6"/>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61"/>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6"/>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61"/>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6"/>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61"/>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6"/>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61"/>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6"/>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61"/>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6"/>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61"/>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6"/>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61"/>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6"/>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61"/>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6"/>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61"/>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6"/>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61"/>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6"/>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61"/>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6"/>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61"/>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6"/>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61"/>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6"/>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61"/>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6"/>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61"/>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6"/>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61"/>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6"/>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61"/>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6"/>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61"/>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6"/>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61"/>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6"/>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61"/>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6"/>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61"/>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6"/>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61"/>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6"/>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61"/>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6"/>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61"/>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6"/>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61"/>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6"/>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61"/>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6"/>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61"/>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6"/>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61"/>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6"/>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61"/>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6"/>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61"/>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6"/>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61"/>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6"/>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61"/>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6"/>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61"/>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6"/>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61"/>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6"/>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61"/>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6"/>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61"/>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6"/>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61"/>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6"/>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61"/>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6"/>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61"/>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6"/>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61"/>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6"/>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61"/>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6"/>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61"/>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6"/>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61"/>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6"/>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61"/>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6"/>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61"/>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6"/>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61"/>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6"/>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61"/>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6"/>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61"/>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6"/>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61"/>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6"/>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61"/>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6"/>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61"/>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6"/>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61"/>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6"/>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61"/>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6"/>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61"/>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6"/>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61"/>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6"/>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61"/>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6"/>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61"/>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6"/>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61"/>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6"/>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61"/>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6"/>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61"/>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6"/>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61"/>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6"/>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61"/>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6"/>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61"/>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6"/>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61"/>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6"/>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61"/>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6"/>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61"/>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6"/>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61"/>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6"/>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61"/>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6"/>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61"/>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6"/>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61"/>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6"/>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61"/>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6"/>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61"/>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6"/>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61"/>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6"/>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61"/>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6"/>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61"/>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6"/>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61"/>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6"/>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61"/>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6"/>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61"/>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6"/>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61"/>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6"/>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61"/>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6"/>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61"/>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6"/>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61"/>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6"/>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61"/>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6"/>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61"/>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6"/>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61"/>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6"/>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61"/>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6"/>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61"/>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6"/>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61"/>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6"/>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61"/>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6"/>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61"/>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6"/>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61"/>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6"/>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61"/>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6"/>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61"/>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6"/>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61"/>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6"/>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61"/>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6"/>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61"/>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6"/>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61"/>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6"/>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61"/>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6"/>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61"/>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6"/>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61"/>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6"/>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61"/>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6"/>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61"/>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6"/>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61"/>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6"/>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61"/>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6"/>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61"/>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6"/>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61"/>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6"/>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61"/>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6"/>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61"/>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6"/>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61"/>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6"/>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61"/>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6"/>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61"/>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6"/>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61"/>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6"/>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61"/>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6"/>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61"/>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6"/>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61"/>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6"/>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61"/>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6"/>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61"/>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6"/>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61"/>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6"/>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61"/>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6"/>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61"/>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6"/>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61"/>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6"/>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61"/>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6"/>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61"/>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6"/>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61"/>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6"/>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61"/>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6"/>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61"/>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6"/>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61"/>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6"/>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61"/>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6"/>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61"/>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6"/>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61"/>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6"/>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61"/>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6"/>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61"/>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6"/>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61"/>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6"/>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61"/>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6"/>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61"/>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6"/>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61"/>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6"/>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61"/>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6"/>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61"/>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6"/>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61"/>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6"/>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61"/>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6"/>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61"/>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6"/>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61"/>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6"/>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61"/>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6"/>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61"/>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6"/>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61"/>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6"/>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61"/>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6"/>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61"/>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6"/>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61"/>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6"/>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61"/>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6"/>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61"/>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6"/>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61"/>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6"/>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61"/>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6"/>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61"/>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6"/>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61"/>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6"/>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61"/>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6"/>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61"/>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6"/>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61"/>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6"/>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61"/>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6"/>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61"/>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6"/>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61"/>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6"/>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61"/>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6"/>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61"/>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6"/>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61"/>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6"/>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61"/>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6"/>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61"/>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6"/>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61"/>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6"/>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61"/>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6"/>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61"/>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6"/>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61"/>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6"/>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61"/>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6"/>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61"/>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6"/>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61"/>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6"/>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61"/>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6"/>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61"/>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6"/>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61"/>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6"/>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61"/>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6"/>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61"/>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6"/>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61"/>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6"/>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61"/>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6"/>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61"/>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6"/>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61"/>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6"/>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61"/>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6"/>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61"/>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6"/>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61"/>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6"/>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61"/>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6"/>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61"/>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6"/>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61"/>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6"/>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61"/>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6"/>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61"/>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6"/>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61"/>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6"/>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61"/>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6"/>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61"/>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6"/>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61"/>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6"/>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61"/>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6"/>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61"/>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6"/>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61"/>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6"/>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61"/>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6"/>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61"/>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6"/>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61"/>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6"/>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61"/>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6"/>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61"/>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6"/>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61"/>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6"/>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61"/>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6"/>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61"/>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6"/>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61"/>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6"/>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61"/>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6"/>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61"/>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6"/>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61"/>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6"/>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61"/>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6"/>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61"/>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6"/>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61"/>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6"/>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61"/>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6"/>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61"/>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6"/>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61"/>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6"/>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61"/>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6"/>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61"/>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6"/>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61"/>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6"/>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61"/>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6"/>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61"/>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6"/>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61"/>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6"/>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61"/>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6"/>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61"/>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6"/>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61"/>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6"/>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61"/>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6"/>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61"/>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6"/>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61"/>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6"/>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61"/>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6"/>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61"/>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6"/>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61"/>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6"/>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61"/>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6"/>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61"/>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6"/>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61"/>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6"/>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61"/>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6"/>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61"/>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6"/>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61"/>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6"/>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61"/>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6"/>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61"/>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6"/>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61"/>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6"/>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61"/>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6"/>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61"/>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6"/>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61"/>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6"/>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61"/>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6"/>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61"/>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6"/>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61"/>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6"/>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61"/>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6"/>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61"/>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6"/>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61"/>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6"/>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61"/>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6"/>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61"/>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6"/>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61"/>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6"/>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61"/>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6"/>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61"/>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6"/>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61"/>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6"/>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61"/>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6"/>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61"/>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6"/>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61"/>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6"/>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61"/>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6"/>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61"/>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6"/>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61"/>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6"/>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61"/>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6"/>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61"/>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6"/>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61"/>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6"/>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61"/>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6"/>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61"/>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6"/>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61"/>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6"/>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61"/>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6"/>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61"/>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6"/>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61"/>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6"/>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61"/>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6"/>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61"/>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6"/>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61"/>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6"/>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61"/>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6"/>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61"/>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6"/>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61"/>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6"/>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61"/>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6"/>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61"/>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6"/>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61"/>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6"/>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61"/>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6"/>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61"/>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6"/>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61"/>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6"/>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61"/>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6"/>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61"/>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6"/>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61"/>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6"/>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61"/>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6"/>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61"/>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6"/>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61"/>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6"/>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61"/>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6"/>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61"/>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6"/>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61"/>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6"/>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61"/>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6"/>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61"/>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6"/>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61"/>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6"/>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61"/>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6"/>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61"/>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6"/>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61"/>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6"/>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61"/>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6"/>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61"/>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6"/>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61"/>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6"/>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61"/>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6"/>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61"/>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6"/>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61"/>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6"/>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61"/>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6"/>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61"/>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6"/>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61"/>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6"/>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61"/>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6"/>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61"/>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6"/>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61"/>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6"/>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61"/>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6"/>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61"/>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6"/>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61"/>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6"/>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61"/>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6"/>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61"/>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6"/>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61"/>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6"/>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61"/>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6"/>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61"/>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6"/>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61"/>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6"/>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61"/>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6"/>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61"/>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6"/>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61"/>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6"/>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61"/>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6"/>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61"/>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6"/>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61"/>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6"/>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61"/>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6"/>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61"/>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6"/>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61"/>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6"/>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61"/>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6"/>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61"/>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6"/>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61"/>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6"/>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61"/>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6"/>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61"/>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6"/>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61"/>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6"/>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61"/>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6"/>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61"/>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6"/>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61"/>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6"/>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61"/>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6"/>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61"/>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6"/>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61"/>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6"/>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61"/>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6"/>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61"/>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6"/>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61"/>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6"/>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61"/>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6"/>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61"/>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6"/>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61"/>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6"/>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61"/>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6"/>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61"/>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6"/>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61"/>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6"/>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61"/>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6"/>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61"/>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6"/>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61"/>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6"/>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61"/>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6"/>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61"/>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6"/>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61"/>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6"/>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61"/>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6"/>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61"/>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6"/>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61"/>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6"/>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61"/>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6"/>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61"/>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6"/>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61"/>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6"/>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61"/>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6"/>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61"/>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6"/>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61"/>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6"/>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61"/>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6"/>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61"/>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6"/>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61"/>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6"/>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61"/>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6"/>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61"/>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6"/>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61"/>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6"/>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61"/>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6"/>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61"/>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6"/>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61"/>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6"/>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61"/>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6"/>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61"/>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6"/>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61"/>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6"/>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61"/>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6"/>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61"/>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6"/>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61"/>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6"/>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61"/>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6"/>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61"/>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6"/>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61"/>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6"/>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61"/>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6"/>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61"/>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6"/>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61"/>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6"/>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61"/>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6"/>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61"/>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6"/>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61"/>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6"/>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61"/>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6"/>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61"/>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6"/>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61"/>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6"/>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61"/>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6"/>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61"/>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6"/>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61"/>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6"/>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61"/>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6"/>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61"/>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6"/>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61"/>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6"/>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61"/>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6"/>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61"/>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6"/>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61"/>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6"/>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61"/>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6"/>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61"/>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6"/>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61"/>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6"/>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61"/>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6"/>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61"/>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6"/>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61"/>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6"/>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61"/>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6"/>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61"/>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6"/>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61"/>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6"/>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61"/>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6"/>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61"/>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6"/>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61"/>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6"/>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61"/>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6"/>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61"/>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6"/>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61"/>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6"/>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61"/>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6"/>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61"/>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6"/>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61"/>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6"/>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61"/>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6"/>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61"/>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6"/>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61"/>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6"/>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61"/>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6"/>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61"/>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6"/>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61"/>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6"/>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61"/>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6"/>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61"/>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6"/>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61"/>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6"/>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61"/>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6"/>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61"/>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6"/>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61"/>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6"/>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61"/>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6"/>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61"/>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6"/>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61"/>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6"/>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61"/>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6"/>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61"/>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6"/>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61"/>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6"/>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61"/>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6"/>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61"/>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6"/>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61"/>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6"/>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61"/>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6"/>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61"/>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6"/>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61"/>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6"/>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61"/>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6"/>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61"/>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6"/>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61"/>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6"/>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61"/>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6"/>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61"/>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6"/>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61"/>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6"/>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61"/>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6"/>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61"/>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6"/>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61"/>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6"/>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61"/>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6"/>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61"/>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6"/>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61"/>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6"/>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61"/>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6"/>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61"/>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6"/>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61"/>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6"/>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61"/>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6"/>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61"/>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6"/>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61"/>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6"/>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61"/>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6"/>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61"/>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6"/>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61"/>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6"/>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61"/>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6"/>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61"/>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6"/>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61"/>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6"/>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61"/>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6"/>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61"/>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6"/>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61"/>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6"/>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61"/>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6"/>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61"/>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6"/>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61"/>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6"/>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61"/>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6"/>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61"/>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6"/>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61"/>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6"/>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61"/>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6"/>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61"/>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6"/>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61"/>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6"/>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61"/>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6"/>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61"/>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6"/>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61"/>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6"/>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61"/>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6"/>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61"/>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6"/>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61"/>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6"/>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61"/>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6"/>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61"/>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6"/>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61"/>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6"/>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61"/>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6"/>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61"/>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6"/>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61"/>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6"/>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61"/>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6"/>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61"/>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6"/>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61"/>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6"/>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61"/>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6"/>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61"/>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6"/>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61"/>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6"/>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61"/>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6"/>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61"/>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6"/>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61"/>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6"/>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61"/>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6"/>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61"/>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6"/>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61"/>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6"/>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61"/>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6"/>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61"/>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6"/>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61"/>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6"/>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61"/>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6"/>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61"/>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6"/>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61"/>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6"/>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61"/>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6"/>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61"/>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6"/>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61"/>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6"/>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61"/>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6"/>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61"/>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6"/>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61"/>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6"/>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61"/>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6"/>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61"/>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6"/>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61"/>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6"/>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61"/>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6"/>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61"/>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6"/>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61"/>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6"/>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61"/>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6"/>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61"/>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6"/>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61"/>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6"/>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61"/>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6"/>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61"/>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6"/>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61"/>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6"/>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61"/>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6"/>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61"/>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6"/>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61"/>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6"/>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61"/>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6"/>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61"/>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6"/>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61"/>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6"/>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61"/>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6"/>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61"/>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6"/>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61"/>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6"/>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61"/>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6"/>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61"/>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6"/>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61"/>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6"/>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61"/>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6"/>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61"/>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6"/>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61"/>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6"/>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61"/>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6"/>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61"/>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6"/>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61"/>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6"/>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61"/>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6"/>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61"/>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6"/>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61"/>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6"/>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61"/>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6"/>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61"/>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6"/>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61"/>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6"/>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61"/>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6"/>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61"/>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6"/>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61"/>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6"/>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61"/>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6"/>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61"/>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6"/>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61"/>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6"/>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61"/>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6"/>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61"/>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6"/>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61"/>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6"/>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61"/>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6"/>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61"/>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6"/>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61"/>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6"/>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61"/>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6"/>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61"/>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6"/>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61"/>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6"/>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61"/>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6"/>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61"/>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6"/>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61"/>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6"/>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61"/>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6"/>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61"/>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6"/>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61"/>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6"/>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61"/>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6"/>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61"/>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6"/>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61"/>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6"/>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61"/>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6"/>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61"/>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6"/>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61"/>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6"/>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61"/>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6"/>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61"/>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6"/>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61"/>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6"/>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61"/>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6"/>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61"/>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6"/>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61"/>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6"/>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61"/>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6"/>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61"/>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6"/>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61"/>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6"/>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61"/>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6"/>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61"/>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6"/>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61"/>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6"/>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61"/>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6"/>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61"/>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6"/>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61"/>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6"/>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61"/>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6"/>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61"/>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6"/>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61"/>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6"/>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61"/>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6"/>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61"/>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6"/>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61"/>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6"/>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61"/>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6"/>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61"/>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6"/>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61"/>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6"/>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61"/>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6"/>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61"/>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6"/>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61"/>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6"/>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61"/>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6"/>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61"/>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6"/>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61"/>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6"/>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61"/>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6"/>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61"/>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6"/>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61"/>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6"/>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61"/>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6"/>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61"/>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6"/>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61"/>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6"/>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61"/>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6"/>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61"/>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6"/>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61"/>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6"/>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61"/>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6"/>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61"/>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6"/>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61"/>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6"/>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61"/>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6"/>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61"/>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6"/>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61"/>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6"/>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61"/>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6"/>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61"/>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6"/>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61"/>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6"/>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61"/>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6"/>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61"/>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6"/>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61"/>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6"/>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61"/>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6"/>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61"/>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6"/>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61"/>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6"/>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61"/>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6"/>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61"/>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6"/>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61"/>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6"/>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61"/>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6"/>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61"/>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6"/>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61"/>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6"/>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61"/>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6"/>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61"/>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6"/>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61"/>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6"/>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61"/>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6"/>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61"/>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6"/>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61"/>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6"/>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61"/>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6"/>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61"/>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6"/>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61"/>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6"/>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61"/>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6"/>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61"/>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6"/>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61"/>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6"/>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61"/>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6"/>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61"/>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6"/>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61"/>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6"/>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61"/>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6"/>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61"/>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6"/>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61"/>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6"/>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61"/>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6"/>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61"/>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6"/>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61"/>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6"/>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61"/>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6"/>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61"/>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6"/>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61"/>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6"/>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61"/>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6"/>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61"/>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6"/>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61"/>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6"/>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61"/>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6"/>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61"/>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6"/>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61"/>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6"/>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61"/>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6"/>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61"/>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6"/>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61"/>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6"/>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61"/>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6"/>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61"/>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6"/>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61"/>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6"/>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61"/>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6"/>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61"/>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6"/>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61"/>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6"/>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61"/>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6"/>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61"/>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6"/>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61"/>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6"/>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61"/>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6"/>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61"/>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6"/>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61"/>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6"/>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61"/>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6"/>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61"/>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6"/>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61"/>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6"/>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61"/>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6"/>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61"/>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6"/>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61"/>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6"/>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61"/>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6"/>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61"/>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6"/>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61"/>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6"/>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61"/>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6"/>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61"/>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6"/>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61"/>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6"/>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61"/>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6"/>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61"/>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6"/>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61"/>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6"/>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61"/>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6"/>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61"/>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6"/>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61"/>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6"/>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61"/>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6"/>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61"/>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6"/>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61"/>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6"/>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61"/>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6"/>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61"/>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6"/>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61"/>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6"/>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61"/>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6"/>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61"/>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6"/>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61"/>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6"/>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61"/>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6"/>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61"/>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6"/>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61"/>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6"/>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61"/>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6"/>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61"/>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6"/>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61"/>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6"/>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61"/>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6"/>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61"/>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6"/>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61"/>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6"/>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61"/>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6"/>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61"/>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6"/>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61"/>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6"/>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61"/>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6"/>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61"/>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6"/>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61"/>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6"/>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61"/>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6"/>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61"/>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6"/>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61"/>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6"/>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61"/>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6"/>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61"/>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6"/>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61"/>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6"/>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61"/>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6"/>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61"/>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6"/>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61"/>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6"/>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61"/>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6"/>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61"/>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6"/>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61"/>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6"/>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61"/>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6"/>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61"/>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6"/>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61"/>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6"/>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61"/>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6"/>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61"/>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6"/>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61"/>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6"/>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61"/>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6"/>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61"/>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6"/>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61"/>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6"/>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61"/>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6"/>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61"/>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6"/>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61"/>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6"/>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61"/>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6"/>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61"/>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6"/>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61"/>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6"/>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61"/>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6"/>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61"/>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6"/>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61"/>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6"/>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61"/>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6"/>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61"/>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6"/>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61"/>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6"/>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61"/>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6"/>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61"/>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6"/>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61"/>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6"/>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61"/>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6"/>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61"/>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6"/>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61"/>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6"/>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61"/>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6"/>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61"/>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6"/>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61"/>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6"/>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61"/>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6"/>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61"/>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6"/>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61"/>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6"/>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61"/>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6"/>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61"/>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6"/>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61"/>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6"/>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61"/>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6"/>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61"/>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6"/>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61"/>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6"/>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61"/>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6"/>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61"/>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6"/>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61"/>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6"/>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61"/>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6"/>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61"/>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6"/>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61"/>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6"/>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61"/>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6"/>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61"/>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6"/>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61"/>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6"/>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61"/>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6"/>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61"/>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6"/>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61"/>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6"/>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61"/>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6"/>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61"/>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6"/>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61"/>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6"/>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61"/>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6"/>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61"/>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6"/>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61"/>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6"/>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61"/>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6"/>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61"/>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6"/>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61"/>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6"/>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61"/>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6"/>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61"/>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6"/>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61"/>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6"/>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61"/>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6"/>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61"/>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6"/>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61"/>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6"/>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61"/>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6"/>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61"/>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6"/>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61"/>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6"/>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61"/>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6"/>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61"/>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6"/>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61"/>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6"/>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61"/>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6"/>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61"/>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6"/>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61"/>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6"/>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61"/>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6"/>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61"/>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6"/>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61"/>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6"/>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61"/>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6"/>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61"/>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6"/>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61"/>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6"/>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61"/>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6"/>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61"/>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6"/>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61"/>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6"/>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61"/>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6"/>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61"/>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6"/>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61"/>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6"/>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61"/>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6"/>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61"/>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6"/>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61"/>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6"/>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61"/>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6"/>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61"/>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6"/>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61"/>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6"/>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61"/>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6"/>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61"/>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6"/>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61"/>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6"/>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61"/>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6"/>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61"/>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6"/>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61"/>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6"/>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61"/>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6"/>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61"/>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6"/>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61"/>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6"/>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61"/>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6"/>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61"/>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6"/>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61"/>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6"/>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61"/>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6"/>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61"/>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6"/>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61"/>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6"/>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61"/>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6"/>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61"/>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6"/>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61"/>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6"/>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61"/>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6"/>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61"/>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6"/>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61"/>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6"/>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61"/>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6"/>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61"/>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6"/>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61"/>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6"/>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61"/>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6"/>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61"/>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6"/>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61"/>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6"/>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61"/>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6"/>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61"/>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6"/>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61"/>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6"/>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61"/>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6"/>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61"/>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6"/>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61"/>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6"/>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61"/>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6"/>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61"/>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6"/>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61"/>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6"/>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61"/>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6"/>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61"/>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6"/>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61"/>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6"/>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61"/>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6"/>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61"/>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6"/>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61"/>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6"/>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61"/>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6"/>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61"/>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6"/>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61"/>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6"/>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61"/>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6"/>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61"/>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6"/>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61"/>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6"/>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61"/>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6"/>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61"/>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6"/>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61"/>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6"/>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61"/>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6"/>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61"/>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6"/>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61"/>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6"/>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61"/>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6"/>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61"/>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6"/>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61"/>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6"/>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61"/>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6"/>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61"/>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6"/>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61"/>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6"/>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61"/>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6"/>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61"/>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6"/>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61"/>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6"/>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61"/>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6"/>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61"/>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6"/>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61"/>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6"/>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61"/>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6"/>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61"/>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6"/>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61"/>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6"/>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61"/>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6"/>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61"/>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6"/>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61"/>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6"/>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61"/>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6"/>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61"/>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6"/>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61"/>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6"/>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61"/>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6"/>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61"/>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6"/>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61"/>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6"/>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61"/>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6"/>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61"/>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6"/>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61"/>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6"/>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61"/>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6"/>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61"/>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6"/>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61"/>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6"/>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61"/>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6"/>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61"/>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6"/>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61"/>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6"/>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61"/>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6"/>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61"/>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6"/>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61"/>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6"/>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61"/>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6"/>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61"/>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6"/>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61"/>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6"/>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61"/>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6"/>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61"/>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6"/>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61"/>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6"/>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61"/>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6"/>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61"/>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6"/>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61"/>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6"/>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61"/>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6"/>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61"/>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6"/>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61"/>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6"/>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61"/>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6"/>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61"/>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6"/>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61"/>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6"/>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61"/>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6"/>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61"/>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6"/>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61"/>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6"/>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61"/>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6"/>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61"/>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6"/>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61"/>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6"/>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61"/>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6"/>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61"/>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6"/>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61"/>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6"/>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61"/>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6"/>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61"/>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6"/>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61"/>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6"/>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61"/>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6"/>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61"/>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6"/>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61"/>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6"/>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61"/>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6"/>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61"/>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6"/>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61"/>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6"/>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61"/>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6"/>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61"/>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6"/>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61"/>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6"/>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61"/>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6"/>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61"/>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6"/>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61"/>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6"/>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61"/>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6"/>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61"/>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6"/>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61"/>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6"/>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61"/>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6"/>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61"/>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6"/>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61"/>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6"/>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61"/>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6"/>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61"/>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6"/>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61"/>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6"/>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61"/>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6"/>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61"/>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6"/>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61"/>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6"/>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61"/>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6"/>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61"/>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6"/>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61"/>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6"/>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61"/>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6"/>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61"/>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6"/>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61"/>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6"/>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61"/>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6"/>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61"/>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6"/>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61"/>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6"/>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61"/>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6"/>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61"/>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6"/>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61"/>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6"/>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61"/>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6"/>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61"/>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6"/>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61"/>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6"/>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61"/>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6"/>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61"/>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6"/>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61"/>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6"/>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61"/>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6"/>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61"/>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6"/>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61"/>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6"/>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61"/>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6"/>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61"/>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6"/>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61"/>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6"/>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61"/>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6"/>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61"/>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6"/>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61"/>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6"/>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61"/>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6"/>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61"/>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6"/>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61"/>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6"/>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61"/>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6"/>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61"/>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6"/>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61"/>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6"/>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61"/>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6"/>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61"/>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6"/>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61"/>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6"/>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61"/>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6"/>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61"/>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6"/>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61"/>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6"/>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61"/>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6"/>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61"/>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6"/>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61"/>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6"/>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61"/>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6"/>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61"/>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6"/>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61"/>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6"/>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61"/>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6"/>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61"/>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6"/>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61"/>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6"/>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61"/>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6"/>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61"/>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6"/>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61"/>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6"/>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61"/>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6"/>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61"/>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6"/>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61"/>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6"/>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61"/>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6"/>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61"/>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6"/>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61"/>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6"/>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61"/>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6"/>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61"/>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6"/>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61"/>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6"/>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61"/>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6"/>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61"/>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6"/>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61"/>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6"/>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61"/>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6"/>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61"/>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6"/>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61"/>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6"/>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61"/>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6"/>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61"/>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6"/>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61"/>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6"/>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61"/>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6"/>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61"/>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6"/>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61"/>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6"/>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61"/>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6"/>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61"/>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6"/>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61"/>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6"/>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61"/>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6"/>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61"/>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6"/>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61"/>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6"/>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61"/>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6"/>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61"/>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6"/>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61"/>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6"/>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61"/>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6"/>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61"/>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6"/>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61"/>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6"/>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61"/>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6"/>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61"/>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6"/>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61"/>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6"/>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61"/>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6"/>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61"/>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6"/>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61"/>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6"/>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61"/>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6"/>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61"/>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6"/>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61"/>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6"/>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61"/>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6"/>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61"/>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6"/>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61"/>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6"/>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61"/>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6"/>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61"/>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6"/>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61"/>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6"/>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61"/>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6"/>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61"/>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6"/>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61"/>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6"/>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61"/>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6"/>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61"/>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6"/>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61"/>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6"/>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61"/>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6"/>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61"/>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6"/>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61"/>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6"/>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61"/>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6"/>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61"/>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6"/>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61"/>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6"/>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61"/>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6"/>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61"/>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6"/>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61"/>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6"/>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61"/>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6"/>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61"/>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6"/>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61"/>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6"/>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61"/>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6"/>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61"/>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6"/>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61"/>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6"/>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61"/>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6"/>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61"/>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6"/>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61"/>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6"/>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61"/>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6"/>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61"/>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6"/>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61"/>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6"/>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61"/>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6"/>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61"/>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6"/>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61"/>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6"/>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61"/>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6"/>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61"/>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6"/>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61"/>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6"/>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61"/>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6"/>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61"/>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6"/>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61"/>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6"/>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61"/>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6"/>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61"/>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6"/>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61"/>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6"/>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61"/>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6"/>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61"/>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6"/>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61"/>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6"/>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61"/>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6"/>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61"/>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6"/>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61"/>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6"/>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61"/>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6"/>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61"/>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6"/>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61"/>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6"/>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61"/>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6"/>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61"/>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6"/>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61"/>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6"/>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61"/>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6"/>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61"/>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6"/>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61"/>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6"/>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61"/>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6"/>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61"/>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6"/>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61"/>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6"/>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61"/>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6"/>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61"/>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6"/>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61"/>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6"/>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61"/>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6"/>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61"/>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6"/>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61"/>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6"/>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61"/>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6"/>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61"/>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6"/>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61"/>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6"/>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61"/>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6"/>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61"/>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6"/>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61"/>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6"/>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61"/>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6"/>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61"/>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6"/>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61"/>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6"/>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61"/>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6"/>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61"/>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6"/>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61"/>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6"/>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61"/>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6"/>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61"/>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6"/>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61"/>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6"/>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61"/>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6"/>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61"/>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6"/>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61"/>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6"/>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61"/>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6"/>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61"/>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6"/>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61"/>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6"/>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61"/>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6"/>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61"/>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6"/>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61"/>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6"/>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61"/>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6"/>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61"/>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6"/>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61"/>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6"/>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61"/>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6"/>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61"/>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6"/>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61"/>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6"/>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61"/>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6"/>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61"/>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6"/>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61"/>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6"/>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61"/>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6"/>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61"/>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6"/>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61"/>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6"/>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61"/>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6"/>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61"/>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6"/>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61"/>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6"/>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61"/>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6"/>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61"/>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6"/>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61"/>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6"/>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61"/>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6"/>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61"/>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6"/>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61"/>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6"/>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61"/>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6"/>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61"/>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6"/>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61"/>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6"/>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61"/>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6"/>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61"/>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6"/>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61"/>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6"/>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61"/>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6"/>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61"/>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6"/>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61"/>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6"/>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61"/>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6"/>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61"/>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6"/>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61"/>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6"/>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61"/>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6"/>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61"/>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6"/>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61"/>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6"/>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61"/>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6"/>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61"/>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6"/>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61"/>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6"/>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61"/>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6"/>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61"/>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6"/>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61"/>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6"/>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61"/>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6"/>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61"/>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6"/>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61"/>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6"/>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61"/>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6"/>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61"/>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6"/>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61"/>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6"/>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61"/>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6"/>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61"/>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6"/>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61"/>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6"/>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61"/>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6"/>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61"/>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6"/>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61"/>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6"/>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61"/>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6"/>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61"/>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6"/>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61"/>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6"/>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61"/>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6"/>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61"/>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6"/>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61"/>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6"/>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61"/>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6"/>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61"/>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6"/>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61"/>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6"/>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61"/>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6"/>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61"/>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6"/>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61"/>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6"/>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61"/>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6"/>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61"/>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6"/>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61"/>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6"/>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61"/>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6"/>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61"/>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6"/>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61"/>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6"/>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61"/>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6"/>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61"/>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6"/>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61"/>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6"/>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61"/>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6"/>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61"/>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6"/>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61"/>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6"/>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61"/>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6"/>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61"/>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6"/>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61"/>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6"/>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61"/>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6"/>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61"/>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6"/>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61"/>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6"/>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61"/>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6"/>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61"/>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6"/>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61"/>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6"/>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61"/>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6"/>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61"/>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6"/>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61"/>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6"/>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61"/>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6"/>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61"/>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6"/>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61"/>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6"/>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61"/>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6"/>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61"/>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6"/>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61"/>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6"/>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61"/>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6"/>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61"/>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6"/>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61"/>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6"/>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61"/>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6"/>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61"/>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6"/>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61"/>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6"/>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61"/>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6"/>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61"/>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6"/>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61"/>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6"/>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61"/>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6"/>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61"/>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6"/>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61"/>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6"/>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61"/>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6"/>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61"/>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6"/>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61"/>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6"/>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61"/>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6"/>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61"/>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6"/>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61"/>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6"/>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61"/>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6"/>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61"/>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6"/>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61"/>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6"/>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61"/>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6"/>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61"/>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6"/>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61"/>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6"/>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61"/>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6"/>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61"/>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6"/>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61"/>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6"/>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61"/>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6"/>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61"/>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6"/>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61"/>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6"/>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61"/>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6"/>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61"/>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6"/>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61"/>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6"/>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61"/>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6"/>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61"/>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6"/>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61"/>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6"/>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61"/>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6"/>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61"/>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6"/>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61"/>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6"/>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61"/>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6"/>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61"/>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6"/>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61"/>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6"/>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61"/>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6"/>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61"/>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6"/>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61"/>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6"/>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61"/>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6"/>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61"/>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6"/>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61"/>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6"/>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61"/>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6"/>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61"/>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6"/>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61"/>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6"/>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61"/>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6"/>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61"/>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6"/>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61"/>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6"/>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61"/>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6"/>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61"/>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6"/>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61"/>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6"/>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61"/>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6"/>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61"/>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6"/>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61"/>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6"/>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61"/>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6"/>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61"/>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6"/>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61"/>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6"/>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61"/>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6"/>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61"/>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6"/>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61"/>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6"/>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61"/>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6"/>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61"/>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6"/>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61"/>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6"/>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61"/>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6"/>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61"/>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6"/>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61"/>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6"/>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61"/>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6"/>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61"/>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6"/>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61"/>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6"/>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61"/>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6"/>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61"/>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6"/>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61"/>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6"/>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61"/>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6"/>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61"/>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6"/>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61"/>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6"/>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61"/>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6"/>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61"/>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6"/>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61"/>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6"/>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61"/>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6"/>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61"/>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6"/>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61"/>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6"/>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61"/>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6"/>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61"/>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6"/>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61"/>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6"/>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61"/>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6"/>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61"/>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6"/>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61"/>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6"/>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61"/>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6"/>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61"/>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6"/>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61"/>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6"/>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61"/>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6"/>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61"/>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6"/>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61"/>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6"/>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61"/>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6"/>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61"/>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6"/>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61"/>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6"/>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61"/>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6"/>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61"/>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6"/>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61"/>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6"/>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61"/>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6"/>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61"/>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6"/>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61"/>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6"/>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61"/>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6"/>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61"/>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6"/>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61"/>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6"/>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61"/>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6"/>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61"/>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6"/>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61"/>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6"/>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61"/>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6"/>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61"/>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6"/>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61"/>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6"/>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61"/>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6"/>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61"/>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6"/>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61"/>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6"/>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61"/>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6"/>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61"/>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6"/>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61"/>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6"/>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61"/>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6"/>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61"/>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6"/>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61"/>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6"/>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61"/>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6"/>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61"/>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6"/>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61"/>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6"/>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61"/>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6"/>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61"/>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6"/>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61"/>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6"/>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61"/>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6"/>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61"/>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6"/>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61"/>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6"/>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61"/>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6"/>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61"/>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6"/>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61"/>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6"/>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61"/>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6"/>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61"/>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6"/>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61"/>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6"/>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61"/>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6"/>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61"/>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6"/>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61"/>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6"/>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61"/>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6"/>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61"/>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6"/>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61"/>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6"/>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61"/>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6"/>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61"/>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6"/>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61"/>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6"/>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61"/>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6"/>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61"/>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6"/>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61"/>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6"/>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61"/>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6"/>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61"/>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6"/>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61"/>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6"/>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61"/>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6"/>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61"/>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6"/>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61"/>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6"/>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61"/>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6"/>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61"/>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6"/>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61"/>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6"/>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61"/>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6"/>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61"/>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6"/>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61"/>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6"/>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61"/>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6"/>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61"/>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6"/>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61"/>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6"/>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61"/>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6"/>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61"/>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6"/>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61"/>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6"/>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61"/>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6"/>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61"/>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6"/>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61"/>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6"/>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61"/>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6"/>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61"/>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6"/>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61"/>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6"/>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61"/>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6"/>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61"/>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6"/>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61"/>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6"/>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61"/>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6"/>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61"/>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6"/>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61"/>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6"/>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61"/>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6"/>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61"/>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6"/>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61"/>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6"/>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61"/>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6"/>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61"/>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6"/>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61"/>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6"/>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61"/>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6"/>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61"/>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6"/>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61"/>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6"/>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61"/>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6"/>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61"/>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6"/>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61"/>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6"/>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61"/>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6"/>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61"/>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6"/>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61"/>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6"/>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61"/>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6"/>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61"/>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6"/>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61"/>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6"/>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61"/>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6"/>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61"/>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6"/>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61"/>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6"/>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61"/>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6"/>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61"/>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6"/>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61"/>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6"/>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61"/>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6"/>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61"/>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6"/>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61"/>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6"/>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61"/>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6"/>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61"/>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6"/>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61"/>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6"/>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61"/>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6"/>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61"/>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6"/>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61"/>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6"/>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61"/>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6"/>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61"/>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6"/>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61"/>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6"/>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61"/>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6"/>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61"/>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6"/>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61"/>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6"/>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61"/>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6"/>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61"/>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6"/>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61"/>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6"/>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61"/>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6"/>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61"/>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6"/>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61"/>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6"/>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61"/>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6"/>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61"/>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6"/>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61"/>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6"/>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61"/>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6"/>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61"/>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6"/>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61"/>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6"/>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61"/>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6"/>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61"/>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6"/>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61"/>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6"/>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61"/>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6"/>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61"/>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6"/>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61"/>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6"/>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61"/>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6"/>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61"/>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6"/>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61"/>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6"/>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61"/>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6"/>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61"/>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6"/>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61"/>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6"/>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61"/>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6"/>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61"/>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6"/>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61"/>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6"/>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61"/>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6"/>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61"/>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6"/>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61"/>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6"/>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61"/>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6"/>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61"/>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6"/>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61"/>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6"/>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61"/>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6"/>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61"/>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6"/>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61"/>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6"/>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61"/>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6"/>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61"/>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6"/>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61"/>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6"/>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61"/>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6"/>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61"/>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6"/>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61"/>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6"/>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61"/>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6"/>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61"/>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6"/>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61"/>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6"/>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61"/>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6"/>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61"/>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6"/>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61"/>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6"/>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61"/>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6"/>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61"/>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6"/>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61"/>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6"/>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61"/>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6"/>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61"/>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6"/>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61"/>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6"/>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61"/>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6"/>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61"/>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6"/>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61"/>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6"/>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61"/>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6"/>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61"/>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6"/>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61"/>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6"/>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61"/>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6"/>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61"/>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6"/>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61"/>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6"/>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61"/>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6"/>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61"/>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6"/>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61"/>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6"/>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61"/>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6"/>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61"/>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6"/>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61"/>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6"/>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61"/>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6"/>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61"/>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6"/>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61"/>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6"/>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61"/>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6"/>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61"/>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6"/>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61"/>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6"/>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61"/>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6"/>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61"/>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6"/>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61"/>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6"/>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61"/>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6"/>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61"/>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6"/>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61"/>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6"/>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61"/>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6"/>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61"/>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6"/>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61"/>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6"/>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61"/>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6"/>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61"/>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6"/>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61"/>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6"/>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61"/>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6"/>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61"/>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6"/>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61"/>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6"/>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61"/>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6"/>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61"/>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6"/>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61"/>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6"/>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61"/>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6"/>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61"/>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6"/>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61"/>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6"/>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61"/>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6"/>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61"/>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6"/>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61"/>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6"/>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61"/>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6"/>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61"/>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6"/>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61"/>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6"/>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61"/>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6"/>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61"/>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6"/>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61"/>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6"/>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61"/>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6"/>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61"/>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6"/>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61"/>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6"/>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61"/>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6"/>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61"/>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6"/>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61"/>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6"/>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61"/>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6"/>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61"/>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6"/>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61"/>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6"/>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61"/>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6"/>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61"/>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6"/>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61"/>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6"/>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61"/>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6"/>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61"/>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6"/>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61"/>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6"/>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61"/>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6"/>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61"/>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6"/>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61"/>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6"/>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61"/>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6"/>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61"/>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6"/>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61"/>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6"/>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61"/>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6"/>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61"/>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6"/>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61"/>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6"/>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61"/>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6"/>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61"/>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6"/>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61"/>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6"/>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61"/>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6"/>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61"/>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6"/>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61"/>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6"/>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61"/>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6"/>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61"/>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6"/>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61"/>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6"/>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61"/>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6"/>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61"/>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6"/>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61"/>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6"/>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61"/>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6"/>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61"/>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6"/>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61"/>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6"/>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61"/>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6"/>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61"/>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6"/>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61"/>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6"/>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61"/>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6"/>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61"/>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6"/>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61"/>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6"/>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61"/>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6"/>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61"/>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6"/>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61"/>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6"/>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61"/>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6"/>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61"/>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6"/>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61"/>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6"/>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61"/>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6"/>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61"/>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6"/>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61"/>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6"/>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61"/>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6"/>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61"/>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6"/>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61"/>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6"/>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61"/>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6"/>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61"/>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6"/>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61"/>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6"/>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61"/>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6"/>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61"/>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6"/>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61"/>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6"/>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61"/>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6"/>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61"/>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6"/>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61"/>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6"/>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61"/>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6"/>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61"/>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6"/>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61"/>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6"/>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61"/>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6"/>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61"/>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6"/>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61"/>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6"/>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61"/>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6"/>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61"/>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6"/>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61"/>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6"/>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61"/>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6"/>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61"/>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6"/>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61"/>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6"/>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61"/>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6"/>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61"/>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6"/>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61"/>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6"/>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61"/>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6"/>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61"/>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6"/>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61"/>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6"/>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61"/>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6"/>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61"/>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6"/>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61"/>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6"/>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61"/>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6"/>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61"/>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6"/>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61"/>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6"/>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61"/>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6"/>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61"/>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6"/>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61"/>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6"/>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61"/>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6"/>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61"/>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6"/>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61"/>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6"/>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61"/>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6"/>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61"/>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6"/>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61"/>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6"/>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61"/>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6"/>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61"/>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6"/>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61"/>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6"/>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61"/>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6"/>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61"/>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6"/>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61"/>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6"/>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61"/>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6"/>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61"/>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6"/>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61"/>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6"/>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61"/>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6"/>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61"/>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6"/>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61"/>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6"/>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61"/>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6"/>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61"/>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6"/>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61"/>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6"/>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61"/>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6"/>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61"/>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6"/>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61"/>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6"/>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61"/>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6"/>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61"/>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6"/>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61"/>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6"/>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61"/>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6"/>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61"/>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6"/>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61"/>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6"/>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61"/>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6"/>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61"/>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6"/>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61"/>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6"/>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61"/>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6"/>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61"/>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6"/>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61"/>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6"/>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61"/>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6"/>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61"/>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6"/>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61"/>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6"/>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61"/>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6"/>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61"/>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6"/>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61"/>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6"/>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61"/>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6"/>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61"/>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6"/>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61"/>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6"/>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61"/>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6"/>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61"/>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6"/>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61"/>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6"/>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61"/>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6"/>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61"/>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6"/>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61"/>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6"/>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61"/>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6"/>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61"/>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6"/>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61"/>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6"/>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61"/>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6"/>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61"/>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6"/>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61"/>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6"/>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61"/>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6"/>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61"/>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6"/>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61"/>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6"/>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61"/>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6"/>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61"/>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6"/>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61"/>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6"/>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61"/>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6"/>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61"/>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6"/>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61"/>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6"/>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61"/>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6"/>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61"/>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6"/>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61"/>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6"/>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61"/>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6"/>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61"/>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6"/>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61"/>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6"/>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61"/>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6"/>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61"/>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6"/>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61"/>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6"/>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61"/>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6"/>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61"/>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6"/>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61"/>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6"/>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61"/>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6"/>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61"/>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6"/>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61"/>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6"/>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61"/>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6"/>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61"/>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6"/>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61"/>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6"/>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61"/>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6"/>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61"/>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6"/>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61"/>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6"/>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61"/>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6"/>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61"/>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6"/>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61"/>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6"/>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61"/>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6"/>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61"/>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6"/>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61"/>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6"/>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61"/>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6"/>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61"/>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6"/>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61"/>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6"/>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61"/>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6"/>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61"/>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6"/>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61"/>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6"/>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61"/>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6"/>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61"/>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6"/>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61"/>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6"/>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61"/>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6"/>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61"/>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6"/>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61"/>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6"/>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61"/>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6"/>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61"/>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6"/>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61"/>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6"/>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61"/>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6"/>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61"/>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6"/>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61"/>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6"/>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61"/>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6"/>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61"/>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6"/>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61"/>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6"/>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61"/>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6"/>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61"/>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6"/>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61"/>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6"/>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61"/>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6"/>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61"/>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6"/>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61"/>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6"/>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61"/>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6"/>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61"/>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6"/>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61"/>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6"/>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61"/>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6"/>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61"/>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6"/>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61"/>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6"/>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61"/>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6"/>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61"/>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6"/>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61"/>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6"/>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61"/>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6"/>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61"/>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6"/>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61"/>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6"/>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61"/>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6"/>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61"/>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6"/>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61"/>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6"/>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61"/>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6"/>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61"/>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6"/>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61"/>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6"/>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61"/>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6"/>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61"/>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6"/>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61"/>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6"/>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61"/>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6"/>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61"/>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6"/>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61"/>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6"/>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61"/>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6"/>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61"/>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6"/>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61"/>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6"/>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61"/>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6"/>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61"/>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6"/>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61"/>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6"/>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61"/>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6"/>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61"/>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6"/>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61"/>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6"/>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61"/>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6"/>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61"/>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6"/>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61"/>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6"/>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61"/>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6"/>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61"/>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6"/>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61"/>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6"/>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61"/>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6"/>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61"/>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6"/>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61"/>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6"/>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61"/>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6"/>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61"/>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6"/>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61"/>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6"/>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61"/>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6"/>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61"/>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6"/>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61"/>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6"/>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61"/>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6"/>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61"/>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6"/>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61"/>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6"/>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61"/>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6"/>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61"/>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6"/>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61"/>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6"/>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61"/>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6"/>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61"/>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6"/>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61"/>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6"/>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61"/>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6"/>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61"/>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6"/>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61"/>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6"/>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61"/>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6"/>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61"/>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6"/>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61"/>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6"/>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61"/>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6"/>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61"/>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6"/>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61"/>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6"/>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61"/>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6"/>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61"/>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6"/>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61"/>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6"/>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61"/>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6"/>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61"/>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6"/>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61"/>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6"/>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61"/>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6"/>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61"/>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6"/>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61"/>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6"/>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61"/>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6"/>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61"/>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6"/>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61"/>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6"/>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61"/>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6"/>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61"/>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6"/>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61"/>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6"/>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61"/>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6"/>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61"/>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6"/>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61"/>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6"/>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61"/>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6"/>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61"/>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6"/>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61"/>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6"/>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61"/>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6"/>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61"/>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6"/>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61"/>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6"/>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61"/>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6"/>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61"/>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6"/>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61"/>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6"/>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61"/>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6"/>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61"/>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6"/>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61"/>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6"/>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61"/>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6"/>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61"/>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6"/>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61"/>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6"/>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61"/>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6"/>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61"/>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6"/>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61"/>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6"/>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61"/>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6"/>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61"/>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6"/>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61"/>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6"/>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61"/>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6"/>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61"/>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6"/>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61"/>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6"/>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61"/>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6"/>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61"/>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6"/>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61"/>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6"/>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61"/>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6"/>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61"/>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6"/>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61"/>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6"/>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61"/>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6"/>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61"/>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6"/>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61"/>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6"/>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61"/>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6"/>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61"/>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6"/>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61"/>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6"/>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61"/>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6"/>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61"/>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6"/>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61"/>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6"/>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61"/>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6"/>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61"/>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6"/>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61"/>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6"/>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61"/>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6"/>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61"/>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6"/>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61"/>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6"/>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61"/>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6"/>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61"/>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6"/>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61"/>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6"/>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61"/>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6"/>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61"/>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6"/>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61"/>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6"/>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61"/>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6"/>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61"/>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6"/>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61"/>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6"/>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61"/>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6"/>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61"/>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6"/>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61"/>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6"/>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61"/>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6"/>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61"/>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6"/>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61"/>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6"/>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61"/>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6"/>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61"/>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6"/>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61"/>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6"/>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61"/>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6"/>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61"/>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6"/>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61"/>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6"/>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61"/>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6"/>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61"/>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6"/>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61"/>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6"/>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61"/>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6"/>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61"/>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6"/>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61"/>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6"/>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61"/>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6"/>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61"/>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6"/>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61"/>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6"/>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61"/>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6"/>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61"/>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6"/>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61"/>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6"/>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61"/>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6"/>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61"/>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6"/>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61"/>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6"/>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61"/>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6"/>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61"/>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6"/>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61"/>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6"/>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61"/>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6"/>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61"/>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6"/>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61"/>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6"/>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61"/>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6"/>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61"/>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6"/>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61"/>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6"/>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61"/>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6"/>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61"/>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6"/>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61"/>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6"/>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61"/>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6"/>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61"/>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6"/>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61"/>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6"/>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61"/>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6"/>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61"/>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6"/>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61"/>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6"/>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61"/>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6"/>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61"/>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6"/>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61"/>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6"/>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61"/>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6"/>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61"/>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6"/>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61"/>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6"/>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61"/>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6"/>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61"/>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6"/>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61"/>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6"/>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61"/>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6"/>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61"/>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6"/>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61"/>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6"/>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61"/>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6"/>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61"/>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6"/>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61"/>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6"/>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61"/>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6"/>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61"/>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6"/>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61"/>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6"/>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61"/>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6"/>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61"/>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6"/>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61"/>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6"/>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61"/>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6"/>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61"/>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6"/>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61"/>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6"/>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61"/>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6"/>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61"/>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6"/>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61"/>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6"/>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61"/>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6"/>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61"/>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6"/>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61"/>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6"/>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61"/>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6"/>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61"/>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6"/>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61"/>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6"/>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61"/>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6"/>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61"/>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6"/>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61"/>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6"/>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61"/>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6"/>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61"/>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6"/>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61"/>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6"/>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61"/>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6"/>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61"/>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6"/>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61"/>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6"/>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61"/>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6"/>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61"/>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6"/>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61"/>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6"/>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61"/>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6"/>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61"/>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6"/>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61"/>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6"/>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61"/>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6"/>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61"/>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6"/>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61"/>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6"/>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61"/>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6"/>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61"/>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6"/>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61"/>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6"/>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61"/>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6"/>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61"/>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6"/>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61"/>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6"/>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61"/>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6"/>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61"/>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6"/>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61"/>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6"/>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61"/>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6"/>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61"/>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6"/>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61"/>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6"/>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61"/>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6"/>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61"/>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6"/>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61"/>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6"/>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61"/>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6"/>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61"/>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6"/>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61"/>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6"/>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61"/>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6"/>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61"/>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6"/>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61"/>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6"/>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61"/>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6"/>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61"/>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6"/>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61"/>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6"/>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61"/>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6"/>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61"/>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6"/>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61"/>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6"/>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61"/>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6"/>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61"/>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6"/>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61"/>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6"/>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61"/>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6"/>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61"/>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6"/>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61"/>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6"/>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61"/>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6"/>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61"/>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6"/>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61"/>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6"/>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61"/>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6"/>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61"/>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6"/>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61"/>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6"/>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61"/>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6"/>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61"/>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6"/>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61"/>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6"/>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61"/>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6"/>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61"/>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6"/>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61"/>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6"/>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61"/>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6"/>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61"/>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6"/>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61"/>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6"/>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61"/>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6"/>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61"/>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6"/>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61"/>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6"/>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61"/>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6"/>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61"/>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6"/>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61"/>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6"/>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61"/>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6"/>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61"/>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6"/>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61"/>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6"/>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61"/>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6"/>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61"/>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6"/>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61"/>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6"/>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61"/>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6"/>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61"/>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6"/>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61"/>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6"/>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61"/>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6"/>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61"/>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6"/>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61"/>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6"/>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61"/>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6"/>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61"/>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6"/>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61"/>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6"/>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61"/>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6"/>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61"/>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6"/>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61"/>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6"/>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61"/>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6"/>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61"/>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6"/>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61"/>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6"/>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61"/>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6"/>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61"/>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6"/>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61"/>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6"/>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61"/>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6"/>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61"/>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6"/>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61"/>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6"/>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61"/>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6"/>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61"/>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6"/>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61"/>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6"/>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61"/>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6"/>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61"/>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6"/>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61"/>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6"/>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61"/>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6"/>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61"/>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6"/>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61"/>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6"/>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61"/>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6"/>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61"/>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6"/>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61"/>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6"/>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61"/>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6"/>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61"/>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6"/>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61"/>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6"/>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61"/>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6"/>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61"/>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6"/>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61"/>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6"/>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61"/>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6"/>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61"/>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6"/>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61"/>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6"/>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61"/>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6"/>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61"/>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6"/>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61"/>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6"/>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61"/>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6"/>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61"/>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6"/>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61"/>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6"/>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61"/>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6"/>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61"/>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6"/>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61"/>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6"/>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61"/>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6"/>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61"/>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6"/>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61"/>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6"/>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61"/>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6"/>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61"/>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6"/>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61"/>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6"/>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61"/>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6"/>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61"/>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6"/>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61"/>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6"/>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61"/>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6"/>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61"/>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6"/>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61"/>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6"/>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61"/>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6"/>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61"/>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6"/>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61"/>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6"/>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61"/>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6"/>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61"/>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6"/>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61"/>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6"/>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61"/>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6"/>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61"/>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6"/>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61"/>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6"/>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61"/>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6"/>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61"/>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6"/>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61"/>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6"/>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61"/>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6"/>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61"/>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6"/>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61"/>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6"/>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61"/>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6"/>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61"/>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6"/>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61"/>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6"/>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61"/>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6"/>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61"/>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6"/>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61"/>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6"/>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61"/>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6"/>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61"/>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6"/>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61"/>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6"/>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61"/>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6"/>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61"/>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6"/>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61"/>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6"/>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61"/>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6"/>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61"/>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6"/>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61"/>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6"/>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61"/>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6"/>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61"/>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6"/>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61"/>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6"/>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61"/>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6"/>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61"/>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6"/>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61"/>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6"/>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61"/>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6"/>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61"/>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6"/>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61"/>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6"/>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61"/>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6"/>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61"/>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6"/>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61"/>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6"/>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61"/>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6"/>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61"/>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6"/>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61"/>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6"/>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61"/>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6"/>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61"/>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6"/>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61"/>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6"/>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61"/>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6"/>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61"/>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6"/>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61"/>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6"/>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61"/>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6"/>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61"/>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6"/>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61"/>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6"/>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61"/>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6"/>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61"/>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6"/>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61"/>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6"/>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61"/>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6"/>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61"/>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6"/>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61"/>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6"/>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61"/>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6"/>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61"/>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6"/>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61"/>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6"/>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61"/>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6"/>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61"/>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6"/>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61"/>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6"/>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61"/>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6"/>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61"/>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6"/>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61"/>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6"/>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61"/>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6"/>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61"/>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6"/>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61"/>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6"/>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61"/>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6"/>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61"/>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6"/>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61"/>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6"/>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61"/>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6"/>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61"/>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6"/>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61"/>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6"/>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61"/>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6"/>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61"/>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6"/>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61"/>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6"/>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61"/>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6"/>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61"/>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6"/>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61"/>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6"/>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61"/>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6"/>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61"/>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6"/>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61"/>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6"/>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61"/>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6"/>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61"/>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6"/>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61"/>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6"/>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61"/>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6"/>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61"/>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6"/>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61"/>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6"/>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61"/>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6"/>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61"/>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6"/>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61"/>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6"/>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61"/>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6"/>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61"/>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6"/>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61"/>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6"/>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61"/>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6"/>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61"/>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6"/>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61"/>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6"/>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61"/>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6"/>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61"/>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6"/>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61"/>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6"/>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61"/>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6"/>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61"/>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6"/>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61"/>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6"/>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61"/>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6"/>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61"/>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6"/>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61"/>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6"/>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61"/>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6"/>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61"/>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6"/>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61"/>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6"/>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61"/>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6"/>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61"/>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6"/>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61"/>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6"/>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61"/>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6"/>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61"/>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6"/>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61"/>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6"/>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61"/>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6"/>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61"/>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6"/>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61"/>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6"/>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61"/>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6"/>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61"/>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6"/>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61"/>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6"/>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61"/>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6"/>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61"/>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6"/>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61"/>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6"/>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61"/>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6"/>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61"/>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6"/>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61"/>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6"/>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61"/>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6"/>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61"/>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6"/>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61"/>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6"/>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61"/>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6"/>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61"/>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6"/>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61"/>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6"/>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61"/>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6"/>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61"/>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6"/>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61"/>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6"/>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61"/>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6"/>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61"/>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6"/>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61"/>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6"/>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61"/>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6"/>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61"/>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6"/>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61"/>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6"/>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61"/>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6"/>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61"/>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6"/>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61"/>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6"/>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61"/>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6"/>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61"/>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6"/>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61"/>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6"/>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61"/>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6"/>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61"/>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6"/>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61"/>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6"/>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61"/>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6"/>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61"/>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6"/>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61"/>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6"/>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61"/>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6"/>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61"/>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6"/>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61"/>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6"/>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61"/>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6"/>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61"/>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6"/>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61"/>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6"/>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61"/>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6"/>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61"/>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6"/>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61"/>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6"/>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61"/>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6"/>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61"/>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6"/>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61"/>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6"/>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61"/>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6"/>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61"/>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6"/>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61"/>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6"/>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61"/>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6"/>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61"/>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6"/>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61"/>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6"/>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61"/>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6"/>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61"/>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6"/>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61"/>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6"/>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61"/>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6"/>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61"/>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6"/>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61"/>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6"/>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61"/>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6"/>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61"/>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6"/>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61"/>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6"/>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61"/>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6"/>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61"/>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6"/>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61"/>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6"/>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61"/>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6"/>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61"/>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6"/>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61"/>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6"/>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61"/>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6"/>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61"/>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6"/>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61"/>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6"/>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61"/>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6"/>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61"/>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6"/>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61"/>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6"/>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61"/>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6"/>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61"/>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6"/>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61"/>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6"/>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61"/>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6"/>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61"/>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6"/>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61"/>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6"/>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61"/>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6"/>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61"/>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6"/>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61"/>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6"/>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61"/>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6"/>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61"/>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6"/>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61"/>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6"/>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61"/>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6"/>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61"/>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6"/>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61"/>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6"/>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61"/>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6"/>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61"/>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6"/>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61"/>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6"/>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61"/>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6"/>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61"/>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6"/>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61"/>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6"/>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61"/>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6"/>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61"/>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6"/>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61"/>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6"/>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61"/>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6"/>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61"/>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6"/>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61"/>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6"/>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61"/>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6"/>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61"/>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6"/>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61"/>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6"/>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61"/>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6"/>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61"/>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6"/>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61"/>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6"/>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61"/>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6"/>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61"/>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6"/>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61"/>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6"/>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61"/>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6"/>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61"/>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6"/>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61"/>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6"/>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61"/>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6"/>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61"/>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6"/>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61"/>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6"/>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61"/>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6"/>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61"/>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6"/>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61"/>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6"/>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61"/>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6"/>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61"/>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6"/>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61"/>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6"/>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61"/>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6"/>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61"/>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6"/>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61"/>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6"/>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61"/>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6"/>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61"/>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6"/>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61"/>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6"/>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61"/>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6"/>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61"/>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6"/>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61"/>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6"/>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61"/>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6"/>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61"/>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6"/>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61"/>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6"/>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61"/>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6"/>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61"/>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6"/>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61"/>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6"/>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61"/>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6"/>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61"/>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6"/>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61"/>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6"/>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61"/>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6"/>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61"/>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6"/>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61"/>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6"/>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61"/>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6"/>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61"/>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6"/>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61"/>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6"/>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61"/>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6"/>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61"/>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6"/>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61"/>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6"/>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61"/>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6"/>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61"/>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6"/>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61"/>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6"/>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61"/>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6"/>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61"/>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6"/>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61"/>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6"/>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61"/>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6"/>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61"/>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6"/>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61"/>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6"/>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61"/>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6"/>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61"/>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6"/>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61"/>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6"/>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61"/>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6"/>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61"/>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6"/>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61"/>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6"/>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61"/>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6"/>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61"/>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6"/>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61"/>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6"/>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61"/>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6"/>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61"/>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6"/>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61"/>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6"/>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61"/>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6"/>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61"/>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6"/>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61"/>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6"/>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61"/>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6"/>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61"/>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6"/>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61"/>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6"/>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61"/>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6"/>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61"/>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6"/>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61"/>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6"/>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61"/>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6"/>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61"/>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6"/>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61"/>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6"/>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61"/>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6"/>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61"/>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6"/>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61"/>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6"/>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61"/>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6"/>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61"/>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6"/>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61"/>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6"/>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61"/>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6"/>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61"/>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6"/>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61"/>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6"/>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61"/>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6"/>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61"/>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6"/>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61"/>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6"/>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61"/>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6"/>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61"/>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6"/>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61"/>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6"/>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61"/>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6"/>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61"/>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6"/>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61"/>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6"/>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61"/>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6"/>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61"/>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6"/>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61"/>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6"/>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61"/>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6"/>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61"/>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6"/>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61"/>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6"/>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61"/>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6"/>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61"/>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6"/>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61"/>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6"/>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61"/>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6"/>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61"/>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6"/>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61"/>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6"/>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61"/>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6"/>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61"/>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6"/>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61"/>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6"/>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61"/>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6"/>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61"/>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6"/>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61"/>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6"/>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61"/>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6"/>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61"/>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6"/>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61"/>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6"/>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61"/>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6"/>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61"/>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6"/>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61"/>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6"/>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61"/>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6"/>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61"/>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6"/>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61"/>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6"/>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61"/>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6"/>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61"/>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6"/>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61"/>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6"/>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61"/>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6"/>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61"/>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6"/>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61"/>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6"/>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61"/>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6"/>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61"/>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6"/>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61"/>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6"/>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61"/>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6"/>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61"/>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6"/>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61"/>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6"/>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61"/>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6"/>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61"/>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6"/>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61"/>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6"/>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61"/>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6"/>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61"/>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6"/>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61"/>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6"/>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61"/>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6"/>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61"/>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6"/>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61"/>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6"/>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61"/>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6"/>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61"/>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6"/>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61"/>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6"/>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61"/>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6"/>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61"/>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6"/>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61"/>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6"/>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61"/>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6"/>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61"/>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6"/>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61"/>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6"/>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61"/>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6"/>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61"/>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6"/>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61"/>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6"/>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61"/>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6"/>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61"/>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6"/>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61"/>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6"/>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61"/>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6"/>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61"/>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6"/>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61"/>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6"/>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61"/>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6"/>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61"/>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6"/>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61"/>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6"/>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61"/>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6"/>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61"/>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6"/>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61"/>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6"/>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61"/>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6"/>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61"/>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6"/>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61"/>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6"/>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61"/>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6"/>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61"/>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6"/>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61"/>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6"/>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61"/>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6"/>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61"/>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6"/>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61"/>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6"/>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61"/>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6"/>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61"/>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6"/>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61"/>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6"/>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61"/>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6"/>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61"/>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6"/>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61"/>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6"/>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61"/>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6"/>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61"/>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6"/>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61"/>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6"/>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61"/>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6"/>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61"/>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6"/>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61"/>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6"/>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61"/>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6"/>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61"/>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6"/>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61"/>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6"/>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61"/>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6"/>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61"/>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6"/>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61"/>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6"/>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61"/>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6"/>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61"/>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6"/>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61"/>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6"/>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61"/>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6"/>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61"/>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6"/>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61"/>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6"/>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61"/>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6"/>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61"/>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6"/>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61"/>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6"/>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61"/>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6"/>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61"/>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6"/>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61"/>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6"/>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61"/>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6"/>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61"/>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6"/>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61"/>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6"/>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61"/>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6"/>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61"/>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6"/>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61"/>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6"/>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61"/>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6"/>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61"/>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6"/>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61"/>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6"/>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61"/>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6"/>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61"/>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6"/>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61"/>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6"/>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61"/>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6"/>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61"/>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6"/>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61"/>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6"/>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61"/>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6"/>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61"/>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6"/>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61"/>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6"/>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61"/>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6"/>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61"/>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6"/>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61"/>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6"/>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61"/>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6"/>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61"/>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6"/>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61"/>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6"/>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61"/>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6"/>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61"/>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6"/>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61"/>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6"/>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61"/>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6"/>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61"/>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6"/>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61"/>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6"/>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61"/>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6"/>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61"/>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6"/>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61"/>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6"/>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61"/>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6"/>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61"/>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6"/>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61"/>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6"/>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61"/>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6"/>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61"/>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6"/>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61"/>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6"/>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61"/>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6"/>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61"/>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6"/>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61"/>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6"/>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61"/>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6"/>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61"/>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6"/>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61"/>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6"/>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61"/>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6"/>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61"/>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6"/>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61"/>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6"/>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61"/>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6"/>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61"/>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6"/>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61"/>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6"/>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61"/>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6"/>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61"/>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6"/>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61"/>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6"/>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61"/>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6"/>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61"/>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6"/>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61"/>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6"/>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61"/>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6"/>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61"/>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6"/>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61"/>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6"/>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61"/>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6"/>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61"/>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6"/>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61"/>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6"/>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61"/>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6"/>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61"/>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6"/>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61"/>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6"/>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61"/>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6"/>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61"/>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6"/>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61"/>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6"/>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61"/>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6"/>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61"/>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6"/>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61"/>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6"/>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61"/>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6"/>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61"/>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6"/>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61"/>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6"/>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61"/>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6"/>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61"/>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6"/>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61"/>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6"/>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61"/>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6"/>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61"/>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6"/>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61"/>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6"/>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61"/>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6"/>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61"/>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6"/>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61"/>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6"/>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61"/>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6"/>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61"/>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6"/>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61"/>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6"/>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61"/>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6"/>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61"/>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6"/>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61"/>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6"/>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61"/>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6"/>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61"/>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6"/>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61"/>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6"/>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61"/>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6"/>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61"/>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6"/>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61"/>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6"/>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61"/>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6"/>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61"/>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6"/>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61"/>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6"/>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61"/>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6"/>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61"/>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6"/>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61"/>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6"/>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61"/>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6"/>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61"/>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6"/>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61"/>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6"/>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61"/>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6"/>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61"/>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6"/>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61"/>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6"/>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61"/>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6"/>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61"/>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6"/>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61"/>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6"/>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61"/>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6"/>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61"/>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6"/>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61"/>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6"/>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61"/>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6"/>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61"/>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6"/>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61"/>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6"/>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61"/>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6"/>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61"/>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6"/>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61"/>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6"/>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61"/>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6"/>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61"/>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6"/>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61"/>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6"/>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61"/>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6"/>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61"/>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6"/>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61"/>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6"/>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61"/>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6"/>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61"/>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6"/>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61"/>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6"/>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61"/>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6"/>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61"/>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6"/>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61"/>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6"/>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61"/>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6"/>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61"/>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6"/>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61"/>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6"/>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61"/>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6"/>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61"/>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6"/>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61"/>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6"/>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61"/>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6"/>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61"/>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6"/>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61"/>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6"/>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61"/>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6"/>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61"/>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6"/>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61"/>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6"/>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61"/>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6"/>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61"/>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6"/>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61"/>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6"/>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61"/>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6"/>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61"/>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6"/>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61"/>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6"/>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61"/>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6"/>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61"/>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6"/>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61"/>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6"/>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61"/>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6"/>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61"/>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6"/>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61"/>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6"/>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61"/>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6"/>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61"/>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6"/>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61"/>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6"/>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61"/>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6"/>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61"/>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6"/>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61"/>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6"/>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61"/>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6"/>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61"/>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6"/>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61"/>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6"/>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61"/>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6"/>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61"/>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6"/>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61"/>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6"/>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61"/>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6"/>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61"/>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6"/>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61"/>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6"/>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61"/>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6"/>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61"/>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6"/>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61"/>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6"/>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61"/>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6"/>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61"/>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6"/>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61"/>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6"/>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61"/>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6"/>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61"/>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6"/>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61"/>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6"/>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61"/>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6"/>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61"/>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6"/>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61"/>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6"/>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61"/>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6"/>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61"/>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6"/>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61"/>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6"/>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61"/>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6"/>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61"/>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6"/>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61"/>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6"/>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61"/>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6"/>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61"/>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6"/>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61"/>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6"/>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61"/>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6"/>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61"/>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6"/>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61"/>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6"/>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61"/>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6"/>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61"/>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6"/>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61"/>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6"/>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61"/>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6"/>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61"/>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6"/>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61"/>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6"/>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61"/>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6"/>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61"/>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6"/>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61"/>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6"/>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61"/>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6"/>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61"/>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6"/>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61"/>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6"/>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61"/>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6"/>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61"/>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6"/>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61"/>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6"/>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61"/>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6"/>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61"/>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6"/>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61"/>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6"/>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61"/>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6"/>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61"/>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6"/>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61"/>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6"/>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61"/>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6"/>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61"/>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6"/>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61"/>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6"/>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61"/>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6"/>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61"/>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6"/>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61"/>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6"/>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61"/>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6"/>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61"/>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6"/>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61"/>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6"/>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61"/>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6"/>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61"/>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6"/>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61"/>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6"/>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61"/>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6"/>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61"/>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6"/>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61"/>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6"/>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61"/>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6"/>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61"/>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6"/>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61"/>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6"/>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61"/>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6"/>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61"/>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6"/>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61"/>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6"/>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61"/>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6"/>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61"/>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6"/>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61"/>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6"/>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61"/>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6"/>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61"/>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6"/>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61"/>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6"/>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61"/>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6"/>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61"/>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6"/>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61"/>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6"/>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61"/>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6"/>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61"/>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6"/>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61"/>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6"/>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61"/>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6"/>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61"/>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6"/>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61"/>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6"/>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61"/>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6"/>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61"/>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6"/>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61"/>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6"/>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61"/>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6"/>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61"/>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6"/>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61"/>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6"/>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61"/>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6"/>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61"/>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6"/>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61"/>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6"/>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61"/>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6"/>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61"/>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6"/>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61"/>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6"/>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61"/>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6"/>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61"/>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6"/>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61"/>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6"/>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61"/>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6"/>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61"/>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6"/>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61"/>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6"/>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61"/>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6"/>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61"/>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6"/>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61"/>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6"/>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61"/>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6"/>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61"/>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6"/>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61"/>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6"/>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61"/>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6"/>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61"/>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6"/>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61"/>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6"/>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61"/>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6"/>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61"/>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6"/>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61"/>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6"/>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61"/>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6"/>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61"/>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6"/>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61"/>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6"/>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61"/>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6"/>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61"/>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6"/>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61"/>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6"/>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61"/>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6"/>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61"/>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6"/>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61"/>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6"/>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61"/>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6"/>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61"/>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6"/>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61"/>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6"/>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61"/>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6"/>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61"/>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6"/>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61"/>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6"/>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61"/>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6"/>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61"/>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6"/>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61"/>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6"/>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61"/>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6"/>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61"/>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6"/>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61"/>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6"/>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61"/>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6"/>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61"/>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6"/>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61"/>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6"/>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61"/>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6"/>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61"/>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6"/>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61"/>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6"/>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61"/>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6"/>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61"/>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6"/>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61"/>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6"/>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61"/>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6"/>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61"/>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6"/>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61"/>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6"/>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61"/>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6"/>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61"/>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6"/>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61"/>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6"/>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61"/>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6"/>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61"/>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6"/>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61"/>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6"/>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61"/>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6"/>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61"/>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6"/>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61"/>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6"/>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61"/>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6"/>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61"/>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6"/>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61"/>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6"/>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61"/>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6"/>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61"/>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6"/>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61"/>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6"/>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61"/>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6"/>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61"/>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6"/>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61"/>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6"/>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61"/>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6"/>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61"/>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6"/>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61"/>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6"/>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61"/>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6"/>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61"/>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6"/>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61"/>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6"/>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61"/>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6"/>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61"/>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6"/>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61"/>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6"/>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61"/>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6"/>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61"/>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6"/>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61"/>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6"/>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61"/>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6"/>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61"/>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6"/>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61"/>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6"/>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61"/>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6"/>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61"/>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6"/>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61"/>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6"/>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61"/>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6"/>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61"/>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6"/>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61"/>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6"/>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61"/>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6"/>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61"/>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6"/>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61"/>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6"/>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61"/>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6"/>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61"/>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6"/>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61"/>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6"/>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61"/>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6"/>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61"/>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6"/>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61"/>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6"/>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61"/>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6"/>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61"/>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6"/>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61"/>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6"/>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61"/>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6"/>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61"/>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6"/>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61"/>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6"/>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61"/>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6"/>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61"/>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6"/>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61"/>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6"/>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61"/>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6"/>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61"/>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6"/>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61"/>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6"/>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61"/>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6"/>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61"/>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6"/>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61"/>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6"/>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61"/>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6"/>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61"/>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6"/>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61"/>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6"/>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61"/>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6"/>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61"/>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6"/>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61"/>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6"/>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61"/>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6"/>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61"/>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6"/>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61"/>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6"/>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61"/>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6"/>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61"/>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6"/>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61"/>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6"/>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61"/>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6"/>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61"/>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6"/>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61"/>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6"/>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61"/>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6"/>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61"/>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6"/>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61"/>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6"/>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61"/>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6"/>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61"/>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6"/>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61"/>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6"/>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61"/>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6"/>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61"/>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6"/>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61"/>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6"/>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61"/>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6"/>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61"/>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6"/>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61"/>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6"/>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61"/>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6"/>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61"/>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6"/>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61"/>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6"/>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61"/>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6"/>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61"/>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6"/>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61"/>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6"/>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61"/>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6"/>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61"/>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6"/>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61"/>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6"/>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61"/>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6"/>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61"/>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6"/>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61"/>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6"/>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61"/>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6"/>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61"/>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6"/>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61"/>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6"/>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61"/>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6"/>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61"/>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6"/>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61"/>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6"/>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61"/>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6"/>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61"/>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6"/>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61"/>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6"/>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61"/>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6"/>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61"/>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6"/>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61"/>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6"/>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61"/>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6"/>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61"/>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6"/>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61"/>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6"/>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61"/>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6"/>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61"/>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6"/>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61"/>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6"/>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61"/>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6"/>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61"/>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6"/>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61"/>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6"/>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61"/>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6"/>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61"/>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6"/>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61"/>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6"/>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61"/>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6"/>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61"/>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6"/>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61"/>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6"/>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61"/>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6"/>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61"/>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6"/>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61"/>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6"/>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61"/>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6"/>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61"/>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6"/>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61"/>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6"/>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61"/>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6"/>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61"/>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6"/>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61"/>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6"/>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61"/>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6"/>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61"/>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6"/>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61"/>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6"/>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61"/>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6"/>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61"/>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6"/>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61"/>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6"/>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61"/>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6"/>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61"/>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6"/>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61"/>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6"/>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61"/>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6"/>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61"/>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6"/>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61"/>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6"/>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61"/>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6"/>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61"/>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6"/>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61"/>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6"/>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61"/>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6"/>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61"/>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6"/>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61"/>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6"/>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61"/>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6"/>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61"/>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6"/>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61"/>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6"/>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61"/>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6"/>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61"/>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6"/>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61"/>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6"/>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61"/>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6"/>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61"/>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6"/>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61"/>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6"/>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61"/>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6"/>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61"/>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6"/>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61"/>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6"/>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61"/>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6"/>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61"/>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6"/>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61"/>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6"/>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61"/>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6"/>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61"/>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6"/>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61"/>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6"/>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61"/>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6"/>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61"/>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6"/>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61"/>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6"/>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61"/>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6"/>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61"/>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6"/>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61"/>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6"/>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61"/>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6"/>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61"/>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6"/>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61"/>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6"/>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61"/>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6"/>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61"/>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6"/>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61"/>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6"/>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61"/>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6"/>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61"/>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6"/>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61"/>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6"/>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61"/>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6"/>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61"/>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6"/>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61"/>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6"/>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61"/>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6"/>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61"/>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6"/>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61"/>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6"/>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61"/>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6"/>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61"/>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6"/>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61"/>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6"/>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61"/>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6"/>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61"/>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6"/>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61"/>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6"/>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61"/>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6"/>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61"/>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6"/>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61"/>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6"/>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61"/>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6"/>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61"/>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6"/>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61"/>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6"/>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61"/>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6"/>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61"/>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6"/>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61"/>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6"/>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61"/>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6"/>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61"/>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6"/>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61"/>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6"/>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61"/>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6"/>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61"/>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6"/>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61"/>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6"/>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61"/>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6"/>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61"/>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6"/>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61"/>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6"/>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61"/>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6"/>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61"/>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6"/>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61"/>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6"/>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61"/>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6"/>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61"/>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6"/>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61"/>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6"/>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61"/>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6"/>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61"/>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6"/>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61"/>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6"/>
    </row>
    <row r="10420" spans="171:249">
      <c r="FO10420" s="3"/>
      <c r="FP10420" s="3"/>
      <c r="FQ10420" s="3"/>
      <c r="FR10420" s="3"/>
      <c r="FS10420" s="3"/>
      <c r="FT10420" s="3"/>
      <c r="FU10420" s="3"/>
      <c r="FV10420" s="3"/>
      <c r="FW10420" s="3"/>
      <c r="FX10420" s="3"/>
      <c r="FY10420" s="3"/>
      <c r="FZ10420" s="3"/>
      <c r="GA10420" s="3"/>
      <c r="GB10420" s="3"/>
      <c r="GC10420" s="3"/>
      <c r="GD10420" s="3"/>
      <c r="GE10420" s="3"/>
      <c r="GF10420" s="3"/>
      <c r="GG10420" s="3"/>
      <c r="GH10420" s="3"/>
      <c r="GI10420" s="3"/>
      <c r="GJ10420" s="3"/>
      <c r="GK10420" s="3"/>
      <c r="GL10420" s="3"/>
      <c r="GM10420" s="3"/>
      <c r="GN10420" s="3"/>
      <c r="GO10420" s="3"/>
      <c r="GP10420" s="3"/>
      <c r="GQ10420" s="3"/>
      <c r="GR10420" s="3"/>
      <c r="GS10420" s="3"/>
      <c r="GT10420" s="3"/>
      <c r="GU10420" s="3"/>
      <c r="GV10420" s="3"/>
      <c r="GW10420" s="3"/>
      <c r="GX10420" s="3"/>
      <c r="GY10420" s="3"/>
      <c r="GZ10420" s="3"/>
      <c r="HA10420" s="3"/>
      <c r="HB10420" s="3"/>
      <c r="HC10420" s="3"/>
      <c r="HD10420" s="3"/>
      <c r="HE10420" s="3"/>
      <c r="HF10420" s="3"/>
      <c r="HG10420" s="3"/>
      <c r="HH10420" s="3"/>
      <c r="HI10420" s="3"/>
      <c r="HJ10420" s="3"/>
      <c r="HK10420" s="3"/>
      <c r="HL10420" s="3"/>
      <c r="HM10420" s="61"/>
      <c r="HN10420" s="3"/>
      <c r="HO10420" s="3"/>
      <c r="HP10420" s="3"/>
      <c r="HQ10420" s="3"/>
      <c r="HR10420" s="3"/>
      <c r="HS10420" s="3"/>
      <c r="HT10420" s="3"/>
      <c r="HU10420" s="3"/>
      <c r="HV10420" s="3"/>
      <c r="HW10420" s="3"/>
      <c r="HX10420" s="3"/>
      <c r="HY10420" s="3"/>
      <c r="HZ10420" s="3"/>
      <c r="IA10420" s="3"/>
      <c r="IB10420" s="3"/>
      <c r="IC10420" s="3"/>
      <c r="ID10420" s="3"/>
      <c r="IE10420" s="3"/>
      <c r="IF10420" s="3"/>
      <c r="IG10420" s="3"/>
      <c r="IH10420" s="3"/>
      <c r="II10420" s="3"/>
      <c r="IJ10420" s="3"/>
      <c r="IK10420" s="3"/>
      <c r="IL10420" s="3"/>
      <c r="IM10420" s="3"/>
      <c r="IN10420" s="3"/>
      <c r="IO10420" s="16"/>
    </row>
    <row r="10421" spans="171:249">
      <c r="FO10421" s="3"/>
      <c r="FP10421" s="3"/>
      <c r="FQ10421" s="3"/>
      <c r="FR10421" s="3"/>
      <c r="FS10421" s="3"/>
      <c r="FT10421" s="3"/>
      <c r="FU10421" s="3"/>
      <c r="FV10421" s="3"/>
      <c r="FW10421" s="3"/>
      <c r="FX10421" s="3"/>
      <c r="FY10421" s="3"/>
      <c r="FZ10421" s="3"/>
      <c r="GA10421" s="3"/>
      <c r="GB10421" s="3"/>
      <c r="GC10421" s="3"/>
      <c r="GD10421" s="3"/>
      <c r="GE10421" s="3"/>
      <c r="GF10421" s="3"/>
      <c r="GG10421" s="3"/>
      <c r="GH10421" s="3"/>
      <c r="GI10421" s="3"/>
      <c r="GJ10421" s="3"/>
      <c r="GK10421" s="3"/>
      <c r="GL10421" s="3"/>
      <c r="GM10421" s="3"/>
      <c r="GN10421" s="3"/>
      <c r="GO10421" s="3"/>
      <c r="GP10421" s="3"/>
      <c r="GQ10421" s="3"/>
      <c r="GR10421" s="3"/>
      <c r="GS10421" s="3"/>
      <c r="GT10421" s="3"/>
      <c r="GU10421" s="3"/>
      <c r="GV10421" s="3"/>
      <c r="GW10421" s="3"/>
      <c r="GX10421" s="3"/>
      <c r="GY10421" s="3"/>
      <c r="GZ10421" s="3"/>
      <c r="HA10421" s="3"/>
      <c r="HB10421" s="3"/>
      <c r="HC10421" s="3"/>
      <c r="HD10421" s="3"/>
      <c r="HE10421" s="3"/>
      <c r="HF10421" s="3"/>
      <c r="HG10421" s="3"/>
      <c r="HH10421" s="3"/>
      <c r="HI10421" s="3"/>
      <c r="HJ10421" s="3"/>
      <c r="HK10421" s="3"/>
      <c r="HL10421" s="3"/>
      <c r="HM10421" s="61"/>
      <c r="HN10421" s="3"/>
      <c r="HO10421" s="3"/>
      <c r="HP10421" s="3"/>
      <c r="HQ10421" s="3"/>
      <c r="HR10421" s="3"/>
      <c r="HS10421" s="3"/>
      <c r="HT10421" s="3"/>
      <c r="HU10421" s="3"/>
      <c r="HV10421" s="3"/>
      <c r="HW10421" s="3"/>
      <c r="HX10421" s="3"/>
      <c r="HY10421" s="3"/>
      <c r="HZ10421" s="3"/>
      <c r="IA10421" s="3"/>
      <c r="IB10421" s="3"/>
      <c r="IC10421" s="3"/>
      <c r="ID10421" s="3"/>
      <c r="IE10421" s="3"/>
      <c r="IF10421" s="3"/>
      <c r="IG10421" s="3"/>
      <c r="IH10421" s="3"/>
      <c r="II10421" s="3"/>
      <c r="IJ10421" s="3"/>
      <c r="IK10421" s="3"/>
      <c r="IL10421" s="3"/>
      <c r="IM10421" s="3"/>
      <c r="IN10421" s="3"/>
      <c r="IO10421" s="16"/>
    </row>
    <row r="10422" spans="171:249">
      <c r="FO10422" s="3"/>
      <c r="FP10422" s="3"/>
      <c r="FQ10422" s="3"/>
      <c r="FR10422" s="3"/>
      <c r="FS10422" s="3"/>
      <c r="FT10422" s="3"/>
      <c r="FU10422" s="3"/>
      <c r="FV10422" s="3"/>
      <c r="FW10422" s="3"/>
      <c r="FX10422" s="3"/>
      <c r="FY10422" s="3"/>
      <c r="FZ10422" s="3"/>
      <c r="GA10422" s="3"/>
      <c r="GB10422" s="3"/>
      <c r="GC10422" s="3"/>
      <c r="GD10422" s="3"/>
      <c r="GE10422" s="3"/>
      <c r="GF10422" s="3"/>
      <c r="GG10422" s="3"/>
      <c r="GH10422" s="3"/>
      <c r="GI10422" s="3"/>
      <c r="GJ10422" s="3"/>
      <c r="GK10422" s="3"/>
      <c r="GL10422" s="3"/>
      <c r="GM10422" s="3"/>
      <c r="GN10422" s="3"/>
      <c r="GO10422" s="3"/>
      <c r="GP10422" s="3"/>
      <c r="GQ10422" s="3"/>
      <c r="GR10422" s="3"/>
      <c r="GS10422" s="3"/>
      <c r="GT10422" s="3"/>
      <c r="GU10422" s="3"/>
      <c r="GV10422" s="3"/>
      <c r="GW10422" s="3"/>
      <c r="GX10422" s="3"/>
      <c r="GY10422" s="3"/>
      <c r="GZ10422" s="3"/>
      <c r="HA10422" s="3"/>
      <c r="HB10422" s="3"/>
      <c r="HC10422" s="3"/>
      <c r="HD10422" s="3"/>
      <c r="HE10422" s="3"/>
      <c r="HF10422" s="3"/>
      <c r="HG10422" s="3"/>
      <c r="HH10422" s="3"/>
      <c r="HI10422" s="3"/>
      <c r="HJ10422" s="3"/>
      <c r="HK10422" s="3"/>
      <c r="HL10422" s="3"/>
      <c r="HM10422" s="61"/>
      <c r="HN10422" s="3"/>
      <c r="HO10422" s="3"/>
      <c r="HP10422" s="3"/>
      <c r="HQ10422" s="3"/>
      <c r="HR10422" s="3"/>
      <c r="HS10422" s="3"/>
      <c r="HT10422" s="3"/>
      <c r="HU10422" s="3"/>
      <c r="HV10422" s="3"/>
      <c r="HW10422" s="3"/>
      <c r="HX10422" s="3"/>
      <c r="HY10422" s="3"/>
      <c r="HZ10422" s="3"/>
      <c r="IA10422" s="3"/>
      <c r="IB10422" s="3"/>
      <c r="IC10422" s="3"/>
      <c r="ID10422" s="3"/>
      <c r="IE10422" s="3"/>
      <c r="IF10422" s="3"/>
      <c r="IG10422" s="3"/>
      <c r="IH10422" s="3"/>
      <c r="II10422" s="3"/>
      <c r="IJ10422" s="3"/>
      <c r="IK10422" s="3"/>
      <c r="IL10422" s="3"/>
      <c r="IM10422" s="3"/>
      <c r="IN10422" s="3"/>
      <c r="IO10422" s="16"/>
    </row>
    <row r="10423" spans="171:249">
      <c r="FO10423" s="3"/>
      <c r="FP10423" s="3"/>
      <c r="FQ10423" s="3"/>
      <c r="FR10423" s="3"/>
      <c r="FS10423" s="3"/>
      <c r="FT10423" s="3"/>
      <c r="FU10423" s="3"/>
      <c r="FV10423" s="3"/>
      <c r="FW10423" s="3"/>
      <c r="FX10423" s="3"/>
      <c r="FY10423" s="3"/>
      <c r="FZ10423" s="3"/>
      <c r="GA10423" s="3"/>
      <c r="GB10423" s="3"/>
      <c r="GC10423" s="3"/>
      <c r="GD10423" s="3"/>
      <c r="GE10423" s="3"/>
      <c r="GF10423" s="3"/>
      <c r="GG10423" s="3"/>
      <c r="GH10423" s="3"/>
      <c r="GI10423" s="3"/>
      <c r="GJ10423" s="3"/>
      <c r="GK10423" s="3"/>
      <c r="GL10423" s="3"/>
      <c r="GM10423" s="3"/>
      <c r="GN10423" s="3"/>
      <c r="GO10423" s="3"/>
      <c r="GP10423" s="3"/>
      <c r="GQ10423" s="3"/>
      <c r="GR10423" s="3"/>
      <c r="GS10423" s="3"/>
      <c r="GT10423" s="3"/>
      <c r="GU10423" s="3"/>
      <c r="GV10423" s="3"/>
      <c r="GW10423" s="3"/>
      <c r="GX10423" s="3"/>
      <c r="GY10423" s="3"/>
      <c r="GZ10423" s="3"/>
      <c r="HA10423" s="3"/>
      <c r="HB10423" s="3"/>
      <c r="HC10423" s="3"/>
      <c r="HD10423" s="3"/>
      <c r="HE10423" s="3"/>
      <c r="HF10423" s="3"/>
      <c r="HG10423" s="3"/>
      <c r="HH10423" s="3"/>
      <c r="HI10423" s="3"/>
      <c r="HJ10423" s="3"/>
      <c r="HK10423" s="3"/>
      <c r="HL10423" s="3"/>
      <c r="HM10423" s="61"/>
      <c r="HN10423" s="3"/>
      <c r="HO10423" s="3"/>
      <c r="HP10423" s="3"/>
      <c r="HQ10423" s="3"/>
      <c r="HR10423" s="3"/>
      <c r="HS10423" s="3"/>
      <c r="HT10423" s="3"/>
      <c r="HU10423" s="3"/>
      <c r="HV10423" s="3"/>
      <c r="HW10423" s="3"/>
      <c r="HX10423" s="3"/>
      <c r="HY10423" s="3"/>
      <c r="HZ10423" s="3"/>
      <c r="IA10423" s="3"/>
      <c r="IB10423" s="3"/>
      <c r="IC10423" s="3"/>
      <c r="ID10423" s="3"/>
      <c r="IE10423" s="3"/>
      <c r="IF10423" s="3"/>
      <c r="IG10423" s="3"/>
      <c r="IH10423" s="3"/>
      <c r="II10423" s="3"/>
      <c r="IJ10423" s="3"/>
      <c r="IK10423" s="3"/>
      <c r="IL10423" s="3"/>
      <c r="IM10423" s="3"/>
      <c r="IN10423" s="3"/>
      <c r="IO10423" s="16"/>
    </row>
    <row r="10424" spans="171:249">
      <c r="FO10424" s="3"/>
      <c r="FP10424" s="3"/>
      <c r="FQ10424" s="3"/>
      <c r="FR10424" s="3"/>
      <c r="FS10424" s="3"/>
      <c r="FT10424" s="3"/>
      <c r="FU10424" s="3"/>
      <c r="FV10424" s="3"/>
      <c r="FW10424" s="3"/>
      <c r="FX10424" s="3"/>
      <c r="FY10424" s="3"/>
      <c r="FZ10424" s="3"/>
      <c r="GA10424" s="3"/>
      <c r="GB10424" s="3"/>
      <c r="GC10424" s="3"/>
      <c r="GD10424" s="3"/>
      <c r="GE10424" s="3"/>
      <c r="GF10424" s="3"/>
      <c r="GG10424" s="3"/>
      <c r="GH10424" s="3"/>
      <c r="GI10424" s="3"/>
      <c r="GJ10424" s="3"/>
      <c r="GK10424" s="3"/>
      <c r="GL10424" s="3"/>
      <c r="GM10424" s="3"/>
      <c r="GN10424" s="3"/>
      <c r="GO10424" s="3"/>
      <c r="GP10424" s="3"/>
      <c r="GQ10424" s="3"/>
      <c r="GR10424" s="3"/>
      <c r="GS10424" s="3"/>
      <c r="GT10424" s="3"/>
      <c r="GU10424" s="3"/>
      <c r="GV10424" s="3"/>
      <c r="GW10424" s="3"/>
      <c r="GX10424" s="3"/>
      <c r="GY10424" s="3"/>
      <c r="GZ10424" s="3"/>
      <c r="HA10424" s="3"/>
      <c r="HB10424" s="3"/>
      <c r="HC10424" s="3"/>
      <c r="HD10424" s="3"/>
      <c r="HE10424" s="3"/>
      <c r="HF10424" s="3"/>
      <c r="HG10424" s="3"/>
      <c r="HH10424" s="3"/>
      <c r="HI10424" s="3"/>
      <c r="HJ10424" s="3"/>
      <c r="HK10424" s="3"/>
      <c r="HL10424" s="3"/>
      <c r="HM10424" s="61"/>
      <c r="HN10424" s="3"/>
      <c r="HO10424" s="3"/>
      <c r="HP10424" s="3"/>
      <c r="HQ10424" s="3"/>
      <c r="HR10424" s="3"/>
      <c r="HS10424" s="3"/>
      <c r="HT10424" s="3"/>
      <c r="HU10424" s="3"/>
      <c r="HV10424" s="3"/>
      <c r="HW10424" s="3"/>
      <c r="HX10424" s="3"/>
      <c r="HY10424" s="3"/>
      <c r="HZ10424" s="3"/>
      <c r="IA10424" s="3"/>
      <c r="IB10424" s="3"/>
      <c r="IC10424" s="3"/>
      <c r="ID10424" s="3"/>
      <c r="IE10424" s="3"/>
      <c r="IF10424" s="3"/>
      <c r="IG10424" s="3"/>
      <c r="IH10424" s="3"/>
      <c r="II10424" s="3"/>
      <c r="IJ10424" s="3"/>
      <c r="IK10424" s="3"/>
      <c r="IL10424" s="3"/>
      <c r="IM10424" s="3"/>
      <c r="IN10424" s="3"/>
      <c r="IO10424" s="16"/>
    </row>
    <row r="10425" spans="171:249">
      <c r="FO10425" s="3"/>
      <c r="FP10425" s="3"/>
      <c r="FQ10425" s="3"/>
      <c r="FR10425" s="3"/>
      <c r="FS10425" s="3"/>
      <c r="FT10425" s="3"/>
      <c r="FU10425" s="3"/>
      <c r="FV10425" s="3"/>
      <c r="FW10425" s="3"/>
      <c r="FX10425" s="3"/>
      <c r="FY10425" s="3"/>
      <c r="FZ10425" s="3"/>
      <c r="GA10425" s="3"/>
      <c r="GB10425" s="3"/>
      <c r="GC10425" s="3"/>
      <c r="GD10425" s="3"/>
      <c r="GE10425" s="3"/>
      <c r="GF10425" s="3"/>
      <c r="GG10425" s="3"/>
      <c r="GH10425" s="3"/>
      <c r="GI10425" s="3"/>
      <c r="GJ10425" s="3"/>
      <c r="GK10425" s="3"/>
      <c r="GL10425" s="3"/>
      <c r="GM10425" s="3"/>
      <c r="GN10425" s="3"/>
      <c r="GO10425" s="3"/>
      <c r="GP10425" s="3"/>
      <c r="GQ10425" s="3"/>
      <c r="GR10425" s="3"/>
      <c r="GS10425" s="3"/>
      <c r="GT10425" s="3"/>
      <c r="GU10425" s="3"/>
      <c r="GV10425" s="3"/>
      <c r="GW10425" s="3"/>
      <c r="GX10425" s="3"/>
      <c r="GY10425" s="3"/>
      <c r="GZ10425" s="3"/>
      <c r="HA10425" s="3"/>
      <c r="HB10425" s="3"/>
      <c r="HC10425" s="3"/>
      <c r="HD10425" s="3"/>
      <c r="HE10425" s="3"/>
      <c r="HF10425" s="3"/>
      <c r="HG10425" s="3"/>
      <c r="HH10425" s="3"/>
      <c r="HI10425" s="3"/>
      <c r="HJ10425" s="3"/>
      <c r="HK10425" s="3"/>
      <c r="HL10425" s="3"/>
      <c r="HM10425" s="61"/>
      <c r="HN10425" s="3"/>
      <c r="HO10425" s="3"/>
      <c r="HP10425" s="3"/>
      <c r="HQ10425" s="3"/>
      <c r="HR10425" s="3"/>
      <c r="HS10425" s="3"/>
      <c r="HT10425" s="3"/>
      <c r="HU10425" s="3"/>
      <c r="HV10425" s="3"/>
      <c r="HW10425" s="3"/>
      <c r="HX10425" s="3"/>
      <c r="HY10425" s="3"/>
      <c r="HZ10425" s="3"/>
      <c r="IA10425" s="3"/>
      <c r="IB10425" s="3"/>
      <c r="IC10425" s="3"/>
      <c r="ID10425" s="3"/>
      <c r="IE10425" s="3"/>
      <c r="IF10425" s="3"/>
      <c r="IG10425" s="3"/>
      <c r="IH10425" s="3"/>
      <c r="II10425" s="3"/>
      <c r="IJ10425" s="3"/>
      <c r="IK10425" s="3"/>
      <c r="IL10425" s="3"/>
      <c r="IM10425" s="3"/>
      <c r="IN10425" s="3"/>
      <c r="IO10425" s="16"/>
    </row>
    <row r="10426" spans="171:249">
      <c r="FO10426" s="3"/>
      <c r="FP10426" s="3"/>
      <c r="FQ10426" s="3"/>
      <c r="FR10426" s="3"/>
      <c r="FS10426" s="3"/>
      <c r="FT10426" s="3"/>
      <c r="FU10426" s="3"/>
      <c r="FV10426" s="3"/>
      <c r="FW10426" s="3"/>
      <c r="FX10426" s="3"/>
      <c r="FY10426" s="3"/>
      <c r="FZ10426" s="3"/>
      <c r="GA10426" s="3"/>
      <c r="GB10426" s="3"/>
      <c r="GC10426" s="3"/>
      <c r="GD10426" s="3"/>
      <c r="GE10426" s="3"/>
      <c r="GF10426" s="3"/>
      <c r="GG10426" s="3"/>
      <c r="GH10426" s="3"/>
      <c r="GI10426" s="3"/>
      <c r="GJ10426" s="3"/>
      <c r="GK10426" s="3"/>
      <c r="GL10426" s="3"/>
      <c r="GM10426" s="3"/>
      <c r="GN10426" s="3"/>
      <c r="GO10426" s="3"/>
      <c r="GP10426" s="3"/>
      <c r="GQ10426" s="3"/>
      <c r="GR10426" s="3"/>
      <c r="GS10426" s="3"/>
      <c r="GT10426" s="3"/>
      <c r="GU10426" s="3"/>
      <c r="GV10426" s="3"/>
      <c r="GW10426" s="3"/>
      <c r="GX10426" s="3"/>
      <c r="GY10426" s="3"/>
      <c r="GZ10426" s="3"/>
      <c r="HA10426" s="3"/>
      <c r="HB10426" s="3"/>
      <c r="HC10426" s="3"/>
      <c r="HD10426" s="3"/>
      <c r="HE10426" s="3"/>
      <c r="HF10426" s="3"/>
      <c r="HG10426" s="3"/>
      <c r="HH10426" s="3"/>
      <c r="HI10426" s="3"/>
      <c r="HJ10426" s="3"/>
      <c r="HK10426" s="3"/>
      <c r="HL10426" s="3"/>
      <c r="HM10426" s="61"/>
      <c r="HN10426" s="3"/>
      <c r="HO10426" s="3"/>
      <c r="HP10426" s="3"/>
      <c r="HQ10426" s="3"/>
      <c r="HR10426" s="3"/>
      <c r="HS10426" s="3"/>
      <c r="HT10426" s="3"/>
      <c r="HU10426" s="3"/>
      <c r="HV10426" s="3"/>
      <c r="HW10426" s="3"/>
      <c r="HX10426" s="3"/>
      <c r="HY10426" s="3"/>
      <c r="HZ10426" s="3"/>
      <c r="IA10426" s="3"/>
      <c r="IB10426" s="3"/>
      <c r="IC10426" s="3"/>
      <c r="ID10426" s="3"/>
      <c r="IE10426" s="3"/>
      <c r="IF10426" s="3"/>
      <c r="IG10426" s="3"/>
      <c r="IH10426" s="3"/>
      <c r="II10426" s="3"/>
      <c r="IJ10426" s="3"/>
      <c r="IK10426" s="3"/>
      <c r="IL10426" s="3"/>
      <c r="IM10426" s="3"/>
      <c r="IN10426" s="3"/>
      <c r="IO10426" s="16"/>
    </row>
    <row r="10427" spans="171:249">
      <c r="FO10427" s="3"/>
      <c r="FP10427" s="3"/>
      <c r="FQ10427" s="3"/>
      <c r="FR10427" s="3"/>
      <c r="FS10427" s="3"/>
      <c r="FT10427" s="3"/>
      <c r="FU10427" s="3"/>
      <c r="FV10427" s="3"/>
      <c r="FW10427" s="3"/>
      <c r="FX10427" s="3"/>
      <c r="FY10427" s="3"/>
      <c r="FZ10427" s="3"/>
      <c r="GA10427" s="3"/>
      <c r="GB10427" s="3"/>
      <c r="GC10427" s="3"/>
      <c r="GD10427" s="3"/>
      <c r="GE10427" s="3"/>
      <c r="GF10427" s="3"/>
      <c r="GG10427" s="3"/>
      <c r="GH10427" s="3"/>
      <c r="GI10427" s="3"/>
      <c r="GJ10427" s="3"/>
      <c r="GK10427" s="3"/>
      <c r="GL10427" s="3"/>
      <c r="GM10427" s="3"/>
      <c r="GN10427" s="3"/>
      <c r="GO10427" s="3"/>
      <c r="GP10427" s="3"/>
      <c r="GQ10427" s="3"/>
      <c r="GR10427" s="3"/>
      <c r="GS10427" s="3"/>
      <c r="GT10427" s="3"/>
      <c r="GU10427" s="3"/>
      <c r="GV10427" s="3"/>
      <c r="GW10427" s="3"/>
      <c r="GX10427" s="3"/>
      <c r="GY10427" s="3"/>
      <c r="GZ10427" s="3"/>
      <c r="HA10427" s="3"/>
      <c r="HB10427" s="3"/>
      <c r="HC10427" s="3"/>
      <c r="HD10427" s="3"/>
      <c r="HE10427" s="3"/>
      <c r="HF10427" s="3"/>
      <c r="HG10427" s="3"/>
      <c r="HH10427" s="3"/>
      <c r="HI10427" s="3"/>
      <c r="HJ10427" s="3"/>
      <c r="HK10427" s="3"/>
      <c r="HL10427" s="3"/>
      <c r="HM10427" s="61"/>
      <c r="HN10427" s="3"/>
      <c r="HO10427" s="3"/>
      <c r="HP10427" s="3"/>
      <c r="HQ10427" s="3"/>
      <c r="HR10427" s="3"/>
      <c r="HS10427" s="3"/>
      <c r="HT10427" s="3"/>
      <c r="HU10427" s="3"/>
      <c r="HV10427" s="3"/>
      <c r="HW10427" s="3"/>
      <c r="HX10427" s="3"/>
      <c r="HY10427" s="3"/>
      <c r="HZ10427" s="3"/>
      <c r="IA10427" s="3"/>
      <c r="IB10427" s="3"/>
      <c r="IC10427" s="3"/>
      <c r="ID10427" s="3"/>
      <c r="IE10427" s="3"/>
      <c r="IF10427" s="3"/>
      <c r="IG10427" s="3"/>
      <c r="IH10427" s="3"/>
      <c r="II10427" s="3"/>
      <c r="IJ10427" s="3"/>
      <c r="IK10427" s="3"/>
      <c r="IL10427" s="3"/>
      <c r="IM10427" s="3"/>
      <c r="IN10427" s="3"/>
      <c r="IO10427" s="16"/>
    </row>
    <row r="10428" spans="171:249">
      <c r="FO10428" s="3"/>
      <c r="FP10428" s="3"/>
      <c r="FQ10428" s="3"/>
      <c r="FR10428" s="3"/>
      <c r="FS10428" s="3"/>
      <c r="FT10428" s="3"/>
      <c r="FU10428" s="3"/>
      <c r="FV10428" s="3"/>
      <c r="FW10428" s="3"/>
      <c r="FX10428" s="3"/>
      <c r="FY10428" s="3"/>
      <c r="FZ10428" s="3"/>
      <c r="GA10428" s="3"/>
      <c r="GB10428" s="3"/>
      <c r="GC10428" s="3"/>
      <c r="GD10428" s="3"/>
      <c r="GE10428" s="3"/>
      <c r="GF10428" s="3"/>
      <c r="GG10428" s="3"/>
      <c r="GH10428" s="3"/>
      <c r="GI10428" s="3"/>
      <c r="GJ10428" s="3"/>
      <c r="GK10428" s="3"/>
      <c r="GL10428" s="3"/>
      <c r="GM10428" s="3"/>
      <c r="GN10428" s="3"/>
      <c r="GO10428" s="3"/>
      <c r="GP10428" s="3"/>
      <c r="GQ10428" s="3"/>
      <c r="GR10428" s="3"/>
      <c r="GS10428" s="3"/>
      <c r="GT10428" s="3"/>
      <c r="GU10428" s="3"/>
      <c r="GV10428" s="3"/>
      <c r="GW10428" s="3"/>
      <c r="GX10428" s="3"/>
      <c r="GY10428" s="3"/>
      <c r="GZ10428" s="3"/>
      <c r="HA10428" s="3"/>
      <c r="HB10428" s="3"/>
      <c r="HC10428" s="3"/>
      <c r="HD10428" s="3"/>
      <c r="HE10428" s="3"/>
      <c r="HF10428" s="3"/>
      <c r="HG10428" s="3"/>
      <c r="HH10428" s="3"/>
      <c r="HI10428" s="3"/>
      <c r="HJ10428" s="3"/>
      <c r="HK10428" s="3"/>
      <c r="HL10428" s="3"/>
      <c r="HM10428" s="61"/>
      <c r="HN10428" s="3"/>
      <c r="HO10428" s="3"/>
      <c r="HP10428" s="3"/>
      <c r="HQ10428" s="3"/>
      <c r="HR10428" s="3"/>
      <c r="HS10428" s="3"/>
      <c r="HT10428" s="3"/>
      <c r="HU10428" s="3"/>
      <c r="HV10428" s="3"/>
      <c r="HW10428" s="3"/>
      <c r="HX10428" s="3"/>
      <c r="HY10428" s="3"/>
      <c r="HZ10428" s="3"/>
      <c r="IA10428" s="3"/>
      <c r="IB10428" s="3"/>
      <c r="IC10428" s="3"/>
      <c r="ID10428" s="3"/>
      <c r="IE10428" s="3"/>
      <c r="IF10428" s="3"/>
      <c r="IG10428" s="3"/>
      <c r="IH10428" s="3"/>
      <c r="II10428" s="3"/>
      <c r="IJ10428" s="3"/>
      <c r="IK10428" s="3"/>
      <c r="IL10428" s="3"/>
      <c r="IM10428" s="3"/>
      <c r="IN10428" s="3"/>
      <c r="IO10428" s="16"/>
    </row>
    <row r="10429" spans="171:249">
      <c r="FO10429" s="3"/>
      <c r="FP10429" s="3"/>
      <c r="FQ10429" s="3"/>
      <c r="FR10429" s="3"/>
      <c r="FS10429" s="3"/>
      <c r="FT10429" s="3"/>
      <c r="FU10429" s="3"/>
      <c r="FV10429" s="3"/>
      <c r="FW10429" s="3"/>
      <c r="FX10429" s="3"/>
      <c r="FY10429" s="3"/>
      <c r="FZ10429" s="3"/>
      <c r="GA10429" s="3"/>
      <c r="GB10429" s="3"/>
      <c r="GC10429" s="3"/>
      <c r="GD10429" s="3"/>
      <c r="GE10429" s="3"/>
      <c r="GF10429" s="3"/>
      <c r="GG10429" s="3"/>
      <c r="GH10429" s="3"/>
      <c r="GI10429" s="3"/>
      <c r="GJ10429" s="3"/>
      <c r="GK10429" s="3"/>
      <c r="GL10429" s="3"/>
      <c r="GM10429" s="3"/>
      <c r="GN10429" s="3"/>
      <c r="GO10429" s="3"/>
      <c r="GP10429" s="3"/>
      <c r="GQ10429" s="3"/>
      <c r="GR10429" s="3"/>
      <c r="GS10429" s="3"/>
      <c r="GT10429" s="3"/>
      <c r="GU10429" s="3"/>
      <c r="GV10429" s="3"/>
      <c r="GW10429" s="3"/>
      <c r="GX10429" s="3"/>
      <c r="GY10429" s="3"/>
      <c r="GZ10429" s="3"/>
      <c r="HA10429" s="3"/>
      <c r="HB10429" s="3"/>
      <c r="HC10429" s="3"/>
      <c r="HD10429" s="3"/>
      <c r="HE10429" s="3"/>
      <c r="HF10429" s="3"/>
      <c r="HG10429" s="3"/>
      <c r="HH10429" s="3"/>
      <c r="HI10429" s="3"/>
      <c r="HJ10429" s="3"/>
      <c r="HK10429" s="3"/>
      <c r="HL10429" s="3"/>
      <c r="HM10429" s="61"/>
      <c r="HN10429" s="3"/>
      <c r="HO10429" s="3"/>
      <c r="HP10429" s="3"/>
      <c r="HQ10429" s="3"/>
      <c r="HR10429" s="3"/>
      <c r="HS10429" s="3"/>
      <c r="HT10429" s="3"/>
      <c r="HU10429" s="3"/>
      <c r="HV10429" s="3"/>
      <c r="HW10429" s="3"/>
      <c r="HX10429" s="3"/>
      <c r="HY10429" s="3"/>
      <c r="HZ10429" s="3"/>
      <c r="IA10429" s="3"/>
      <c r="IB10429" s="3"/>
      <c r="IC10429" s="3"/>
      <c r="ID10429" s="3"/>
      <c r="IE10429" s="3"/>
      <c r="IF10429" s="3"/>
      <c r="IG10429" s="3"/>
      <c r="IH10429" s="3"/>
      <c r="II10429" s="3"/>
      <c r="IJ10429" s="3"/>
      <c r="IK10429" s="3"/>
      <c r="IL10429" s="3"/>
      <c r="IM10429" s="3"/>
      <c r="IN10429" s="3"/>
      <c r="IO10429" s="16"/>
    </row>
    <row r="10430" spans="171:249">
      <c r="FO10430" s="3"/>
      <c r="FP10430" s="3"/>
      <c r="FQ10430" s="3"/>
      <c r="FR10430" s="3"/>
      <c r="FS10430" s="3"/>
      <c r="FT10430" s="3"/>
      <c r="FU10430" s="3"/>
      <c r="FV10430" s="3"/>
      <c r="FW10430" s="3"/>
      <c r="FX10430" s="3"/>
      <c r="FY10430" s="3"/>
      <c r="FZ10430" s="3"/>
      <c r="GA10430" s="3"/>
      <c r="GB10430" s="3"/>
      <c r="GC10430" s="3"/>
      <c r="GD10430" s="3"/>
      <c r="GE10430" s="3"/>
      <c r="GF10430" s="3"/>
      <c r="GG10430" s="3"/>
      <c r="GH10430" s="3"/>
      <c r="GI10430" s="3"/>
      <c r="GJ10430" s="3"/>
      <c r="GK10430" s="3"/>
      <c r="GL10430" s="3"/>
      <c r="GM10430" s="3"/>
      <c r="GN10430" s="3"/>
      <c r="GO10430" s="3"/>
      <c r="GP10430" s="3"/>
      <c r="GQ10430" s="3"/>
      <c r="GR10430" s="3"/>
      <c r="GS10430" s="3"/>
      <c r="GT10430" s="3"/>
      <c r="GU10430" s="3"/>
      <c r="GV10430" s="3"/>
      <c r="GW10430" s="3"/>
      <c r="GX10430" s="3"/>
      <c r="GY10430" s="3"/>
      <c r="GZ10430" s="3"/>
      <c r="HA10430" s="3"/>
      <c r="HB10430" s="3"/>
      <c r="HC10430" s="3"/>
      <c r="HD10430" s="3"/>
      <c r="HE10430" s="3"/>
      <c r="HF10430" s="3"/>
      <c r="HG10430" s="3"/>
      <c r="HH10430" s="3"/>
      <c r="HI10430" s="3"/>
      <c r="HJ10430" s="3"/>
      <c r="HK10430" s="3"/>
      <c r="HL10430" s="3"/>
      <c r="HM10430" s="61"/>
      <c r="HN10430" s="3"/>
      <c r="HO10430" s="3"/>
      <c r="HP10430" s="3"/>
      <c r="HQ10430" s="3"/>
      <c r="HR10430" s="3"/>
      <c r="HS10430" s="3"/>
      <c r="HT10430" s="3"/>
      <c r="HU10430" s="3"/>
      <c r="HV10430" s="3"/>
      <c r="HW10430" s="3"/>
      <c r="HX10430" s="3"/>
      <c r="HY10430" s="3"/>
      <c r="HZ10430" s="3"/>
      <c r="IA10430" s="3"/>
      <c r="IB10430" s="3"/>
      <c r="IC10430" s="3"/>
      <c r="ID10430" s="3"/>
      <c r="IE10430" s="3"/>
      <c r="IF10430" s="3"/>
      <c r="IG10430" s="3"/>
      <c r="IH10430" s="3"/>
      <c r="II10430" s="3"/>
      <c r="IJ10430" s="3"/>
      <c r="IK10430" s="3"/>
      <c r="IL10430" s="3"/>
      <c r="IM10430" s="3"/>
      <c r="IN10430" s="3"/>
      <c r="IO10430" s="16"/>
    </row>
    <row r="10431" spans="171:249">
      <c r="FO10431" s="3"/>
      <c r="FP10431" s="3"/>
      <c r="FQ10431" s="3"/>
      <c r="FR10431" s="3"/>
      <c r="FS10431" s="3"/>
      <c r="FT10431" s="3"/>
      <c r="FU10431" s="3"/>
      <c r="FV10431" s="3"/>
      <c r="FW10431" s="3"/>
      <c r="FX10431" s="3"/>
      <c r="FY10431" s="3"/>
      <c r="FZ10431" s="3"/>
      <c r="GA10431" s="3"/>
      <c r="GB10431" s="3"/>
      <c r="GC10431" s="3"/>
      <c r="GD10431" s="3"/>
      <c r="GE10431" s="3"/>
      <c r="GF10431" s="3"/>
      <c r="GG10431" s="3"/>
      <c r="GH10431" s="3"/>
      <c r="GI10431" s="3"/>
      <c r="GJ10431" s="3"/>
      <c r="GK10431" s="3"/>
      <c r="GL10431" s="3"/>
      <c r="GM10431" s="3"/>
      <c r="GN10431" s="3"/>
      <c r="GO10431" s="3"/>
      <c r="GP10431" s="3"/>
      <c r="GQ10431" s="3"/>
      <c r="GR10431" s="3"/>
      <c r="GS10431" s="3"/>
      <c r="GT10431" s="3"/>
      <c r="GU10431" s="3"/>
      <c r="GV10431" s="3"/>
      <c r="GW10431" s="3"/>
      <c r="GX10431" s="3"/>
      <c r="GY10431" s="3"/>
      <c r="GZ10431" s="3"/>
      <c r="HA10431" s="3"/>
      <c r="HB10431" s="3"/>
      <c r="HC10431" s="3"/>
      <c r="HD10431" s="3"/>
      <c r="HE10431" s="3"/>
      <c r="HF10431" s="3"/>
      <c r="HG10431" s="3"/>
      <c r="HH10431" s="3"/>
      <c r="HI10431" s="3"/>
      <c r="HJ10431" s="3"/>
      <c r="HK10431" s="3"/>
      <c r="HL10431" s="3"/>
      <c r="HM10431" s="61"/>
      <c r="HN10431" s="3"/>
      <c r="HO10431" s="3"/>
      <c r="HP10431" s="3"/>
      <c r="HQ10431" s="3"/>
      <c r="HR10431" s="3"/>
      <c r="HS10431" s="3"/>
      <c r="HT10431" s="3"/>
      <c r="HU10431" s="3"/>
      <c r="HV10431" s="3"/>
      <c r="HW10431" s="3"/>
      <c r="HX10431" s="3"/>
      <c r="HY10431" s="3"/>
      <c r="HZ10431" s="3"/>
      <c r="IA10431" s="3"/>
      <c r="IB10431" s="3"/>
      <c r="IC10431" s="3"/>
      <c r="ID10431" s="3"/>
      <c r="IE10431" s="3"/>
      <c r="IF10431" s="3"/>
      <c r="IG10431" s="3"/>
      <c r="IH10431" s="3"/>
      <c r="II10431" s="3"/>
      <c r="IJ10431" s="3"/>
      <c r="IK10431" s="3"/>
      <c r="IL10431" s="3"/>
      <c r="IM10431" s="3"/>
      <c r="IN10431" s="3"/>
      <c r="IO10431" s="16"/>
    </row>
    <row r="10432" spans="171:249">
      <c r="FO10432" s="3"/>
      <c r="FP10432" s="3"/>
      <c r="FQ10432" s="3"/>
      <c r="FR10432" s="3"/>
      <c r="FS10432" s="3"/>
      <c r="FT10432" s="3"/>
      <c r="FU10432" s="3"/>
      <c r="FV10432" s="3"/>
      <c r="FW10432" s="3"/>
      <c r="FX10432" s="3"/>
      <c r="FY10432" s="3"/>
      <c r="FZ10432" s="3"/>
      <c r="GA10432" s="3"/>
      <c r="GB10432" s="3"/>
      <c r="GC10432" s="3"/>
      <c r="GD10432" s="3"/>
      <c r="GE10432" s="3"/>
      <c r="GF10432" s="3"/>
      <c r="GG10432" s="3"/>
      <c r="GH10432" s="3"/>
      <c r="GI10432" s="3"/>
      <c r="GJ10432" s="3"/>
      <c r="GK10432" s="3"/>
      <c r="GL10432" s="3"/>
      <c r="GM10432" s="3"/>
      <c r="GN10432" s="3"/>
      <c r="GO10432" s="3"/>
      <c r="GP10432" s="3"/>
      <c r="GQ10432" s="3"/>
      <c r="GR10432" s="3"/>
      <c r="GS10432" s="3"/>
      <c r="GT10432" s="3"/>
      <c r="GU10432" s="3"/>
      <c r="GV10432" s="3"/>
      <c r="GW10432" s="3"/>
      <c r="GX10432" s="3"/>
      <c r="GY10432" s="3"/>
      <c r="GZ10432" s="3"/>
      <c r="HA10432" s="3"/>
      <c r="HB10432" s="3"/>
      <c r="HC10432" s="3"/>
      <c r="HD10432" s="3"/>
      <c r="HE10432" s="3"/>
      <c r="HF10432" s="3"/>
      <c r="HG10432" s="3"/>
      <c r="HH10432" s="3"/>
      <c r="HI10432" s="3"/>
      <c r="HJ10432" s="3"/>
      <c r="HK10432" s="3"/>
      <c r="HL10432" s="3"/>
      <c r="HM10432" s="61"/>
      <c r="HN10432" s="3"/>
      <c r="HO10432" s="3"/>
      <c r="HP10432" s="3"/>
      <c r="HQ10432" s="3"/>
      <c r="HR10432" s="3"/>
      <c r="HS10432" s="3"/>
      <c r="HT10432" s="3"/>
      <c r="HU10432" s="3"/>
      <c r="HV10432" s="3"/>
      <c r="HW10432" s="3"/>
      <c r="HX10432" s="3"/>
      <c r="HY10432" s="3"/>
      <c r="HZ10432" s="3"/>
      <c r="IA10432" s="3"/>
      <c r="IB10432" s="3"/>
      <c r="IC10432" s="3"/>
      <c r="ID10432" s="3"/>
      <c r="IE10432" s="3"/>
      <c r="IF10432" s="3"/>
      <c r="IG10432" s="3"/>
      <c r="IH10432" s="3"/>
      <c r="II10432" s="3"/>
      <c r="IJ10432" s="3"/>
      <c r="IK10432" s="3"/>
      <c r="IL10432" s="3"/>
      <c r="IM10432" s="3"/>
      <c r="IN10432" s="3"/>
      <c r="IO10432" s="16"/>
    </row>
    <row r="10433" spans="171:249">
      <c r="FO10433" s="3"/>
      <c r="FP10433" s="3"/>
      <c r="FQ10433" s="3"/>
      <c r="FR10433" s="3"/>
      <c r="FS10433" s="3"/>
      <c r="FT10433" s="3"/>
      <c r="FU10433" s="3"/>
      <c r="FV10433" s="3"/>
      <c r="FW10433" s="3"/>
      <c r="FX10433" s="3"/>
      <c r="FY10433" s="3"/>
      <c r="FZ10433" s="3"/>
      <c r="GA10433" s="3"/>
      <c r="GB10433" s="3"/>
      <c r="GC10433" s="3"/>
      <c r="GD10433" s="3"/>
      <c r="GE10433" s="3"/>
      <c r="GF10433" s="3"/>
      <c r="GG10433" s="3"/>
      <c r="GH10433" s="3"/>
      <c r="GI10433" s="3"/>
      <c r="GJ10433" s="3"/>
      <c r="GK10433" s="3"/>
      <c r="GL10433" s="3"/>
      <c r="GM10433" s="3"/>
      <c r="GN10433" s="3"/>
      <c r="GO10433" s="3"/>
      <c r="GP10433" s="3"/>
      <c r="GQ10433" s="3"/>
      <c r="GR10433" s="3"/>
      <c r="GS10433" s="3"/>
      <c r="GT10433" s="3"/>
      <c r="GU10433" s="3"/>
      <c r="GV10433" s="3"/>
      <c r="GW10433" s="3"/>
      <c r="GX10433" s="3"/>
      <c r="GY10433" s="3"/>
      <c r="GZ10433" s="3"/>
      <c r="HA10433" s="3"/>
      <c r="HB10433" s="3"/>
      <c r="HC10433" s="3"/>
      <c r="HD10433" s="3"/>
      <c r="HE10433" s="3"/>
      <c r="HF10433" s="3"/>
      <c r="HG10433" s="3"/>
      <c r="HH10433" s="3"/>
      <c r="HI10433" s="3"/>
      <c r="HJ10433" s="3"/>
      <c r="HK10433" s="3"/>
      <c r="HL10433" s="3"/>
      <c r="HM10433" s="61"/>
      <c r="HN10433" s="3"/>
      <c r="HO10433" s="3"/>
      <c r="HP10433" s="3"/>
      <c r="HQ10433" s="3"/>
      <c r="HR10433" s="3"/>
      <c r="HS10433" s="3"/>
      <c r="HT10433" s="3"/>
      <c r="HU10433" s="3"/>
      <c r="HV10433" s="3"/>
      <c r="HW10433" s="3"/>
      <c r="HX10433" s="3"/>
      <c r="HY10433" s="3"/>
      <c r="HZ10433" s="3"/>
      <c r="IA10433" s="3"/>
      <c r="IB10433" s="3"/>
      <c r="IC10433" s="3"/>
      <c r="ID10433" s="3"/>
      <c r="IE10433" s="3"/>
      <c r="IF10433" s="3"/>
      <c r="IG10433" s="3"/>
      <c r="IH10433" s="3"/>
      <c r="II10433" s="3"/>
      <c r="IJ10433" s="3"/>
      <c r="IK10433" s="3"/>
      <c r="IL10433" s="3"/>
      <c r="IM10433" s="3"/>
      <c r="IN10433" s="3"/>
      <c r="IO10433" s="16"/>
    </row>
    <row r="10434" spans="171:249">
      <c r="FO10434" s="3"/>
      <c r="FP10434" s="3"/>
      <c r="FQ10434" s="3"/>
      <c r="FR10434" s="3"/>
      <c r="FS10434" s="3"/>
      <c r="FT10434" s="3"/>
      <c r="FU10434" s="3"/>
      <c r="FV10434" s="3"/>
      <c r="FW10434" s="3"/>
      <c r="FX10434" s="3"/>
      <c r="FY10434" s="3"/>
      <c r="FZ10434" s="3"/>
      <c r="GA10434" s="3"/>
      <c r="GB10434" s="3"/>
      <c r="GC10434" s="3"/>
      <c r="GD10434" s="3"/>
      <c r="GE10434" s="3"/>
      <c r="GF10434" s="3"/>
      <c r="GG10434" s="3"/>
      <c r="GH10434" s="3"/>
      <c r="GI10434" s="3"/>
      <c r="GJ10434" s="3"/>
      <c r="GK10434" s="3"/>
      <c r="GL10434" s="3"/>
      <c r="GM10434" s="3"/>
      <c r="GN10434" s="3"/>
      <c r="GO10434" s="3"/>
      <c r="GP10434" s="3"/>
      <c r="GQ10434" s="3"/>
      <c r="GR10434" s="3"/>
      <c r="GS10434" s="3"/>
      <c r="GT10434" s="3"/>
      <c r="GU10434" s="3"/>
      <c r="GV10434" s="3"/>
      <c r="GW10434" s="3"/>
      <c r="GX10434" s="3"/>
      <c r="GY10434" s="3"/>
      <c r="GZ10434" s="3"/>
      <c r="HA10434" s="3"/>
      <c r="HB10434" s="3"/>
      <c r="HC10434" s="3"/>
      <c r="HD10434" s="3"/>
      <c r="HE10434" s="3"/>
      <c r="HF10434" s="3"/>
      <c r="HG10434" s="3"/>
      <c r="HH10434" s="3"/>
      <c r="HI10434" s="3"/>
      <c r="HJ10434" s="3"/>
      <c r="HK10434" s="3"/>
      <c r="HL10434" s="3"/>
      <c r="HM10434" s="61"/>
      <c r="HN10434" s="3"/>
      <c r="HO10434" s="3"/>
      <c r="HP10434" s="3"/>
      <c r="HQ10434" s="3"/>
      <c r="HR10434" s="3"/>
      <c r="HS10434" s="3"/>
      <c r="HT10434" s="3"/>
      <c r="HU10434" s="3"/>
      <c r="HV10434" s="3"/>
      <c r="HW10434" s="3"/>
      <c r="HX10434" s="3"/>
      <c r="HY10434" s="3"/>
      <c r="HZ10434" s="3"/>
      <c r="IA10434" s="3"/>
      <c r="IB10434" s="3"/>
      <c r="IC10434" s="3"/>
      <c r="ID10434" s="3"/>
      <c r="IE10434" s="3"/>
      <c r="IF10434" s="3"/>
      <c r="IG10434" s="3"/>
      <c r="IH10434" s="3"/>
      <c r="II10434" s="3"/>
      <c r="IJ10434" s="3"/>
      <c r="IK10434" s="3"/>
      <c r="IL10434" s="3"/>
      <c r="IM10434" s="3"/>
      <c r="IN10434" s="3"/>
      <c r="IO10434" s="16"/>
    </row>
    <row r="10435" spans="171:249">
      <c r="FO10435" s="3"/>
      <c r="FP10435" s="3"/>
      <c r="FQ10435" s="3"/>
      <c r="FR10435" s="3"/>
      <c r="FS10435" s="3"/>
      <c r="FT10435" s="3"/>
      <c r="FU10435" s="3"/>
      <c r="FV10435" s="3"/>
      <c r="FW10435" s="3"/>
      <c r="FX10435" s="3"/>
      <c r="FY10435" s="3"/>
      <c r="FZ10435" s="3"/>
      <c r="GA10435" s="3"/>
      <c r="GB10435" s="3"/>
      <c r="GC10435" s="3"/>
      <c r="GD10435" s="3"/>
      <c r="GE10435" s="3"/>
      <c r="GF10435" s="3"/>
      <c r="GG10435" s="3"/>
      <c r="GH10435" s="3"/>
      <c r="GI10435" s="3"/>
      <c r="GJ10435" s="3"/>
      <c r="GK10435" s="3"/>
      <c r="GL10435" s="3"/>
      <c r="GM10435" s="3"/>
      <c r="GN10435" s="3"/>
      <c r="GO10435" s="3"/>
      <c r="GP10435" s="3"/>
      <c r="GQ10435" s="3"/>
      <c r="GR10435" s="3"/>
      <c r="GS10435" s="3"/>
      <c r="GT10435" s="3"/>
      <c r="GU10435" s="3"/>
      <c r="GV10435" s="3"/>
      <c r="GW10435" s="3"/>
      <c r="GX10435" s="3"/>
      <c r="GY10435" s="3"/>
      <c r="GZ10435" s="3"/>
      <c r="HA10435" s="3"/>
      <c r="HB10435" s="3"/>
      <c r="HC10435" s="3"/>
      <c r="HD10435" s="3"/>
      <c r="HE10435" s="3"/>
      <c r="HF10435" s="3"/>
      <c r="HG10435" s="3"/>
      <c r="HH10435" s="3"/>
      <c r="HI10435" s="3"/>
      <c r="HJ10435" s="3"/>
      <c r="HK10435" s="3"/>
      <c r="HL10435" s="3"/>
      <c r="HM10435" s="61"/>
      <c r="HN10435" s="3"/>
      <c r="HO10435" s="3"/>
      <c r="HP10435" s="3"/>
      <c r="HQ10435" s="3"/>
      <c r="HR10435" s="3"/>
      <c r="HS10435" s="3"/>
      <c r="HT10435" s="3"/>
      <c r="HU10435" s="3"/>
      <c r="HV10435" s="3"/>
      <c r="HW10435" s="3"/>
      <c r="HX10435" s="3"/>
      <c r="HY10435" s="3"/>
      <c r="HZ10435" s="3"/>
      <c r="IA10435" s="3"/>
      <c r="IB10435" s="3"/>
      <c r="IC10435" s="3"/>
      <c r="ID10435" s="3"/>
      <c r="IE10435" s="3"/>
      <c r="IF10435" s="3"/>
      <c r="IG10435" s="3"/>
      <c r="IH10435" s="3"/>
      <c r="II10435" s="3"/>
      <c r="IJ10435" s="3"/>
      <c r="IK10435" s="3"/>
      <c r="IL10435" s="3"/>
      <c r="IM10435" s="3"/>
      <c r="IN10435" s="3"/>
      <c r="IO10435" s="16"/>
    </row>
    <row r="10436" spans="171:249">
      <c r="FO10436" s="3"/>
      <c r="FP10436" s="3"/>
      <c r="FQ10436" s="3"/>
      <c r="FR10436" s="3"/>
      <c r="FS10436" s="3"/>
      <c r="FT10436" s="3"/>
      <c r="FU10436" s="3"/>
      <c r="FV10436" s="3"/>
      <c r="FW10436" s="3"/>
      <c r="FX10436" s="3"/>
      <c r="FY10436" s="3"/>
      <c r="FZ10436" s="3"/>
      <c r="GA10436" s="3"/>
      <c r="GB10436" s="3"/>
      <c r="GC10436" s="3"/>
      <c r="GD10436" s="3"/>
      <c r="GE10436" s="3"/>
      <c r="GF10436" s="3"/>
      <c r="GG10436" s="3"/>
      <c r="GH10436" s="3"/>
      <c r="GI10436" s="3"/>
      <c r="GJ10436" s="3"/>
      <c r="GK10436" s="3"/>
      <c r="GL10436" s="3"/>
      <c r="GM10436" s="3"/>
      <c r="GN10436" s="3"/>
      <c r="GO10436" s="3"/>
      <c r="GP10436" s="3"/>
      <c r="GQ10436" s="3"/>
      <c r="GR10436" s="3"/>
      <c r="GS10436" s="3"/>
      <c r="GT10436" s="3"/>
      <c r="GU10436" s="3"/>
      <c r="GV10436" s="3"/>
      <c r="GW10436" s="3"/>
      <c r="GX10436" s="3"/>
      <c r="GY10436" s="3"/>
      <c r="GZ10436" s="3"/>
      <c r="HA10436" s="3"/>
      <c r="HB10436" s="3"/>
      <c r="HC10436" s="3"/>
      <c r="HD10436" s="3"/>
      <c r="HE10436" s="3"/>
      <c r="HF10436" s="3"/>
      <c r="HG10436" s="3"/>
      <c r="HH10436" s="3"/>
      <c r="HI10436" s="3"/>
      <c r="HJ10436" s="3"/>
      <c r="HK10436" s="3"/>
      <c r="HL10436" s="3"/>
      <c r="HM10436" s="61"/>
      <c r="HN10436" s="3"/>
      <c r="HO10436" s="3"/>
      <c r="HP10436" s="3"/>
      <c r="HQ10436" s="3"/>
      <c r="HR10436" s="3"/>
      <c r="HS10436" s="3"/>
      <c r="HT10436" s="3"/>
      <c r="HU10436" s="3"/>
      <c r="HV10436" s="3"/>
      <c r="HW10436" s="3"/>
      <c r="HX10436" s="3"/>
      <c r="HY10436" s="3"/>
      <c r="HZ10436" s="3"/>
      <c r="IA10436" s="3"/>
      <c r="IB10436" s="3"/>
      <c r="IC10436" s="3"/>
      <c r="ID10436" s="3"/>
      <c r="IE10436" s="3"/>
      <c r="IF10436" s="3"/>
      <c r="IG10436" s="3"/>
      <c r="IH10436" s="3"/>
      <c r="II10436" s="3"/>
      <c r="IJ10436" s="3"/>
      <c r="IK10436" s="3"/>
      <c r="IL10436" s="3"/>
      <c r="IM10436" s="3"/>
      <c r="IN10436" s="3"/>
      <c r="IO10436" s="16"/>
    </row>
    <row r="10437" spans="171:249">
      <c r="FO10437" s="3"/>
      <c r="FP10437" s="3"/>
      <c r="FQ10437" s="3"/>
      <c r="FR10437" s="3"/>
      <c r="FS10437" s="3"/>
      <c r="FT10437" s="3"/>
      <c r="FU10437" s="3"/>
      <c r="FV10437" s="3"/>
      <c r="FW10437" s="3"/>
      <c r="FX10437" s="3"/>
      <c r="FY10437" s="3"/>
      <c r="FZ10437" s="3"/>
      <c r="GA10437" s="3"/>
      <c r="GB10437" s="3"/>
      <c r="GC10437" s="3"/>
      <c r="GD10437" s="3"/>
      <c r="GE10437" s="3"/>
      <c r="GF10437" s="3"/>
      <c r="GG10437" s="3"/>
      <c r="GH10437" s="3"/>
      <c r="GI10437" s="3"/>
      <c r="GJ10437" s="3"/>
      <c r="GK10437" s="3"/>
      <c r="GL10437" s="3"/>
      <c r="GM10437" s="3"/>
      <c r="GN10437" s="3"/>
      <c r="GO10437" s="3"/>
      <c r="GP10437" s="3"/>
      <c r="GQ10437" s="3"/>
      <c r="GR10437" s="3"/>
      <c r="GS10437" s="3"/>
      <c r="GT10437" s="3"/>
      <c r="GU10437" s="3"/>
      <c r="GV10437" s="3"/>
      <c r="GW10437" s="3"/>
      <c r="GX10437" s="3"/>
      <c r="GY10437" s="3"/>
      <c r="GZ10437" s="3"/>
      <c r="HA10437" s="3"/>
      <c r="HB10437" s="3"/>
      <c r="HC10437" s="3"/>
      <c r="HD10437" s="3"/>
      <c r="HE10437" s="3"/>
      <c r="HF10437" s="3"/>
      <c r="HG10437" s="3"/>
      <c r="HH10437" s="3"/>
      <c r="HI10437" s="3"/>
      <c r="HJ10437" s="3"/>
      <c r="HK10437" s="3"/>
      <c r="HL10437" s="3"/>
      <c r="HM10437" s="61"/>
      <c r="HN10437" s="3"/>
      <c r="HO10437" s="3"/>
      <c r="HP10437" s="3"/>
      <c r="HQ10437" s="3"/>
      <c r="HR10437" s="3"/>
      <c r="HS10437" s="3"/>
      <c r="HT10437" s="3"/>
      <c r="HU10437" s="3"/>
      <c r="HV10437" s="3"/>
      <c r="HW10437" s="3"/>
      <c r="HX10437" s="3"/>
      <c r="HY10437" s="3"/>
      <c r="HZ10437" s="3"/>
      <c r="IA10437" s="3"/>
      <c r="IB10437" s="3"/>
      <c r="IC10437" s="3"/>
      <c r="ID10437" s="3"/>
      <c r="IE10437" s="3"/>
      <c r="IF10437" s="3"/>
      <c r="IG10437" s="3"/>
      <c r="IH10437" s="3"/>
      <c r="II10437" s="3"/>
      <c r="IJ10437" s="3"/>
      <c r="IK10437" s="3"/>
      <c r="IL10437" s="3"/>
      <c r="IM10437" s="3"/>
      <c r="IN10437" s="3"/>
      <c r="IO10437" s="16"/>
    </row>
    <row r="10438" spans="171:249">
      <c r="FO10438" s="3"/>
      <c r="FP10438" s="3"/>
      <c r="FQ10438" s="3"/>
      <c r="FR10438" s="3"/>
      <c r="FS10438" s="3"/>
      <c r="FT10438" s="3"/>
      <c r="FU10438" s="3"/>
      <c r="FV10438" s="3"/>
      <c r="FW10438" s="3"/>
      <c r="FX10438" s="3"/>
      <c r="FY10438" s="3"/>
      <c r="FZ10438" s="3"/>
      <c r="GA10438" s="3"/>
      <c r="GB10438" s="3"/>
      <c r="GC10438" s="3"/>
      <c r="GD10438" s="3"/>
      <c r="GE10438" s="3"/>
      <c r="GF10438" s="3"/>
      <c r="GG10438" s="3"/>
      <c r="GH10438" s="3"/>
      <c r="GI10438" s="3"/>
      <c r="GJ10438" s="3"/>
      <c r="GK10438" s="3"/>
      <c r="GL10438" s="3"/>
      <c r="GM10438" s="3"/>
      <c r="GN10438" s="3"/>
      <c r="GO10438" s="3"/>
      <c r="GP10438" s="3"/>
      <c r="GQ10438" s="3"/>
      <c r="GR10438" s="3"/>
      <c r="GS10438" s="3"/>
      <c r="GT10438" s="3"/>
      <c r="GU10438" s="3"/>
      <c r="GV10438" s="3"/>
      <c r="GW10438" s="3"/>
      <c r="GX10438" s="3"/>
      <c r="GY10438" s="3"/>
      <c r="GZ10438" s="3"/>
      <c r="HA10438" s="3"/>
      <c r="HB10438" s="3"/>
      <c r="HC10438" s="3"/>
      <c r="HD10438" s="3"/>
      <c r="HE10438" s="3"/>
      <c r="HF10438" s="3"/>
      <c r="HG10438" s="3"/>
      <c r="HH10438" s="3"/>
      <c r="HI10438" s="3"/>
      <c r="HJ10438" s="3"/>
      <c r="HK10438" s="3"/>
      <c r="HL10438" s="3"/>
      <c r="HM10438" s="61"/>
      <c r="HN10438" s="3"/>
      <c r="HO10438" s="3"/>
      <c r="HP10438" s="3"/>
      <c r="HQ10438" s="3"/>
      <c r="HR10438" s="3"/>
      <c r="HS10438" s="3"/>
      <c r="HT10438" s="3"/>
      <c r="HU10438" s="3"/>
      <c r="HV10438" s="3"/>
      <c r="HW10438" s="3"/>
      <c r="HX10438" s="3"/>
      <c r="HY10438" s="3"/>
      <c r="HZ10438" s="3"/>
      <c r="IA10438" s="3"/>
      <c r="IB10438" s="3"/>
      <c r="IC10438" s="3"/>
      <c r="ID10438" s="3"/>
      <c r="IE10438" s="3"/>
      <c r="IF10438" s="3"/>
      <c r="IG10438" s="3"/>
      <c r="IH10438" s="3"/>
      <c r="II10438" s="3"/>
      <c r="IJ10438" s="3"/>
      <c r="IK10438" s="3"/>
      <c r="IL10438" s="3"/>
      <c r="IM10438" s="3"/>
      <c r="IN10438" s="3"/>
      <c r="IO10438" s="16"/>
    </row>
    <row r="10439" spans="171:249">
      <c r="FO10439" s="3"/>
      <c r="FP10439" s="3"/>
      <c r="FQ10439" s="3"/>
      <c r="FR10439" s="3"/>
      <c r="FS10439" s="3"/>
      <c r="FT10439" s="3"/>
      <c r="FU10439" s="3"/>
      <c r="FV10439" s="3"/>
      <c r="FW10439" s="3"/>
      <c r="FX10439" s="3"/>
      <c r="FY10439" s="3"/>
      <c r="FZ10439" s="3"/>
      <c r="GA10439" s="3"/>
      <c r="GB10439" s="3"/>
      <c r="GC10439" s="3"/>
      <c r="GD10439" s="3"/>
      <c r="GE10439" s="3"/>
      <c r="GF10439" s="3"/>
      <c r="GG10439" s="3"/>
      <c r="GH10439" s="3"/>
      <c r="GI10439" s="3"/>
      <c r="GJ10439" s="3"/>
      <c r="GK10439" s="3"/>
      <c r="GL10439" s="3"/>
      <c r="GM10439" s="3"/>
      <c r="GN10439" s="3"/>
      <c r="GO10439" s="3"/>
      <c r="GP10439" s="3"/>
      <c r="GQ10439" s="3"/>
      <c r="GR10439" s="3"/>
      <c r="GS10439" s="3"/>
      <c r="GT10439" s="3"/>
      <c r="GU10439" s="3"/>
      <c r="GV10439" s="3"/>
      <c r="GW10439" s="3"/>
      <c r="GX10439" s="3"/>
      <c r="GY10439" s="3"/>
      <c r="GZ10439" s="3"/>
      <c r="HA10439" s="3"/>
      <c r="HB10439" s="3"/>
      <c r="HC10439" s="3"/>
      <c r="HD10439" s="3"/>
      <c r="HE10439" s="3"/>
      <c r="HF10439" s="3"/>
      <c r="HG10439" s="3"/>
      <c r="HH10439" s="3"/>
      <c r="HI10439" s="3"/>
      <c r="HJ10439" s="3"/>
      <c r="HK10439" s="3"/>
      <c r="HL10439" s="3"/>
      <c r="HM10439" s="61"/>
      <c r="HN10439" s="3"/>
      <c r="HO10439" s="3"/>
      <c r="HP10439" s="3"/>
      <c r="HQ10439" s="3"/>
      <c r="HR10439" s="3"/>
      <c r="HS10439" s="3"/>
      <c r="HT10439" s="3"/>
      <c r="HU10439" s="3"/>
      <c r="HV10439" s="3"/>
      <c r="HW10439" s="3"/>
      <c r="HX10439" s="3"/>
      <c r="HY10439" s="3"/>
      <c r="HZ10439" s="3"/>
      <c r="IA10439" s="3"/>
      <c r="IB10439" s="3"/>
      <c r="IC10439" s="3"/>
      <c r="ID10439" s="3"/>
      <c r="IE10439" s="3"/>
      <c r="IF10439" s="3"/>
      <c r="IG10439" s="3"/>
      <c r="IH10439" s="3"/>
      <c r="II10439" s="3"/>
      <c r="IJ10439" s="3"/>
      <c r="IK10439" s="3"/>
      <c r="IL10439" s="3"/>
      <c r="IM10439" s="3"/>
      <c r="IN10439" s="3"/>
      <c r="IO10439" s="16"/>
    </row>
    <row r="10440" spans="171:249">
      <c r="FO10440" s="3"/>
      <c r="FP10440" s="3"/>
      <c r="FQ10440" s="3"/>
      <c r="FR10440" s="3"/>
      <c r="FS10440" s="3"/>
      <c r="FT10440" s="3"/>
      <c r="FU10440" s="3"/>
      <c r="FV10440" s="3"/>
      <c r="FW10440" s="3"/>
      <c r="FX10440" s="3"/>
      <c r="FY10440" s="3"/>
      <c r="FZ10440" s="3"/>
      <c r="GA10440" s="3"/>
      <c r="GB10440" s="3"/>
      <c r="GC10440" s="3"/>
      <c r="GD10440" s="3"/>
      <c r="GE10440" s="3"/>
      <c r="GF10440" s="3"/>
      <c r="GG10440" s="3"/>
      <c r="GH10440" s="3"/>
      <c r="GI10440" s="3"/>
      <c r="GJ10440" s="3"/>
      <c r="GK10440" s="3"/>
      <c r="GL10440" s="3"/>
      <c r="GM10440" s="3"/>
      <c r="GN10440" s="3"/>
      <c r="GO10440" s="3"/>
      <c r="GP10440" s="3"/>
      <c r="GQ10440" s="3"/>
      <c r="GR10440" s="3"/>
      <c r="GS10440" s="3"/>
      <c r="GT10440" s="3"/>
      <c r="GU10440" s="3"/>
      <c r="GV10440" s="3"/>
      <c r="GW10440" s="3"/>
      <c r="GX10440" s="3"/>
      <c r="GY10440" s="3"/>
      <c r="GZ10440" s="3"/>
      <c r="HA10440" s="3"/>
      <c r="HB10440" s="3"/>
      <c r="HC10440" s="3"/>
      <c r="HD10440" s="3"/>
      <c r="HE10440" s="3"/>
      <c r="HF10440" s="3"/>
      <c r="HG10440" s="3"/>
      <c r="HH10440" s="3"/>
      <c r="HI10440" s="3"/>
      <c r="HJ10440" s="3"/>
      <c r="HK10440" s="3"/>
      <c r="HL10440" s="3"/>
      <c r="HM10440" s="61"/>
      <c r="HN10440" s="3"/>
      <c r="HO10440" s="3"/>
      <c r="HP10440" s="3"/>
      <c r="HQ10440" s="3"/>
      <c r="HR10440" s="3"/>
      <c r="HS10440" s="3"/>
      <c r="HT10440" s="3"/>
      <c r="HU10440" s="3"/>
      <c r="HV10440" s="3"/>
      <c r="HW10440" s="3"/>
      <c r="HX10440" s="3"/>
      <c r="HY10440" s="3"/>
      <c r="HZ10440" s="3"/>
      <c r="IA10440" s="3"/>
      <c r="IB10440" s="3"/>
      <c r="IC10440" s="3"/>
      <c r="ID10440" s="3"/>
      <c r="IE10440" s="3"/>
      <c r="IF10440" s="3"/>
      <c r="IG10440" s="3"/>
      <c r="IH10440" s="3"/>
      <c r="II10440" s="3"/>
      <c r="IJ10440" s="3"/>
      <c r="IK10440" s="3"/>
      <c r="IL10440" s="3"/>
      <c r="IM10440" s="3"/>
      <c r="IN10440" s="3"/>
      <c r="IO10440" s="16"/>
    </row>
    <row r="10441" spans="171:249">
      <c r="FO10441" s="3"/>
      <c r="FP10441" s="3"/>
      <c r="FQ10441" s="3"/>
      <c r="FR10441" s="3"/>
      <c r="FS10441" s="3"/>
      <c r="FT10441" s="3"/>
      <c r="FU10441" s="3"/>
      <c r="FV10441" s="3"/>
      <c r="FW10441" s="3"/>
      <c r="FX10441" s="3"/>
      <c r="FY10441" s="3"/>
      <c r="FZ10441" s="3"/>
      <c r="GA10441" s="3"/>
      <c r="GB10441" s="3"/>
      <c r="GC10441" s="3"/>
      <c r="GD10441" s="3"/>
      <c r="GE10441" s="3"/>
      <c r="GF10441" s="3"/>
      <c r="GG10441" s="3"/>
      <c r="GH10441" s="3"/>
      <c r="GI10441" s="3"/>
      <c r="GJ10441" s="3"/>
      <c r="GK10441" s="3"/>
      <c r="GL10441" s="3"/>
      <c r="GM10441" s="3"/>
      <c r="GN10441" s="3"/>
      <c r="GO10441" s="3"/>
      <c r="GP10441" s="3"/>
      <c r="GQ10441" s="3"/>
      <c r="GR10441" s="3"/>
      <c r="GS10441" s="3"/>
      <c r="GT10441" s="3"/>
      <c r="GU10441" s="3"/>
      <c r="GV10441" s="3"/>
      <c r="GW10441" s="3"/>
      <c r="GX10441" s="3"/>
      <c r="GY10441" s="3"/>
      <c r="GZ10441" s="3"/>
      <c r="HA10441" s="3"/>
      <c r="HB10441" s="3"/>
      <c r="HC10441" s="3"/>
      <c r="HD10441" s="3"/>
      <c r="HE10441" s="3"/>
      <c r="HF10441" s="3"/>
      <c r="HG10441" s="3"/>
      <c r="HH10441" s="3"/>
      <c r="HI10441" s="3"/>
      <c r="HJ10441" s="3"/>
      <c r="HK10441" s="3"/>
      <c r="HL10441" s="3"/>
      <c r="HM10441" s="61"/>
      <c r="HN10441" s="3"/>
      <c r="HO10441" s="3"/>
      <c r="HP10441" s="3"/>
      <c r="HQ10441" s="3"/>
      <c r="HR10441" s="3"/>
      <c r="HS10441" s="3"/>
      <c r="HT10441" s="3"/>
      <c r="HU10441" s="3"/>
      <c r="HV10441" s="3"/>
      <c r="HW10441" s="3"/>
      <c r="HX10441" s="3"/>
      <c r="HY10441" s="3"/>
      <c r="HZ10441" s="3"/>
      <c r="IA10441" s="3"/>
      <c r="IB10441" s="3"/>
      <c r="IC10441" s="3"/>
      <c r="ID10441" s="3"/>
      <c r="IE10441" s="3"/>
      <c r="IF10441" s="3"/>
      <c r="IG10441" s="3"/>
      <c r="IH10441" s="3"/>
      <c r="II10441" s="3"/>
      <c r="IJ10441" s="3"/>
      <c r="IK10441" s="3"/>
      <c r="IL10441" s="3"/>
      <c r="IM10441" s="3"/>
      <c r="IN10441" s="3"/>
      <c r="IO10441" s="16"/>
    </row>
    <row r="10442" spans="171:249">
      <c r="FO10442" s="3"/>
      <c r="FP10442" s="3"/>
      <c r="FQ10442" s="3"/>
      <c r="FR10442" s="3"/>
      <c r="FS10442" s="3"/>
      <c r="FT10442" s="3"/>
      <c r="FU10442" s="3"/>
      <c r="FV10442" s="3"/>
      <c r="FW10442" s="3"/>
      <c r="FX10442" s="3"/>
      <c r="FY10442" s="3"/>
      <c r="FZ10442" s="3"/>
      <c r="GA10442" s="3"/>
      <c r="GB10442" s="3"/>
      <c r="GC10442" s="3"/>
      <c r="GD10442" s="3"/>
      <c r="GE10442" s="3"/>
      <c r="GF10442" s="3"/>
      <c r="GG10442" s="3"/>
      <c r="GH10442" s="3"/>
      <c r="GI10442" s="3"/>
      <c r="GJ10442" s="3"/>
      <c r="GK10442" s="3"/>
      <c r="GL10442" s="3"/>
      <c r="GM10442" s="3"/>
      <c r="GN10442" s="3"/>
      <c r="GO10442" s="3"/>
      <c r="GP10442" s="3"/>
      <c r="GQ10442" s="3"/>
      <c r="GR10442" s="3"/>
      <c r="GS10442" s="3"/>
      <c r="GT10442" s="3"/>
      <c r="GU10442" s="3"/>
      <c r="GV10442" s="3"/>
      <c r="GW10442" s="3"/>
      <c r="GX10442" s="3"/>
      <c r="GY10442" s="3"/>
      <c r="GZ10442" s="3"/>
      <c r="HA10442" s="3"/>
      <c r="HB10442" s="3"/>
      <c r="HC10442" s="3"/>
      <c r="HD10442" s="3"/>
      <c r="HE10442" s="3"/>
      <c r="HF10442" s="3"/>
      <c r="HG10442" s="3"/>
      <c r="HH10442" s="3"/>
      <c r="HI10442" s="3"/>
      <c r="HJ10442" s="3"/>
      <c r="HK10442" s="3"/>
      <c r="HL10442" s="3"/>
      <c r="HM10442" s="61"/>
      <c r="HN10442" s="3"/>
      <c r="HO10442" s="3"/>
      <c r="HP10442" s="3"/>
      <c r="HQ10442" s="3"/>
      <c r="HR10442" s="3"/>
      <c r="HS10442" s="3"/>
      <c r="HT10442" s="3"/>
      <c r="HU10442" s="3"/>
      <c r="HV10442" s="3"/>
      <c r="HW10442" s="3"/>
      <c r="HX10442" s="3"/>
      <c r="HY10442" s="3"/>
      <c r="HZ10442" s="3"/>
      <c r="IA10442" s="3"/>
      <c r="IB10442" s="3"/>
      <c r="IC10442" s="3"/>
      <c r="ID10442" s="3"/>
      <c r="IE10442" s="3"/>
      <c r="IF10442" s="3"/>
      <c r="IG10442" s="3"/>
      <c r="IH10442" s="3"/>
      <c r="II10442" s="3"/>
      <c r="IJ10442" s="3"/>
      <c r="IK10442" s="3"/>
      <c r="IL10442" s="3"/>
      <c r="IM10442" s="3"/>
      <c r="IN10442" s="3"/>
      <c r="IO10442" s="16"/>
    </row>
    <row r="10443" spans="171:249">
      <c r="FO10443" s="3"/>
      <c r="FP10443" s="3"/>
      <c r="FQ10443" s="3"/>
      <c r="FR10443" s="3"/>
      <c r="FS10443" s="3"/>
      <c r="FT10443" s="3"/>
      <c r="FU10443" s="3"/>
      <c r="FV10443" s="3"/>
      <c r="FW10443" s="3"/>
      <c r="FX10443" s="3"/>
      <c r="FY10443" s="3"/>
      <c r="FZ10443" s="3"/>
      <c r="GA10443" s="3"/>
      <c r="GB10443" s="3"/>
      <c r="GC10443" s="3"/>
      <c r="GD10443" s="3"/>
      <c r="GE10443" s="3"/>
      <c r="GF10443" s="3"/>
      <c r="GG10443" s="3"/>
      <c r="GH10443" s="3"/>
      <c r="GI10443" s="3"/>
      <c r="GJ10443" s="3"/>
      <c r="GK10443" s="3"/>
      <c r="GL10443" s="3"/>
      <c r="GM10443" s="3"/>
      <c r="GN10443" s="3"/>
      <c r="GO10443" s="3"/>
      <c r="GP10443" s="3"/>
      <c r="GQ10443" s="3"/>
      <c r="GR10443" s="3"/>
      <c r="GS10443" s="3"/>
      <c r="GT10443" s="3"/>
      <c r="GU10443" s="3"/>
      <c r="GV10443" s="3"/>
      <c r="GW10443" s="3"/>
      <c r="GX10443" s="3"/>
      <c r="GY10443" s="3"/>
      <c r="GZ10443" s="3"/>
      <c r="HA10443" s="3"/>
      <c r="HB10443" s="3"/>
      <c r="HC10443" s="3"/>
      <c r="HD10443" s="3"/>
      <c r="HE10443" s="3"/>
      <c r="HF10443" s="3"/>
      <c r="HG10443" s="3"/>
      <c r="HH10443" s="3"/>
      <c r="HI10443" s="3"/>
      <c r="HJ10443" s="3"/>
      <c r="HK10443" s="3"/>
      <c r="HL10443" s="3"/>
      <c r="HM10443" s="61"/>
      <c r="HN10443" s="3"/>
      <c r="HO10443" s="3"/>
      <c r="HP10443" s="3"/>
      <c r="HQ10443" s="3"/>
      <c r="HR10443" s="3"/>
      <c r="HS10443" s="3"/>
      <c r="HT10443" s="3"/>
      <c r="HU10443" s="3"/>
      <c r="HV10443" s="3"/>
      <c r="HW10443" s="3"/>
      <c r="HX10443" s="3"/>
      <c r="HY10443" s="3"/>
      <c r="HZ10443" s="3"/>
      <c r="IA10443" s="3"/>
      <c r="IB10443" s="3"/>
      <c r="IC10443" s="3"/>
      <c r="ID10443" s="3"/>
      <c r="IE10443" s="3"/>
      <c r="IF10443" s="3"/>
      <c r="IG10443" s="3"/>
      <c r="IH10443" s="3"/>
      <c r="II10443" s="3"/>
      <c r="IJ10443" s="3"/>
      <c r="IK10443" s="3"/>
      <c r="IL10443" s="3"/>
      <c r="IM10443" s="3"/>
      <c r="IN10443" s="3"/>
      <c r="IO10443" s="16"/>
    </row>
    <row r="10444" spans="171:249">
      <c r="FO10444" s="3"/>
      <c r="FP10444" s="3"/>
      <c r="FQ10444" s="3"/>
      <c r="FR10444" s="3"/>
      <c r="FS10444" s="3"/>
      <c r="FT10444" s="3"/>
      <c r="FU10444" s="3"/>
      <c r="FV10444" s="3"/>
      <c r="FW10444" s="3"/>
      <c r="FX10444" s="3"/>
      <c r="FY10444" s="3"/>
      <c r="FZ10444" s="3"/>
      <c r="GA10444" s="3"/>
      <c r="GB10444" s="3"/>
      <c r="GC10444" s="3"/>
      <c r="GD10444" s="3"/>
      <c r="GE10444" s="3"/>
      <c r="GF10444" s="3"/>
      <c r="GG10444" s="3"/>
      <c r="GH10444" s="3"/>
      <c r="GI10444" s="3"/>
      <c r="GJ10444" s="3"/>
      <c r="GK10444" s="3"/>
      <c r="GL10444" s="3"/>
      <c r="GM10444" s="3"/>
      <c r="GN10444" s="3"/>
      <c r="GO10444" s="3"/>
      <c r="GP10444" s="3"/>
      <c r="GQ10444" s="3"/>
      <c r="GR10444" s="3"/>
      <c r="GS10444" s="3"/>
      <c r="GT10444" s="3"/>
      <c r="GU10444" s="3"/>
      <c r="GV10444" s="3"/>
      <c r="GW10444" s="3"/>
      <c r="GX10444" s="3"/>
      <c r="GY10444" s="3"/>
      <c r="GZ10444" s="3"/>
      <c r="HA10444" s="3"/>
      <c r="HB10444" s="3"/>
      <c r="HC10444" s="3"/>
      <c r="HD10444" s="3"/>
      <c r="HE10444" s="3"/>
      <c r="HF10444" s="3"/>
      <c r="HG10444" s="3"/>
      <c r="HH10444" s="3"/>
      <c r="HI10444" s="3"/>
      <c r="HJ10444" s="3"/>
      <c r="HK10444" s="3"/>
      <c r="HL10444" s="3"/>
      <c r="HM10444" s="61"/>
      <c r="HN10444" s="3"/>
      <c r="HO10444" s="3"/>
      <c r="HP10444" s="3"/>
      <c r="HQ10444" s="3"/>
      <c r="HR10444" s="3"/>
      <c r="HS10444" s="3"/>
      <c r="HT10444" s="3"/>
      <c r="HU10444" s="3"/>
      <c r="HV10444" s="3"/>
      <c r="HW10444" s="3"/>
      <c r="HX10444" s="3"/>
      <c r="HY10444" s="3"/>
      <c r="HZ10444" s="3"/>
      <c r="IA10444" s="3"/>
      <c r="IB10444" s="3"/>
      <c r="IC10444" s="3"/>
      <c r="ID10444" s="3"/>
      <c r="IE10444" s="3"/>
      <c r="IF10444" s="3"/>
      <c r="IG10444" s="3"/>
      <c r="IH10444" s="3"/>
      <c r="II10444" s="3"/>
      <c r="IJ10444" s="3"/>
      <c r="IK10444" s="3"/>
      <c r="IL10444" s="3"/>
      <c r="IM10444" s="3"/>
      <c r="IN10444" s="3"/>
      <c r="IO10444" s="16"/>
    </row>
    <row r="10445" spans="171:249">
      <c r="FO10445" s="3"/>
      <c r="FP10445" s="3"/>
      <c r="FQ10445" s="3"/>
      <c r="FR10445" s="3"/>
      <c r="FS10445" s="3"/>
      <c r="FT10445" s="3"/>
      <c r="FU10445" s="3"/>
      <c r="FV10445" s="3"/>
      <c r="FW10445" s="3"/>
      <c r="FX10445" s="3"/>
      <c r="FY10445" s="3"/>
      <c r="FZ10445" s="3"/>
      <c r="GA10445" s="3"/>
      <c r="GB10445" s="3"/>
      <c r="GC10445" s="3"/>
      <c r="GD10445" s="3"/>
      <c r="GE10445" s="3"/>
      <c r="GF10445" s="3"/>
      <c r="GG10445" s="3"/>
      <c r="GH10445" s="3"/>
      <c r="GI10445" s="3"/>
      <c r="GJ10445" s="3"/>
      <c r="GK10445" s="3"/>
      <c r="GL10445" s="3"/>
      <c r="GM10445" s="3"/>
      <c r="GN10445" s="3"/>
      <c r="GO10445" s="3"/>
      <c r="GP10445" s="3"/>
      <c r="GQ10445" s="3"/>
      <c r="GR10445" s="3"/>
      <c r="GS10445" s="3"/>
      <c r="GT10445" s="3"/>
      <c r="GU10445" s="3"/>
      <c r="GV10445" s="3"/>
      <c r="GW10445" s="3"/>
      <c r="GX10445" s="3"/>
      <c r="GY10445" s="3"/>
      <c r="GZ10445" s="3"/>
      <c r="HA10445" s="3"/>
      <c r="HB10445" s="3"/>
      <c r="HC10445" s="3"/>
      <c r="HD10445" s="3"/>
      <c r="HE10445" s="3"/>
      <c r="HF10445" s="3"/>
      <c r="HG10445" s="3"/>
      <c r="HH10445" s="3"/>
      <c r="HI10445" s="3"/>
      <c r="HJ10445" s="3"/>
      <c r="HK10445" s="3"/>
      <c r="HL10445" s="3"/>
      <c r="HM10445" s="61"/>
      <c r="HN10445" s="3"/>
      <c r="HO10445" s="3"/>
      <c r="HP10445" s="3"/>
      <c r="HQ10445" s="3"/>
      <c r="HR10445" s="3"/>
      <c r="HS10445" s="3"/>
      <c r="HT10445" s="3"/>
      <c r="HU10445" s="3"/>
      <c r="HV10445" s="3"/>
      <c r="HW10445" s="3"/>
      <c r="HX10445" s="3"/>
      <c r="HY10445" s="3"/>
      <c r="HZ10445" s="3"/>
      <c r="IA10445" s="3"/>
      <c r="IB10445" s="3"/>
      <c r="IC10445" s="3"/>
      <c r="ID10445" s="3"/>
      <c r="IE10445" s="3"/>
      <c r="IF10445" s="3"/>
      <c r="IG10445" s="3"/>
      <c r="IH10445" s="3"/>
      <c r="II10445" s="3"/>
      <c r="IJ10445" s="3"/>
      <c r="IK10445" s="3"/>
      <c r="IL10445" s="3"/>
      <c r="IM10445" s="3"/>
      <c r="IN10445" s="3"/>
      <c r="IO10445" s="16"/>
    </row>
    <row r="10446" spans="171:249">
      <c r="FO10446" s="3"/>
      <c r="FP10446" s="3"/>
      <c r="FQ10446" s="3"/>
      <c r="FR10446" s="3"/>
      <c r="FS10446" s="3"/>
      <c r="FT10446" s="3"/>
      <c r="FU10446" s="3"/>
      <c r="FV10446" s="3"/>
      <c r="FW10446" s="3"/>
      <c r="FX10446" s="3"/>
      <c r="FY10446" s="3"/>
      <c r="FZ10446" s="3"/>
      <c r="GA10446" s="3"/>
      <c r="GB10446" s="3"/>
      <c r="GC10446" s="3"/>
      <c r="GD10446" s="3"/>
      <c r="GE10446" s="3"/>
      <c r="GF10446" s="3"/>
      <c r="GG10446" s="3"/>
      <c r="GH10446" s="3"/>
      <c r="GI10446" s="3"/>
      <c r="GJ10446" s="3"/>
      <c r="GK10446" s="3"/>
      <c r="GL10446" s="3"/>
      <c r="GM10446" s="3"/>
      <c r="GN10446" s="3"/>
      <c r="GO10446" s="3"/>
      <c r="GP10446" s="3"/>
      <c r="GQ10446" s="3"/>
      <c r="GR10446" s="3"/>
      <c r="GS10446" s="3"/>
      <c r="GT10446" s="3"/>
      <c r="GU10446" s="3"/>
      <c r="GV10446" s="3"/>
      <c r="GW10446" s="3"/>
      <c r="GX10446" s="3"/>
      <c r="GY10446" s="3"/>
      <c r="GZ10446" s="3"/>
      <c r="HA10446" s="3"/>
      <c r="HB10446" s="3"/>
      <c r="HC10446" s="3"/>
      <c r="HD10446" s="3"/>
      <c r="HE10446" s="3"/>
      <c r="HF10446" s="3"/>
      <c r="HG10446" s="3"/>
      <c r="HH10446" s="3"/>
      <c r="HI10446" s="3"/>
      <c r="HJ10446" s="3"/>
      <c r="HK10446" s="3"/>
      <c r="HL10446" s="3"/>
      <c r="HM10446" s="61"/>
      <c r="HN10446" s="3"/>
      <c r="HO10446" s="3"/>
      <c r="HP10446" s="3"/>
      <c r="HQ10446" s="3"/>
      <c r="HR10446" s="3"/>
      <c r="HS10446" s="3"/>
      <c r="HT10446" s="3"/>
      <c r="HU10446" s="3"/>
      <c r="HV10446" s="3"/>
      <c r="HW10446" s="3"/>
      <c r="HX10446" s="3"/>
      <c r="HY10446" s="3"/>
      <c r="HZ10446" s="3"/>
      <c r="IA10446" s="3"/>
      <c r="IB10446" s="3"/>
      <c r="IC10446" s="3"/>
      <c r="ID10446" s="3"/>
      <c r="IE10446" s="3"/>
      <c r="IF10446" s="3"/>
      <c r="IG10446" s="3"/>
      <c r="IH10446" s="3"/>
      <c r="II10446" s="3"/>
      <c r="IJ10446" s="3"/>
      <c r="IK10446" s="3"/>
      <c r="IL10446" s="3"/>
      <c r="IM10446" s="3"/>
      <c r="IN10446" s="3"/>
      <c r="IO10446" s="16"/>
    </row>
    <row r="10447" spans="171:249">
      <c r="FO10447" s="3"/>
      <c r="FP10447" s="3"/>
      <c r="FQ10447" s="3"/>
      <c r="FR10447" s="3"/>
      <c r="FS10447" s="3"/>
      <c r="FT10447" s="3"/>
      <c r="FU10447" s="3"/>
      <c r="FV10447" s="3"/>
      <c r="FW10447" s="3"/>
      <c r="FX10447" s="3"/>
      <c r="FY10447" s="3"/>
      <c r="FZ10447" s="3"/>
      <c r="GA10447" s="3"/>
      <c r="GB10447" s="3"/>
      <c r="GC10447" s="3"/>
      <c r="GD10447" s="3"/>
      <c r="GE10447" s="3"/>
      <c r="GF10447" s="3"/>
      <c r="GG10447" s="3"/>
      <c r="GH10447" s="3"/>
      <c r="GI10447" s="3"/>
      <c r="GJ10447" s="3"/>
      <c r="GK10447" s="3"/>
      <c r="GL10447" s="3"/>
      <c r="GM10447" s="3"/>
      <c r="GN10447" s="3"/>
      <c r="GO10447" s="3"/>
      <c r="GP10447" s="3"/>
      <c r="GQ10447" s="3"/>
      <c r="GR10447" s="3"/>
      <c r="GS10447" s="3"/>
      <c r="GT10447" s="3"/>
      <c r="GU10447" s="3"/>
      <c r="GV10447" s="3"/>
      <c r="GW10447" s="3"/>
      <c r="GX10447" s="3"/>
      <c r="GY10447" s="3"/>
      <c r="GZ10447" s="3"/>
      <c r="HA10447" s="3"/>
      <c r="HB10447" s="3"/>
      <c r="HC10447" s="3"/>
      <c r="HD10447" s="3"/>
      <c r="HE10447" s="3"/>
      <c r="HF10447" s="3"/>
      <c r="HG10447" s="3"/>
      <c r="HH10447" s="3"/>
      <c r="HI10447" s="3"/>
      <c r="HJ10447" s="3"/>
      <c r="HK10447" s="3"/>
      <c r="HL10447" s="3"/>
      <c r="HM10447" s="61"/>
      <c r="HN10447" s="3"/>
      <c r="HO10447" s="3"/>
      <c r="HP10447" s="3"/>
      <c r="HQ10447" s="3"/>
      <c r="HR10447" s="3"/>
      <c r="HS10447" s="3"/>
      <c r="HT10447" s="3"/>
      <c r="HU10447" s="3"/>
      <c r="HV10447" s="3"/>
      <c r="HW10447" s="3"/>
      <c r="HX10447" s="3"/>
      <c r="HY10447" s="3"/>
      <c r="HZ10447" s="3"/>
      <c r="IA10447" s="3"/>
      <c r="IB10447" s="3"/>
      <c r="IC10447" s="3"/>
      <c r="ID10447" s="3"/>
      <c r="IE10447" s="3"/>
      <c r="IF10447" s="3"/>
      <c r="IG10447" s="3"/>
      <c r="IH10447" s="3"/>
      <c r="II10447" s="3"/>
      <c r="IJ10447" s="3"/>
      <c r="IK10447" s="3"/>
      <c r="IL10447" s="3"/>
      <c r="IM10447" s="3"/>
      <c r="IN10447" s="3"/>
      <c r="IO10447" s="16"/>
    </row>
    <row r="10448" spans="171:249">
      <c r="FO10448" s="3"/>
      <c r="FP10448" s="3"/>
      <c r="FQ10448" s="3"/>
      <c r="FR10448" s="3"/>
      <c r="FS10448" s="3"/>
      <c r="FT10448" s="3"/>
      <c r="FU10448" s="3"/>
      <c r="FV10448" s="3"/>
      <c r="FW10448" s="3"/>
      <c r="FX10448" s="3"/>
      <c r="FY10448" s="3"/>
      <c r="FZ10448" s="3"/>
      <c r="GA10448" s="3"/>
      <c r="GB10448" s="3"/>
      <c r="GC10448" s="3"/>
      <c r="GD10448" s="3"/>
      <c r="GE10448" s="3"/>
      <c r="GF10448" s="3"/>
      <c r="GG10448" s="3"/>
      <c r="GH10448" s="3"/>
      <c r="GI10448" s="3"/>
      <c r="GJ10448" s="3"/>
      <c r="GK10448" s="3"/>
      <c r="GL10448" s="3"/>
      <c r="GM10448" s="3"/>
      <c r="GN10448" s="3"/>
      <c r="GO10448" s="3"/>
      <c r="GP10448" s="3"/>
      <c r="GQ10448" s="3"/>
      <c r="GR10448" s="3"/>
      <c r="GS10448" s="3"/>
      <c r="GT10448" s="3"/>
      <c r="GU10448" s="3"/>
      <c r="GV10448" s="3"/>
      <c r="GW10448" s="3"/>
      <c r="GX10448" s="3"/>
      <c r="GY10448" s="3"/>
      <c r="GZ10448" s="3"/>
      <c r="HA10448" s="3"/>
      <c r="HB10448" s="3"/>
      <c r="HC10448" s="3"/>
      <c r="HD10448" s="3"/>
      <c r="HE10448" s="3"/>
      <c r="HF10448" s="3"/>
      <c r="HG10448" s="3"/>
      <c r="HH10448" s="3"/>
      <c r="HI10448" s="3"/>
      <c r="HJ10448" s="3"/>
      <c r="HK10448" s="3"/>
      <c r="HL10448" s="3"/>
      <c r="HM10448" s="61"/>
      <c r="HN10448" s="3"/>
      <c r="HO10448" s="3"/>
      <c r="HP10448" s="3"/>
      <c r="HQ10448" s="3"/>
      <c r="HR10448" s="3"/>
      <c r="HS10448" s="3"/>
      <c r="HT10448" s="3"/>
      <c r="HU10448" s="3"/>
      <c r="HV10448" s="3"/>
      <c r="HW10448" s="3"/>
      <c r="HX10448" s="3"/>
      <c r="HY10448" s="3"/>
      <c r="HZ10448" s="3"/>
      <c r="IA10448" s="3"/>
      <c r="IB10448" s="3"/>
      <c r="IC10448" s="3"/>
      <c r="ID10448" s="3"/>
      <c r="IE10448" s="3"/>
      <c r="IF10448" s="3"/>
      <c r="IG10448" s="3"/>
      <c r="IH10448" s="3"/>
      <c r="II10448" s="3"/>
      <c r="IJ10448" s="3"/>
      <c r="IK10448" s="3"/>
      <c r="IL10448" s="3"/>
      <c r="IM10448" s="3"/>
      <c r="IN10448" s="3"/>
      <c r="IO10448" s="16"/>
    </row>
    <row r="10449" spans="171:249">
      <c r="FO10449" s="3"/>
      <c r="FP10449" s="3"/>
      <c r="FQ10449" s="3"/>
      <c r="FR10449" s="3"/>
      <c r="FS10449" s="3"/>
      <c r="FT10449" s="3"/>
      <c r="FU10449" s="3"/>
      <c r="FV10449" s="3"/>
      <c r="FW10449" s="3"/>
      <c r="FX10449" s="3"/>
      <c r="FY10449" s="3"/>
      <c r="FZ10449" s="3"/>
      <c r="GA10449" s="3"/>
      <c r="GB10449" s="3"/>
      <c r="GC10449" s="3"/>
      <c r="GD10449" s="3"/>
      <c r="GE10449" s="3"/>
      <c r="GF10449" s="3"/>
      <c r="GG10449" s="3"/>
      <c r="GH10449" s="3"/>
      <c r="GI10449" s="3"/>
      <c r="GJ10449" s="3"/>
      <c r="GK10449" s="3"/>
      <c r="GL10449" s="3"/>
      <c r="GM10449" s="3"/>
      <c r="GN10449" s="3"/>
      <c r="GO10449" s="3"/>
      <c r="GP10449" s="3"/>
      <c r="GQ10449" s="3"/>
      <c r="GR10449" s="3"/>
      <c r="GS10449" s="3"/>
      <c r="GT10449" s="3"/>
      <c r="GU10449" s="3"/>
      <c r="GV10449" s="3"/>
      <c r="GW10449" s="3"/>
      <c r="GX10449" s="3"/>
      <c r="GY10449" s="3"/>
      <c r="GZ10449" s="3"/>
      <c r="HA10449" s="3"/>
      <c r="HB10449" s="3"/>
      <c r="HC10449" s="3"/>
      <c r="HD10449" s="3"/>
      <c r="HE10449" s="3"/>
      <c r="HF10449" s="3"/>
      <c r="HG10449" s="3"/>
      <c r="HH10449" s="3"/>
      <c r="HI10449" s="3"/>
      <c r="HJ10449" s="3"/>
      <c r="HK10449" s="3"/>
      <c r="HL10449" s="3"/>
      <c r="HM10449" s="61"/>
      <c r="HN10449" s="3"/>
      <c r="HO10449" s="3"/>
      <c r="HP10449" s="3"/>
      <c r="HQ10449" s="3"/>
      <c r="HR10449" s="3"/>
      <c r="HS10449" s="3"/>
      <c r="HT10449" s="3"/>
      <c r="HU10449" s="3"/>
      <c r="HV10449" s="3"/>
      <c r="HW10449" s="3"/>
      <c r="HX10449" s="3"/>
      <c r="HY10449" s="3"/>
      <c r="HZ10449" s="3"/>
      <c r="IA10449" s="3"/>
      <c r="IB10449" s="3"/>
      <c r="IC10449" s="3"/>
      <c r="ID10449" s="3"/>
      <c r="IE10449" s="3"/>
      <c r="IF10449" s="3"/>
      <c r="IG10449" s="3"/>
      <c r="IH10449" s="3"/>
      <c r="II10449" s="3"/>
      <c r="IJ10449" s="3"/>
      <c r="IK10449" s="3"/>
      <c r="IL10449" s="3"/>
      <c r="IM10449" s="3"/>
      <c r="IN10449" s="3"/>
      <c r="IO10449" s="16"/>
    </row>
    <row r="10450" spans="171:249">
      <c r="FO10450" s="3"/>
      <c r="FP10450" s="3"/>
      <c r="FQ10450" s="3"/>
      <c r="FR10450" s="3"/>
      <c r="FS10450" s="3"/>
      <c r="FT10450" s="3"/>
      <c r="FU10450" s="3"/>
      <c r="FV10450" s="3"/>
      <c r="FW10450" s="3"/>
      <c r="FX10450" s="3"/>
      <c r="FY10450" s="3"/>
      <c r="FZ10450" s="3"/>
      <c r="GA10450" s="3"/>
      <c r="GB10450" s="3"/>
      <c r="GC10450" s="3"/>
      <c r="GD10450" s="3"/>
      <c r="GE10450" s="3"/>
      <c r="GF10450" s="3"/>
      <c r="GG10450" s="3"/>
      <c r="GH10450" s="3"/>
      <c r="GI10450" s="3"/>
      <c r="GJ10450" s="3"/>
      <c r="GK10450" s="3"/>
      <c r="GL10450" s="3"/>
      <c r="GM10450" s="3"/>
      <c r="GN10450" s="3"/>
      <c r="GO10450" s="3"/>
      <c r="GP10450" s="3"/>
      <c r="GQ10450" s="3"/>
      <c r="GR10450" s="3"/>
      <c r="GS10450" s="3"/>
      <c r="GT10450" s="3"/>
      <c r="GU10450" s="3"/>
      <c r="GV10450" s="3"/>
      <c r="GW10450" s="3"/>
      <c r="GX10450" s="3"/>
      <c r="GY10450" s="3"/>
      <c r="GZ10450" s="3"/>
      <c r="HA10450" s="3"/>
      <c r="HB10450" s="3"/>
      <c r="HC10450" s="3"/>
      <c r="HD10450" s="3"/>
      <c r="HE10450" s="3"/>
      <c r="HF10450" s="3"/>
      <c r="HG10450" s="3"/>
      <c r="HH10450" s="3"/>
      <c r="HI10450" s="3"/>
      <c r="HJ10450" s="3"/>
      <c r="HK10450" s="3"/>
      <c r="HL10450" s="3"/>
      <c r="HM10450" s="61"/>
      <c r="HN10450" s="3"/>
      <c r="HO10450" s="3"/>
      <c r="HP10450" s="3"/>
      <c r="HQ10450" s="3"/>
      <c r="HR10450" s="3"/>
      <c r="HS10450" s="3"/>
      <c r="HT10450" s="3"/>
      <c r="HU10450" s="3"/>
      <c r="HV10450" s="3"/>
      <c r="HW10450" s="3"/>
      <c r="HX10450" s="3"/>
      <c r="HY10450" s="3"/>
      <c r="HZ10450" s="3"/>
      <c r="IA10450" s="3"/>
      <c r="IB10450" s="3"/>
      <c r="IC10450" s="3"/>
      <c r="ID10450" s="3"/>
      <c r="IE10450" s="3"/>
      <c r="IF10450" s="3"/>
      <c r="IG10450" s="3"/>
      <c r="IH10450" s="3"/>
      <c r="II10450" s="3"/>
      <c r="IJ10450" s="3"/>
      <c r="IK10450" s="3"/>
      <c r="IL10450" s="3"/>
      <c r="IM10450" s="3"/>
      <c r="IN10450" s="3"/>
      <c r="IO10450" s="16"/>
    </row>
    <row r="10451" spans="171:249">
      <c r="FO10451" s="3"/>
      <c r="FP10451" s="3"/>
      <c r="FQ10451" s="3"/>
      <c r="FR10451" s="3"/>
      <c r="FS10451" s="3"/>
      <c r="FT10451" s="3"/>
      <c r="FU10451" s="3"/>
      <c r="FV10451" s="3"/>
      <c r="FW10451" s="3"/>
      <c r="FX10451" s="3"/>
      <c r="FY10451" s="3"/>
      <c r="FZ10451" s="3"/>
      <c r="GA10451" s="3"/>
      <c r="GB10451" s="3"/>
      <c r="GC10451" s="3"/>
      <c r="GD10451" s="3"/>
      <c r="GE10451" s="3"/>
      <c r="GF10451" s="3"/>
      <c r="GG10451" s="3"/>
      <c r="GH10451" s="3"/>
      <c r="GI10451" s="3"/>
      <c r="GJ10451" s="3"/>
      <c r="GK10451" s="3"/>
      <c r="GL10451" s="3"/>
      <c r="GM10451" s="3"/>
      <c r="GN10451" s="3"/>
      <c r="GO10451" s="3"/>
      <c r="GP10451" s="3"/>
      <c r="GQ10451" s="3"/>
      <c r="GR10451" s="3"/>
      <c r="GS10451" s="3"/>
      <c r="GT10451" s="3"/>
      <c r="GU10451" s="3"/>
      <c r="GV10451" s="3"/>
      <c r="GW10451" s="3"/>
      <c r="GX10451" s="3"/>
      <c r="GY10451" s="3"/>
      <c r="GZ10451" s="3"/>
      <c r="HA10451" s="3"/>
      <c r="HB10451" s="3"/>
      <c r="HC10451" s="3"/>
      <c r="HD10451" s="3"/>
      <c r="HE10451" s="3"/>
      <c r="HF10451" s="3"/>
      <c r="HG10451" s="3"/>
      <c r="HH10451" s="3"/>
      <c r="HI10451" s="3"/>
      <c r="HJ10451" s="3"/>
      <c r="HK10451" s="3"/>
      <c r="HL10451" s="3"/>
      <c r="HM10451" s="61"/>
      <c r="HN10451" s="3"/>
      <c r="HO10451" s="3"/>
      <c r="HP10451" s="3"/>
      <c r="HQ10451" s="3"/>
      <c r="HR10451" s="3"/>
      <c r="HS10451" s="3"/>
      <c r="HT10451" s="3"/>
      <c r="HU10451" s="3"/>
      <c r="HV10451" s="3"/>
      <c r="HW10451" s="3"/>
      <c r="HX10451" s="3"/>
      <c r="HY10451" s="3"/>
      <c r="HZ10451" s="3"/>
      <c r="IA10451" s="3"/>
      <c r="IB10451" s="3"/>
      <c r="IC10451" s="3"/>
      <c r="ID10451" s="3"/>
      <c r="IE10451" s="3"/>
      <c r="IF10451" s="3"/>
      <c r="IG10451" s="3"/>
      <c r="IH10451" s="3"/>
      <c r="II10451" s="3"/>
      <c r="IJ10451" s="3"/>
      <c r="IK10451" s="3"/>
      <c r="IL10451" s="3"/>
      <c r="IM10451" s="3"/>
      <c r="IN10451" s="3"/>
      <c r="IO10451" s="16"/>
    </row>
    <row r="10452" spans="171:249">
      <c r="FO10452" s="3"/>
      <c r="FP10452" s="3"/>
      <c r="FQ10452" s="3"/>
      <c r="FR10452" s="3"/>
      <c r="FS10452" s="3"/>
      <c r="FT10452" s="3"/>
      <c r="FU10452" s="3"/>
      <c r="FV10452" s="3"/>
      <c r="FW10452" s="3"/>
      <c r="FX10452" s="3"/>
      <c r="FY10452" s="3"/>
      <c r="FZ10452" s="3"/>
      <c r="GA10452" s="3"/>
      <c r="GB10452" s="3"/>
      <c r="GC10452" s="3"/>
      <c r="GD10452" s="3"/>
      <c r="GE10452" s="3"/>
      <c r="GF10452" s="3"/>
      <c r="GG10452" s="3"/>
      <c r="GH10452" s="3"/>
      <c r="GI10452" s="3"/>
      <c r="GJ10452" s="3"/>
      <c r="GK10452" s="3"/>
      <c r="GL10452" s="3"/>
      <c r="GM10452" s="3"/>
      <c r="GN10452" s="3"/>
      <c r="GO10452" s="3"/>
      <c r="GP10452" s="3"/>
      <c r="GQ10452" s="3"/>
      <c r="GR10452" s="3"/>
      <c r="GS10452" s="3"/>
      <c r="GT10452" s="3"/>
      <c r="GU10452" s="3"/>
      <c r="GV10452" s="3"/>
      <c r="GW10452" s="3"/>
      <c r="GX10452" s="3"/>
      <c r="GY10452" s="3"/>
      <c r="GZ10452" s="3"/>
      <c r="HA10452" s="3"/>
      <c r="HB10452" s="3"/>
      <c r="HC10452" s="3"/>
      <c r="HD10452" s="3"/>
      <c r="HE10452" s="3"/>
      <c r="HF10452" s="3"/>
      <c r="HG10452" s="3"/>
      <c r="HH10452" s="3"/>
      <c r="HI10452" s="3"/>
      <c r="HJ10452" s="3"/>
      <c r="HK10452" s="3"/>
      <c r="HL10452" s="3"/>
      <c r="HM10452" s="61"/>
      <c r="HN10452" s="3"/>
      <c r="HO10452" s="3"/>
      <c r="HP10452" s="3"/>
      <c r="HQ10452" s="3"/>
      <c r="HR10452" s="3"/>
      <c r="HS10452" s="3"/>
      <c r="HT10452" s="3"/>
      <c r="HU10452" s="3"/>
      <c r="HV10452" s="3"/>
      <c r="HW10452" s="3"/>
      <c r="HX10452" s="3"/>
      <c r="HY10452" s="3"/>
      <c r="HZ10452" s="3"/>
      <c r="IA10452" s="3"/>
      <c r="IB10452" s="3"/>
      <c r="IC10452" s="3"/>
      <c r="ID10452" s="3"/>
      <c r="IE10452" s="3"/>
      <c r="IF10452" s="3"/>
      <c r="IG10452" s="3"/>
      <c r="IH10452" s="3"/>
      <c r="II10452" s="3"/>
      <c r="IJ10452" s="3"/>
      <c r="IK10452" s="3"/>
      <c r="IL10452" s="3"/>
      <c r="IM10452" s="3"/>
      <c r="IN10452" s="3"/>
      <c r="IO10452" s="16"/>
    </row>
    <row r="10453" spans="171:249">
      <c r="FO10453" s="3"/>
      <c r="FP10453" s="3"/>
      <c r="FQ10453" s="3"/>
      <c r="FR10453" s="3"/>
      <c r="FS10453" s="3"/>
      <c r="FT10453" s="3"/>
      <c r="FU10453" s="3"/>
      <c r="FV10453" s="3"/>
      <c r="FW10453" s="3"/>
      <c r="FX10453" s="3"/>
      <c r="FY10453" s="3"/>
      <c r="FZ10453" s="3"/>
      <c r="GA10453" s="3"/>
      <c r="GB10453" s="3"/>
      <c r="GC10453" s="3"/>
      <c r="GD10453" s="3"/>
      <c r="GE10453" s="3"/>
      <c r="GF10453" s="3"/>
      <c r="GG10453" s="3"/>
      <c r="GH10453" s="3"/>
      <c r="GI10453" s="3"/>
      <c r="GJ10453" s="3"/>
      <c r="GK10453" s="3"/>
      <c r="GL10453" s="3"/>
      <c r="GM10453" s="3"/>
      <c r="GN10453" s="3"/>
      <c r="GO10453" s="3"/>
      <c r="GP10453" s="3"/>
      <c r="GQ10453" s="3"/>
      <c r="GR10453" s="3"/>
      <c r="GS10453" s="3"/>
      <c r="GT10453" s="3"/>
      <c r="GU10453" s="3"/>
      <c r="GV10453" s="3"/>
      <c r="GW10453" s="3"/>
      <c r="GX10453" s="3"/>
      <c r="GY10453" s="3"/>
      <c r="GZ10453" s="3"/>
      <c r="HA10453" s="3"/>
      <c r="HB10453" s="3"/>
      <c r="HC10453" s="3"/>
      <c r="HD10453" s="3"/>
      <c r="HE10453" s="3"/>
      <c r="HF10453" s="3"/>
      <c r="HG10453" s="3"/>
      <c r="HH10453" s="3"/>
      <c r="HI10453" s="3"/>
      <c r="HJ10453" s="3"/>
      <c r="HK10453" s="3"/>
      <c r="HL10453" s="3"/>
      <c r="HM10453" s="61"/>
      <c r="HN10453" s="3"/>
      <c r="HO10453" s="3"/>
      <c r="HP10453" s="3"/>
      <c r="HQ10453" s="3"/>
      <c r="HR10453" s="3"/>
      <c r="HS10453" s="3"/>
      <c r="HT10453" s="3"/>
      <c r="HU10453" s="3"/>
      <c r="HV10453" s="3"/>
      <c r="HW10453" s="3"/>
      <c r="HX10453" s="3"/>
      <c r="HY10453" s="3"/>
      <c r="HZ10453" s="3"/>
      <c r="IA10453" s="3"/>
      <c r="IB10453" s="3"/>
      <c r="IC10453" s="3"/>
      <c r="ID10453" s="3"/>
      <c r="IE10453" s="3"/>
      <c r="IF10453" s="3"/>
      <c r="IG10453" s="3"/>
      <c r="IH10453" s="3"/>
      <c r="II10453" s="3"/>
      <c r="IJ10453" s="3"/>
      <c r="IK10453" s="3"/>
      <c r="IL10453" s="3"/>
      <c r="IM10453" s="3"/>
      <c r="IN10453" s="3"/>
      <c r="IO10453" s="16"/>
    </row>
    <row r="10454" spans="171:249">
      <c r="FO10454" s="3"/>
      <c r="FP10454" s="3"/>
      <c r="FQ10454" s="3"/>
      <c r="FR10454" s="3"/>
      <c r="FS10454" s="3"/>
      <c r="FT10454" s="3"/>
      <c r="FU10454" s="3"/>
      <c r="FV10454" s="3"/>
      <c r="FW10454" s="3"/>
      <c r="FX10454" s="3"/>
      <c r="FY10454" s="3"/>
      <c r="FZ10454" s="3"/>
      <c r="GA10454" s="3"/>
      <c r="GB10454" s="3"/>
      <c r="GC10454" s="3"/>
      <c r="GD10454" s="3"/>
      <c r="GE10454" s="3"/>
      <c r="GF10454" s="3"/>
      <c r="GG10454" s="3"/>
      <c r="GH10454" s="3"/>
      <c r="GI10454" s="3"/>
      <c r="GJ10454" s="3"/>
      <c r="GK10454" s="3"/>
      <c r="GL10454" s="3"/>
      <c r="GM10454" s="3"/>
      <c r="GN10454" s="3"/>
      <c r="GO10454" s="3"/>
      <c r="GP10454" s="3"/>
      <c r="GQ10454" s="3"/>
      <c r="GR10454" s="3"/>
      <c r="GS10454" s="3"/>
      <c r="GT10454" s="3"/>
      <c r="GU10454" s="3"/>
      <c r="GV10454" s="3"/>
      <c r="GW10454" s="3"/>
      <c r="GX10454" s="3"/>
      <c r="GY10454" s="3"/>
      <c r="GZ10454" s="3"/>
      <c r="HA10454" s="3"/>
      <c r="HB10454" s="3"/>
      <c r="HC10454" s="3"/>
      <c r="HD10454" s="3"/>
      <c r="HE10454" s="3"/>
      <c r="HF10454" s="3"/>
      <c r="HG10454" s="3"/>
      <c r="HH10454" s="3"/>
      <c r="HI10454" s="3"/>
      <c r="HJ10454" s="3"/>
      <c r="HK10454" s="3"/>
      <c r="HL10454" s="3"/>
      <c r="HM10454" s="61"/>
      <c r="HN10454" s="3"/>
      <c r="HO10454" s="3"/>
      <c r="HP10454" s="3"/>
      <c r="HQ10454" s="3"/>
      <c r="HR10454" s="3"/>
      <c r="HS10454" s="3"/>
      <c r="HT10454" s="3"/>
      <c r="HU10454" s="3"/>
      <c r="HV10454" s="3"/>
      <c r="HW10454" s="3"/>
      <c r="HX10454" s="3"/>
      <c r="HY10454" s="3"/>
      <c r="HZ10454" s="3"/>
      <c r="IA10454" s="3"/>
      <c r="IB10454" s="3"/>
      <c r="IC10454" s="3"/>
      <c r="ID10454" s="3"/>
      <c r="IE10454" s="3"/>
      <c r="IF10454" s="3"/>
      <c r="IG10454" s="3"/>
      <c r="IH10454" s="3"/>
      <c r="II10454" s="3"/>
      <c r="IJ10454" s="3"/>
      <c r="IK10454" s="3"/>
      <c r="IL10454" s="3"/>
      <c r="IM10454" s="3"/>
      <c r="IN10454" s="3"/>
      <c r="IO10454" s="16"/>
    </row>
    <row r="10455" spans="171:249">
      <c r="FO10455" s="3"/>
      <c r="FP10455" s="3"/>
      <c r="FQ10455" s="3"/>
      <c r="FR10455" s="3"/>
      <c r="FS10455" s="3"/>
      <c r="FT10455" s="3"/>
      <c r="FU10455" s="3"/>
      <c r="FV10455" s="3"/>
      <c r="FW10455" s="3"/>
      <c r="FX10455" s="3"/>
      <c r="FY10455" s="3"/>
      <c r="FZ10455" s="3"/>
      <c r="GA10455" s="3"/>
      <c r="GB10455" s="3"/>
      <c r="GC10455" s="3"/>
      <c r="GD10455" s="3"/>
      <c r="GE10455" s="3"/>
      <c r="GF10455" s="3"/>
      <c r="GG10455" s="3"/>
      <c r="GH10455" s="3"/>
      <c r="GI10455" s="3"/>
      <c r="GJ10455" s="3"/>
      <c r="GK10455" s="3"/>
      <c r="GL10455" s="3"/>
      <c r="GM10455" s="3"/>
      <c r="GN10455" s="3"/>
      <c r="GO10455" s="3"/>
      <c r="GP10455" s="3"/>
      <c r="GQ10455" s="3"/>
      <c r="GR10455" s="3"/>
      <c r="GS10455" s="3"/>
      <c r="GT10455" s="3"/>
      <c r="GU10455" s="3"/>
      <c r="GV10455" s="3"/>
      <c r="GW10455" s="3"/>
      <c r="GX10455" s="3"/>
      <c r="GY10455" s="3"/>
      <c r="GZ10455" s="3"/>
      <c r="HA10455" s="3"/>
      <c r="HB10455" s="3"/>
      <c r="HC10455" s="3"/>
      <c r="HD10455" s="3"/>
      <c r="HE10455" s="3"/>
      <c r="HF10455" s="3"/>
      <c r="HG10455" s="3"/>
      <c r="HH10455" s="3"/>
      <c r="HI10455" s="3"/>
      <c r="HJ10455" s="3"/>
      <c r="HK10455" s="3"/>
      <c r="HL10455" s="3"/>
      <c r="HM10455" s="61"/>
      <c r="HN10455" s="3"/>
      <c r="HO10455" s="3"/>
      <c r="HP10455" s="3"/>
      <c r="HQ10455" s="3"/>
      <c r="HR10455" s="3"/>
      <c r="HS10455" s="3"/>
      <c r="HT10455" s="3"/>
      <c r="HU10455" s="3"/>
      <c r="HV10455" s="3"/>
      <c r="HW10455" s="3"/>
      <c r="HX10455" s="3"/>
      <c r="HY10455" s="3"/>
      <c r="HZ10455" s="3"/>
      <c r="IA10455" s="3"/>
      <c r="IB10455" s="3"/>
      <c r="IC10455" s="3"/>
      <c r="ID10455" s="3"/>
      <c r="IE10455" s="3"/>
      <c r="IF10455" s="3"/>
      <c r="IG10455" s="3"/>
      <c r="IH10455" s="3"/>
      <c r="II10455" s="3"/>
      <c r="IJ10455" s="3"/>
      <c r="IK10455" s="3"/>
      <c r="IL10455" s="3"/>
      <c r="IM10455" s="3"/>
      <c r="IN10455" s="3"/>
      <c r="IO10455" s="16"/>
    </row>
    <row r="10456" spans="171:249">
      <c r="FO10456" s="3"/>
      <c r="FP10456" s="3"/>
      <c r="FQ10456" s="3"/>
      <c r="FR10456" s="3"/>
      <c r="FS10456" s="3"/>
      <c r="FT10456" s="3"/>
      <c r="FU10456" s="3"/>
      <c r="FV10456" s="3"/>
      <c r="FW10456" s="3"/>
      <c r="FX10456" s="3"/>
      <c r="FY10456" s="3"/>
      <c r="FZ10456" s="3"/>
      <c r="GA10456" s="3"/>
      <c r="GB10456" s="3"/>
      <c r="GC10456" s="3"/>
      <c r="GD10456" s="3"/>
      <c r="GE10456" s="3"/>
      <c r="GF10456" s="3"/>
      <c r="GG10456" s="3"/>
      <c r="GH10456" s="3"/>
      <c r="GI10456" s="3"/>
      <c r="GJ10456" s="3"/>
      <c r="GK10456" s="3"/>
      <c r="GL10456" s="3"/>
      <c r="GM10456" s="3"/>
      <c r="GN10456" s="3"/>
      <c r="GO10456" s="3"/>
      <c r="GP10456" s="3"/>
      <c r="GQ10456" s="3"/>
      <c r="GR10456" s="3"/>
      <c r="GS10456" s="3"/>
      <c r="GT10456" s="3"/>
      <c r="GU10456" s="3"/>
      <c r="GV10456" s="3"/>
      <c r="GW10456" s="3"/>
      <c r="GX10456" s="3"/>
      <c r="GY10456" s="3"/>
      <c r="GZ10456" s="3"/>
      <c r="HA10456" s="3"/>
      <c r="HB10456" s="3"/>
      <c r="HC10456" s="3"/>
      <c r="HD10456" s="3"/>
      <c r="HE10456" s="3"/>
      <c r="HF10456" s="3"/>
      <c r="HG10456" s="3"/>
      <c r="HH10456" s="3"/>
      <c r="HI10456" s="3"/>
      <c r="HJ10456" s="3"/>
      <c r="HK10456" s="3"/>
      <c r="HL10456" s="3"/>
      <c r="HM10456" s="61"/>
      <c r="HN10456" s="3"/>
      <c r="HO10456" s="3"/>
      <c r="HP10456" s="3"/>
      <c r="HQ10456" s="3"/>
      <c r="HR10456" s="3"/>
      <c r="HS10456" s="3"/>
      <c r="HT10456" s="3"/>
      <c r="HU10456" s="3"/>
      <c r="HV10456" s="3"/>
      <c r="HW10456" s="3"/>
      <c r="HX10456" s="3"/>
      <c r="HY10456" s="3"/>
      <c r="HZ10456" s="3"/>
      <c r="IA10456" s="3"/>
      <c r="IB10456" s="3"/>
      <c r="IC10456" s="3"/>
      <c r="ID10456" s="3"/>
      <c r="IE10456" s="3"/>
      <c r="IF10456" s="3"/>
      <c r="IG10456" s="3"/>
      <c r="IH10456" s="3"/>
      <c r="II10456" s="3"/>
      <c r="IJ10456" s="3"/>
      <c r="IK10456" s="3"/>
      <c r="IL10456" s="3"/>
      <c r="IM10456" s="3"/>
      <c r="IN10456" s="3"/>
      <c r="IO10456" s="16"/>
    </row>
    <row r="10457" spans="171:249">
      <c r="FO10457" s="3"/>
      <c r="FP10457" s="3"/>
      <c r="FQ10457" s="3"/>
      <c r="FR10457" s="3"/>
      <c r="FS10457" s="3"/>
      <c r="FT10457" s="3"/>
      <c r="FU10457" s="3"/>
      <c r="FV10457" s="3"/>
      <c r="FW10457" s="3"/>
      <c r="FX10457" s="3"/>
      <c r="FY10457" s="3"/>
      <c r="FZ10457" s="3"/>
      <c r="GA10457" s="3"/>
      <c r="GB10457" s="3"/>
      <c r="GC10457" s="3"/>
      <c r="GD10457" s="3"/>
      <c r="GE10457" s="3"/>
      <c r="GF10457" s="3"/>
      <c r="GG10457" s="3"/>
      <c r="GH10457" s="3"/>
      <c r="GI10457" s="3"/>
      <c r="GJ10457" s="3"/>
      <c r="GK10457" s="3"/>
      <c r="GL10457" s="3"/>
      <c r="GM10457" s="3"/>
      <c r="GN10457" s="3"/>
      <c r="GO10457" s="3"/>
      <c r="GP10457" s="3"/>
      <c r="GQ10457" s="3"/>
      <c r="GR10457" s="3"/>
      <c r="GS10457" s="3"/>
      <c r="GT10457" s="3"/>
      <c r="GU10457" s="3"/>
      <c r="GV10457" s="3"/>
      <c r="GW10457" s="3"/>
      <c r="GX10457" s="3"/>
      <c r="GY10457" s="3"/>
      <c r="GZ10457" s="3"/>
      <c r="HA10457" s="3"/>
      <c r="HB10457" s="3"/>
      <c r="HC10457" s="3"/>
      <c r="HD10457" s="3"/>
      <c r="HE10457" s="3"/>
      <c r="HF10457" s="3"/>
      <c r="HG10457" s="3"/>
      <c r="HH10457" s="3"/>
      <c r="HI10457" s="3"/>
      <c r="HJ10457" s="3"/>
      <c r="HK10457" s="3"/>
      <c r="HL10457" s="3"/>
      <c r="HM10457" s="61"/>
      <c r="HN10457" s="3"/>
      <c r="HO10457" s="3"/>
      <c r="HP10457" s="3"/>
      <c r="HQ10457" s="3"/>
      <c r="HR10457" s="3"/>
      <c r="HS10457" s="3"/>
      <c r="HT10457" s="3"/>
      <c r="HU10457" s="3"/>
      <c r="HV10457" s="3"/>
      <c r="HW10457" s="3"/>
      <c r="HX10457" s="3"/>
      <c r="HY10457" s="3"/>
      <c r="HZ10457" s="3"/>
      <c r="IA10457" s="3"/>
      <c r="IB10457" s="3"/>
      <c r="IC10457" s="3"/>
      <c r="ID10457" s="3"/>
      <c r="IE10457" s="3"/>
      <c r="IF10457" s="3"/>
      <c r="IG10457" s="3"/>
      <c r="IH10457" s="3"/>
      <c r="II10457" s="3"/>
      <c r="IJ10457" s="3"/>
      <c r="IK10457" s="3"/>
      <c r="IL10457" s="3"/>
      <c r="IM10457" s="3"/>
      <c r="IN10457" s="3"/>
      <c r="IO10457" s="16"/>
    </row>
    <row r="10458" spans="171:249">
      <c r="FO10458" s="3"/>
      <c r="FP10458" s="3"/>
      <c r="FQ10458" s="3"/>
      <c r="FR10458" s="3"/>
      <c r="FS10458" s="3"/>
      <c r="FT10458" s="3"/>
      <c r="FU10458" s="3"/>
      <c r="FV10458" s="3"/>
      <c r="FW10458" s="3"/>
      <c r="FX10458" s="3"/>
      <c r="FY10458" s="3"/>
      <c r="FZ10458" s="3"/>
      <c r="GA10458" s="3"/>
      <c r="GB10458" s="3"/>
      <c r="GC10458" s="3"/>
      <c r="GD10458" s="3"/>
      <c r="GE10458" s="3"/>
      <c r="GF10458" s="3"/>
      <c r="GG10458" s="3"/>
      <c r="GH10458" s="3"/>
      <c r="GI10458" s="3"/>
      <c r="GJ10458" s="3"/>
      <c r="GK10458" s="3"/>
      <c r="GL10458" s="3"/>
      <c r="GM10458" s="3"/>
      <c r="GN10458" s="3"/>
      <c r="GO10458" s="3"/>
      <c r="GP10458" s="3"/>
      <c r="GQ10458" s="3"/>
      <c r="GR10458" s="3"/>
      <c r="GS10458" s="3"/>
      <c r="GT10458" s="3"/>
      <c r="GU10458" s="3"/>
      <c r="GV10458" s="3"/>
      <c r="GW10458" s="3"/>
      <c r="GX10458" s="3"/>
      <c r="GY10458" s="3"/>
      <c r="GZ10458" s="3"/>
      <c r="HA10458" s="3"/>
      <c r="HB10458" s="3"/>
      <c r="HC10458" s="3"/>
      <c r="HD10458" s="3"/>
      <c r="HE10458" s="3"/>
      <c r="HF10458" s="3"/>
      <c r="HG10458" s="3"/>
      <c r="HH10458" s="3"/>
      <c r="HI10458" s="3"/>
      <c r="HJ10458" s="3"/>
      <c r="HK10458" s="3"/>
      <c r="HL10458" s="3"/>
      <c r="HM10458" s="61"/>
      <c r="HN10458" s="3"/>
      <c r="HO10458" s="3"/>
      <c r="HP10458" s="3"/>
      <c r="HQ10458" s="3"/>
      <c r="HR10458" s="3"/>
      <c r="HS10458" s="3"/>
      <c r="HT10458" s="3"/>
      <c r="HU10458" s="3"/>
      <c r="HV10458" s="3"/>
      <c r="HW10458" s="3"/>
      <c r="HX10458" s="3"/>
      <c r="HY10458" s="3"/>
      <c r="HZ10458" s="3"/>
      <c r="IA10458" s="3"/>
      <c r="IB10458" s="3"/>
      <c r="IC10458" s="3"/>
      <c r="ID10458" s="3"/>
      <c r="IE10458" s="3"/>
      <c r="IF10458" s="3"/>
      <c r="IG10458" s="3"/>
      <c r="IH10458" s="3"/>
      <c r="II10458" s="3"/>
      <c r="IJ10458" s="3"/>
      <c r="IK10458" s="3"/>
      <c r="IL10458" s="3"/>
      <c r="IM10458" s="3"/>
      <c r="IN10458" s="3"/>
      <c r="IO10458" s="16"/>
    </row>
    <row r="10459" spans="171:249">
      <c r="FO10459" s="3"/>
      <c r="FP10459" s="3"/>
      <c r="FQ10459" s="3"/>
      <c r="FR10459" s="3"/>
      <c r="FS10459" s="3"/>
      <c r="FT10459" s="3"/>
      <c r="FU10459" s="3"/>
      <c r="FV10459" s="3"/>
      <c r="FW10459" s="3"/>
      <c r="FX10459" s="3"/>
      <c r="FY10459" s="3"/>
      <c r="FZ10459" s="3"/>
      <c r="GA10459" s="3"/>
      <c r="GB10459" s="3"/>
      <c r="GC10459" s="3"/>
      <c r="GD10459" s="3"/>
      <c r="GE10459" s="3"/>
      <c r="GF10459" s="3"/>
      <c r="GG10459" s="3"/>
      <c r="GH10459" s="3"/>
      <c r="GI10459" s="3"/>
      <c r="GJ10459" s="3"/>
      <c r="GK10459" s="3"/>
      <c r="GL10459" s="3"/>
      <c r="GM10459" s="3"/>
      <c r="GN10459" s="3"/>
      <c r="GO10459" s="3"/>
      <c r="GP10459" s="3"/>
      <c r="GQ10459" s="3"/>
      <c r="GR10459" s="3"/>
      <c r="GS10459" s="3"/>
      <c r="GT10459" s="3"/>
      <c r="GU10459" s="3"/>
      <c r="GV10459" s="3"/>
      <c r="GW10459" s="3"/>
      <c r="GX10459" s="3"/>
      <c r="GY10459" s="3"/>
      <c r="GZ10459" s="3"/>
      <c r="HA10459" s="3"/>
      <c r="HB10459" s="3"/>
      <c r="HC10459" s="3"/>
      <c r="HD10459" s="3"/>
      <c r="HE10459" s="3"/>
      <c r="HF10459" s="3"/>
      <c r="HG10459" s="3"/>
      <c r="HH10459" s="3"/>
      <c r="HI10459" s="3"/>
      <c r="HJ10459" s="3"/>
      <c r="HK10459" s="3"/>
      <c r="HL10459" s="3"/>
      <c r="HM10459" s="61"/>
      <c r="HN10459" s="3"/>
      <c r="HO10459" s="3"/>
      <c r="HP10459" s="3"/>
      <c r="HQ10459" s="3"/>
      <c r="HR10459" s="3"/>
      <c r="HS10459" s="3"/>
      <c r="HT10459" s="3"/>
      <c r="HU10459" s="3"/>
      <c r="HV10459" s="3"/>
      <c r="HW10459" s="3"/>
      <c r="HX10459" s="3"/>
      <c r="HY10459" s="3"/>
      <c r="HZ10459" s="3"/>
      <c r="IA10459" s="3"/>
      <c r="IB10459" s="3"/>
      <c r="IC10459" s="3"/>
      <c r="ID10459" s="3"/>
      <c r="IE10459" s="3"/>
      <c r="IF10459" s="3"/>
      <c r="IG10459" s="3"/>
      <c r="IH10459" s="3"/>
      <c r="II10459" s="3"/>
      <c r="IJ10459" s="3"/>
      <c r="IK10459" s="3"/>
      <c r="IL10459" s="3"/>
      <c r="IM10459" s="3"/>
      <c r="IN10459" s="3"/>
      <c r="IO10459" s="16"/>
    </row>
    <row r="10460" spans="171:249">
      <c r="FO10460" s="3"/>
      <c r="FP10460" s="3"/>
      <c r="FQ10460" s="3"/>
      <c r="FR10460" s="3"/>
      <c r="FS10460" s="3"/>
      <c r="FT10460" s="3"/>
      <c r="FU10460" s="3"/>
      <c r="FV10460" s="3"/>
      <c r="FW10460" s="3"/>
      <c r="FX10460" s="3"/>
      <c r="FY10460" s="3"/>
      <c r="FZ10460" s="3"/>
      <c r="GA10460" s="3"/>
      <c r="GB10460" s="3"/>
      <c r="GC10460" s="3"/>
      <c r="GD10460" s="3"/>
      <c r="GE10460" s="3"/>
      <c r="GF10460" s="3"/>
      <c r="GG10460" s="3"/>
      <c r="GH10460" s="3"/>
      <c r="GI10460" s="3"/>
      <c r="GJ10460" s="3"/>
      <c r="GK10460" s="3"/>
      <c r="GL10460" s="3"/>
      <c r="GM10460" s="3"/>
      <c r="GN10460" s="3"/>
      <c r="GO10460" s="3"/>
      <c r="GP10460" s="3"/>
      <c r="GQ10460" s="3"/>
      <c r="GR10460" s="3"/>
      <c r="GS10460" s="3"/>
      <c r="GT10460" s="3"/>
      <c r="GU10460" s="3"/>
      <c r="GV10460" s="3"/>
      <c r="GW10460" s="3"/>
      <c r="GX10460" s="3"/>
      <c r="GY10460" s="3"/>
      <c r="GZ10460" s="3"/>
      <c r="HA10460" s="3"/>
      <c r="HB10460" s="3"/>
      <c r="HC10460" s="3"/>
      <c r="HD10460" s="3"/>
      <c r="HE10460" s="3"/>
      <c r="HF10460" s="3"/>
      <c r="HG10460" s="3"/>
      <c r="HH10460" s="3"/>
      <c r="HI10460" s="3"/>
      <c r="HJ10460" s="3"/>
      <c r="HK10460" s="3"/>
      <c r="HL10460" s="3"/>
      <c r="HM10460" s="61"/>
      <c r="HN10460" s="3"/>
      <c r="HO10460" s="3"/>
      <c r="HP10460" s="3"/>
      <c r="HQ10460" s="3"/>
      <c r="HR10460" s="3"/>
      <c r="HS10460" s="3"/>
      <c r="HT10460" s="3"/>
      <c r="HU10460" s="3"/>
      <c r="HV10460" s="3"/>
      <c r="HW10460" s="3"/>
      <c r="HX10460" s="3"/>
      <c r="HY10460" s="3"/>
      <c r="HZ10460" s="3"/>
      <c r="IA10460" s="3"/>
      <c r="IB10460" s="3"/>
      <c r="IC10460" s="3"/>
      <c r="ID10460" s="3"/>
      <c r="IE10460" s="3"/>
      <c r="IF10460" s="3"/>
      <c r="IG10460" s="3"/>
      <c r="IH10460" s="3"/>
      <c r="II10460" s="3"/>
      <c r="IJ10460" s="3"/>
      <c r="IK10460" s="3"/>
      <c r="IL10460" s="3"/>
      <c r="IM10460" s="3"/>
      <c r="IN10460" s="3"/>
      <c r="IO10460" s="16"/>
    </row>
    <row r="10461" spans="171:249">
      <c r="FO10461" s="3"/>
      <c r="FP10461" s="3"/>
      <c r="FQ10461" s="3"/>
      <c r="FR10461" s="3"/>
      <c r="FS10461" s="3"/>
      <c r="FT10461" s="3"/>
      <c r="FU10461" s="3"/>
      <c r="FV10461" s="3"/>
      <c r="FW10461" s="3"/>
      <c r="FX10461" s="3"/>
      <c r="FY10461" s="3"/>
      <c r="FZ10461" s="3"/>
      <c r="GA10461" s="3"/>
      <c r="GB10461" s="3"/>
      <c r="GC10461" s="3"/>
      <c r="GD10461" s="3"/>
      <c r="GE10461" s="3"/>
      <c r="GF10461" s="3"/>
      <c r="GG10461" s="3"/>
      <c r="GH10461" s="3"/>
      <c r="GI10461" s="3"/>
      <c r="GJ10461" s="3"/>
      <c r="GK10461" s="3"/>
      <c r="GL10461" s="3"/>
      <c r="GM10461" s="3"/>
      <c r="GN10461" s="3"/>
      <c r="GO10461" s="3"/>
      <c r="GP10461" s="3"/>
      <c r="GQ10461" s="3"/>
      <c r="GR10461" s="3"/>
      <c r="GS10461" s="3"/>
      <c r="GT10461" s="3"/>
      <c r="GU10461" s="3"/>
      <c r="GV10461" s="3"/>
      <c r="GW10461" s="3"/>
      <c r="GX10461" s="3"/>
      <c r="GY10461" s="3"/>
      <c r="GZ10461" s="3"/>
      <c r="HA10461" s="3"/>
      <c r="HB10461" s="3"/>
      <c r="HC10461" s="3"/>
      <c r="HD10461" s="3"/>
      <c r="HE10461" s="3"/>
      <c r="HF10461" s="3"/>
      <c r="HG10461" s="3"/>
      <c r="HH10461" s="3"/>
      <c r="HI10461" s="3"/>
      <c r="HJ10461" s="3"/>
      <c r="HK10461" s="3"/>
      <c r="HL10461" s="3"/>
      <c r="HM10461" s="61"/>
      <c r="HN10461" s="3"/>
      <c r="HO10461" s="3"/>
      <c r="HP10461" s="3"/>
      <c r="HQ10461" s="3"/>
      <c r="HR10461" s="3"/>
      <c r="HS10461" s="3"/>
      <c r="HT10461" s="3"/>
      <c r="HU10461" s="3"/>
      <c r="HV10461" s="3"/>
      <c r="HW10461" s="3"/>
      <c r="HX10461" s="3"/>
      <c r="HY10461" s="3"/>
      <c r="HZ10461" s="3"/>
      <c r="IA10461" s="3"/>
      <c r="IB10461" s="3"/>
      <c r="IC10461" s="3"/>
      <c r="ID10461" s="3"/>
      <c r="IE10461" s="3"/>
      <c r="IF10461" s="3"/>
      <c r="IG10461" s="3"/>
      <c r="IH10461" s="3"/>
      <c r="II10461" s="3"/>
      <c r="IJ10461" s="3"/>
      <c r="IK10461" s="3"/>
      <c r="IL10461" s="3"/>
      <c r="IM10461" s="3"/>
      <c r="IN10461" s="3"/>
      <c r="IO10461" s="16"/>
    </row>
    <row r="10462" spans="171:249">
      <c r="FO10462" s="3"/>
      <c r="FP10462" s="3"/>
      <c r="FQ10462" s="3"/>
      <c r="FR10462" s="3"/>
      <c r="FS10462" s="3"/>
      <c r="FT10462" s="3"/>
      <c r="FU10462" s="3"/>
      <c r="FV10462" s="3"/>
      <c r="FW10462" s="3"/>
      <c r="FX10462" s="3"/>
      <c r="FY10462" s="3"/>
      <c r="FZ10462" s="3"/>
      <c r="GA10462" s="3"/>
      <c r="GB10462" s="3"/>
      <c r="GC10462" s="3"/>
      <c r="GD10462" s="3"/>
      <c r="GE10462" s="3"/>
      <c r="GF10462" s="3"/>
      <c r="GG10462" s="3"/>
      <c r="GH10462" s="3"/>
      <c r="GI10462" s="3"/>
      <c r="GJ10462" s="3"/>
      <c r="GK10462" s="3"/>
      <c r="GL10462" s="3"/>
      <c r="GM10462" s="3"/>
      <c r="GN10462" s="3"/>
      <c r="GO10462" s="3"/>
      <c r="GP10462" s="3"/>
      <c r="GQ10462" s="3"/>
      <c r="GR10462" s="3"/>
      <c r="GS10462" s="3"/>
      <c r="GT10462" s="3"/>
      <c r="GU10462" s="3"/>
      <c r="GV10462" s="3"/>
      <c r="GW10462" s="3"/>
      <c r="GX10462" s="3"/>
      <c r="GY10462" s="3"/>
      <c r="GZ10462" s="3"/>
      <c r="HA10462" s="3"/>
      <c r="HB10462" s="3"/>
      <c r="HC10462" s="3"/>
      <c r="HD10462" s="3"/>
      <c r="HE10462" s="3"/>
      <c r="HF10462" s="3"/>
      <c r="HG10462" s="3"/>
      <c r="HH10462" s="3"/>
      <c r="HI10462" s="3"/>
      <c r="HJ10462" s="3"/>
      <c r="HK10462" s="3"/>
      <c r="HL10462" s="3"/>
      <c r="HM10462" s="61"/>
      <c r="HN10462" s="3"/>
      <c r="HO10462" s="3"/>
      <c r="HP10462" s="3"/>
      <c r="HQ10462" s="3"/>
      <c r="HR10462" s="3"/>
      <c r="HS10462" s="3"/>
      <c r="HT10462" s="3"/>
      <c r="HU10462" s="3"/>
      <c r="HV10462" s="3"/>
      <c r="HW10462" s="3"/>
      <c r="HX10462" s="3"/>
      <c r="HY10462" s="3"/>
      <c r="HZ10462" s="3"/>
      <c r="IA10462" s="3"/>
      <c r="IB10462" s="3"/>
      <c r="IC10462" s="3"/>
      <c r="ID10462" s="3"/>
      <c r="IE10462" s="3"/>
      <c r="IF10462" s="3"/>
      <c r="IG10462" s="3"/>
      <c r="IH10462" s="3"/>
      <c r="II10462" s="3"/>
      <c r="IJ10462" s="3"/>
      <c r="IK10462" s="3"/>
      <c r="IL10462" s="3"/>
      <c r="IM10462" s="3"/>
      <c r="IN10462" s="3"/>
      <c r="IO10462" s="16"/>
    </row>
    <row r="10463" spans="171:249">
      <c r="FO10463" s="3"/>
      <c r="FP10463" s="3"/>
      <c r="FQ10463" s="3"/>
      <c r="FR10463" s="3"/>
      <c r="FS10463" s="3"/>
      <c r="FT10463" s="3"/>
      <c r="FU10463" s="3"/>
      <c r="FV10463" s="3"/>
      <c r="FW10463" s="3"/>
      <c r="FX10463" s="3"/>
      <c r="FY10463" s="3"/>
      <c r="FZ10463" s="3"/>
      <c r="GA10463" s="3"/>
      <c r="GB10463" s="3"/>
      <c r="GC10463" s="3"/>
      <c r="GD10463" s="3"/>
      <c r="GE10463" s="3"/>
      <c r="GF10463" s="3"/>
      <c r="GG10463" s="3"/>
      <c r="GH10463" s="3"/>
      <c r="GI10463" s="3"/>
      <c r="GJ10463" s="3"/>
      <c r="GK10463" s="3"/>
      <c r="GL10463" s="3"/>
      <c r="GM10463" s="3"/>
      <c r="GN10463" s="3"/>
      <c r="GO10463" s="3"/>
      <c r="GP10463" s="3"/>
      <c r="GQ10463" s="3"/>
      <c r="GR10463" s="3"/>
      <c r="GS10463" s="3"/>
      <c r="GT10463" s="3"/>
      <c r="GU10463" s="3"/>
      <c r="GV10463" s="3"/>
      <c r="GW10463" s="3"/>
      <c r="GX10463" s="3"/>
      <c r="GY10463" s="3"/>
      <c r="GZ10463" s="3"/>
      <c r="HA10463" s="3"/>
      <c r="HB10463" s="3"/>
      <c r="HC10463" s="3"/>
      <c r="HD10463" s="3"/>
      <c r="HE10463" s="3"/>
      <c r="HF10463" s="3"/>
      <c r="HG10463" s="3"/>
      <c r="HH10463" s="3"/>
      <c r="HI10463" s="3"/>
      <c r="HJ10463" s="3"/>
      <c r="HK10463" s="3"/>
      <c r="HL10463" s="3"/>
      <c r="HM10463" s="61"/>
      <c r="HN10463" s="3"/>
      <c r="HO10463" s="3"/>
      <c r="HP10463" s="3"/>
      <c r="HQ10463" s="3"/>
      <c r="HR10463" s="3"/>
      <c r="HS10463" s="3"/>
      <c r="HT10463" s="3"/>
      <c r="HU10463" s="3"/>
      <c r="HV10463" s="3"/>
      <c r="HW10463" s="3"/>
      <c r="HX10463" s="3"/>
      <c r="HY10463" s="3"/>
      <c r="HZ10463" s="3"/>
      <c r="IA10463" s="3"/>
      <c r="IB10463" s="3"/>
      <c r="IC10463" s="3"/>
      <c r="ID10463" s="3"/>
      <c r="IE10463" s="3"/>
      <c r="IF10463" s="3"/>
      <c r="IG10463" s="3"/>
      <c r="IH10463" s="3"/>
      <c r="II10463" s="3"/>
      <c r="IJ10463" s="3"/>
      <c r="IK10463" s="3"/>
      <c r="IL10463" s="3"/>
      <c r="IM10463" s="3"/>
      <c r="IN10463" s="3"/>
      <c r="IO10463" s="16"/>
    </row>
    <row r="10464" spans="171:249">
      <c r="FO10464" s="3"/>
      <c r="FP10464" s="3"/>
      <c r="FQ10464" s="3"/>
      <c r="FR10464" s="3"/>
      <c r="FS10464" s="3"/>
      <c r="FT10464" s="3"/>
      <c r="FU10464" s="3"/>
      <c r="FV10464" s="3"/>
      <c r="FW10464" s="3"/>
      <c r="FX10464" s="3"/>
      <c r="FY10464" s="3"/>
      <c r="FZ10464" s="3"/>
      <c r="GA10464" s="3"/>
      <c r="GB10464" s="3"/>
      <c r="GC10464" s="3"/>
      <c r="GD10464" s="3"/>
      <c r="GE10464" s="3"/>
      <c r="GF10464" s="3"/>
      <c r="GG10464" s="3"/>
      <c r="GH10464" s="3"/>
      <c r="GI10464" s="3"/>
      <c r="GJ10464" s="3"/>
      <c r="GK10464" s="3"/>
      <c r="GL10464" s="3"/>
      <c r="GM10464" s="3"/>
      <c r="GN10464" s="3"/>
      <c r="GO10464" s="3"/>
      <c r="GP10464" s="3"/>
      <c r="GQ10464" s="3"/>
      <c r="GR10464" s="3"/>
      <c r="GS10464" s="3"/>
      <c r="GT10464" s="3"/>
      <c r="GU10464" s="3"/>
      <c r="GV10464" s="3"/>
      <c r="GW10464" s="3"/>
      <c r="GX10464" s="3"/>
      <c r="GY10464" s="3"/>
      <c r="GZ10464" s="3"/>
      <c r="HA10464" s="3"/>
      <c r="HB10464" s="3"/>
      <c r="HC10464" s="3"/>
      <c r="HD10464" s="3"/>
      <c r="HE10464" s="3"/>
      <c r="HF10464" s="3"/>
      <c r="HG10464" s="3"/>
      <c r="HH10464" s="3"/>
      <c r="HI10464" s="3"/>
      <c r="HJ10464" s="3"/>
      <c r="HK10464" s="3"/>
      <c r="HL10464" s="3"/>
      <c r="HM10464" s="61"/>
      <c r="HN10464" s="3"/>
      <c r="HO10464" s="3"/>
      <c r="HP10464" s="3"/>
      <c r="HQ10464" s="3"/>
      <c r="HR10464" s="3"/>
      <c r="HS10464" s="3"/>
      <c r="HT10464" s="3"/>
      <c r="HU10464" s="3"/>
      <c r="HV10464" s="3"/>
      <c r="HW10464" s="3"/>
      <c r="HX10464" s="3"/>
      <c r="HY10464" s="3"/>
      <c r="HZ10464" s="3"/>
      <c r="IA10464" s="3"/>
      <c r="IB10464" s="3"/>
      <c r="IC10464" s="3"/>
      <c r="ID10464" s="3"/>
      <c r="IE10464" s="3"/>
      <c r="IF10464" s="3"/>
      <c r="IG10464" s="3"/>
      <c r="IH10464" s="3"/>
      <c r="II10464" s="3"/>
      <c r="IJ10464" s="3"/>
      <c r="IK10464" s="3"/>
      <c r="IL10464" s="3"/>
      <c r="IM10464" s="3"/>
      <c r="IN10464" s="3"/>
      <c r="IO10464" s="16"/>
    </row>
    <row r="10465" spans="171:249">
      <c r="FO10465" s="3"/>
      <c r="FP10465" s="3"/>
      <c r="FQ10465" s="3"/>
      <c r="FR10465" s="3"/>
      <c r="FS10465" s="3"/>
      <c r="FT10465" s="3"/>
      <c r="FU10465" s="3"/>
      <c r="FV10465" s="3"/>
      <c r="FW10465" s="3"/>
      <c r="FX10465" s="3"/>
      <c r="FY10465" s="3"/>
      <c r="FZ10465" s="3"/>
      <c r="GA10465" s="3"/>
      <c r="GB10465" s="3"/>
      <c r="GC10465" s="3"/>
      <c r="GD10465" s="3"/>
      <c r="GE10465" s="3"/>
      <c r="GF10465" s="3"/>
      <c r="GG10465" s="3"/>
      <c r="GH10465" s="3"/>
      <c r="GI10465" s="3"/>
      <c r="GJ10465" s="3"/>
      <c r="GK10465" s="3"/>
      <c r="GL10465" s="3"/>
      <c r="GM10465" s="3"/>
      <c r="GN10465" s="3"/>
      <c r="GO10465" s="3"/>
      <c r="GP10465" s="3"/>
      <c r="GQ10465" s="3"/>
      <c r="GR10465" s="3"/>
      <c r="GS10465" s="3"/>
      <c r="GT10465" s="3"/>
      <c r="GU10465" s="3"/>
      <c r="GV10465" s="3"/>
      <c r="GW10465" s="3"/>
      <c r="GX10465" s="3"/>
      <c r="GY10465" s="3"/>
      <c r="GZ10465" s="3"/>
      <c r="HA10465" s="3"/>
      <c r="HB10465" s="3"/>
      <c r="HC10465" s="3"/>
      <c r="HD10465" s="3"/>
      <c r="HE10465" s="3"/>
      <c r="HF10465" s="3"/>
      <c r="HG10465" s="3"/>
      <c r="HH10465" s="3"/>
      <c r="HI10465" s="3"/>
      <c r="HJ10465" s="3"/>
      <c r="HK10465" s="3"/>
      <c r="HL10465" s="3"/>
      <c r="HM10465" s="61"/>
      <c r="HN10465" s="3"/>
      <c r="HO10465" s="3"/>
      <c r="HP10465" s="3"/>
      <c r="HQ10465" s="3"/>
      <c r="HR10465" s="3"/>
      <c r="HS10465" s="3"/>
      <c r="HT10465" s="3"/>
      <c r="HU10465" s="3"/>
      <c r="HV10465" s="3"/>
      <c r="HW10465" s="3"/>
      <c r="HX10465" s="3"/>
      <c r="HY10465" s="3"/>
      <c r="HZ10465" s="3"/>
      <c r="IA10465" s="3"/>
      <c r="IB10465" s="3"/>
      <c r="IC10465" s="3"/>
      <c r="ID10465" s="3"/>
      <c r="IE10465" s="3"/>
      <c r="IF10465" s="3"/>
      <c r="IG10465" s="3"/>
      <c r="IH10465" s="3"/>
      <c r="II10465" s="3"/>
      <c r="IJ10465" s="3"/>
      <c r="IK10465" s="3"/>
      <c r="IL10465" s="3"/>
      <c r="IM10465" s="3"/>
      <c r="IN10465" s="3"/>
      <c r="IO10465" s="16"/>
    </row>
    <row r="10466" spans="171:249">
      <c r="FO10466" s="3"/>
      <c r="FP10466" s="3"/>
      <c r="FQ10466" s="3"/>
      <c r="FR10466" s="3"/>
      <c r="FS10466" s="3"/>
      <c r="FT10466" s="3"/>
      <c r="FU10466" s="3"/>
      <c r="FV10466" s="3"/>
      <c r="FW10466" s="3"/>
      <c r="FX10466" s="3"/>
      <c r="FY10466" s="3"/>
      <c r="FZ10466" s="3"/>
      <c r="GA10466" s="3"/>
      <c r="GB10466" s="3"/>
      <c r="GC10466" s="3"/>
      <c r="GD10466" s="3"/>
      <c r="GE10466" s="3"/>
      <c r="GF10466" s="3"/>
      <c r="GG10466" s="3"/>
      <c r="GH10466" s="3"/>
      <c r="GI10466" s="3"/>
      <c r="GJ10466" s="3"/>
      <c r="GK10466" s="3"/>
      <c r="GL10466" s="3"/>
      <c r="GM10466" s="3"/>
      <c r="GN10466" s="3"/>
      <c r="GO10466" s="3"/>
      <c r="GP10466" s="3"/>
      <c r="GQ10466" s="3"/>
      <c r="GR10466" s="3"/>
      <c r="GS10466" s="3"/>
      <c r="GT10466" s="3"/>
      <c r="GU10466" s="3"/>
      <c r="GV10466" s="3"/>
      <c r="GW10466" s="3"/>
      <c r="GX10466" s="3"/>
      <c r="GY10466" s="3"/>
      <c r="GZ10466" s="3"/>
      <c r="HA10466" s="3"/>
      <c r="HB10466" s="3"/>
      <c r="HC10466" s="3"/>
      <c r="HD10466" s="3"/>
      <c r="HE10466" s="3"/>
      <c r="HF10466" s="3"/>
      <c r="HG10466" s="3"/>
      <c r="HH10466" s="3"/>
      <c r="HI10466" s="3"/>
      <c r="HJ10466" s="3"/>
      <c r="HK10466" s="3"/>
      <c r="HL10466" s="3"/>
      <c r="HM10466" s="61"/>
      <c r="HN10466" s="3"/>
      <c r="HO10466" s="3"/>
      <c r="HP10466" s="3"/>
      <c r="HQ10466" s="3"/>
      <c r="HR10466" s="3"/>
      <c r="HS10466" s="3"/>
      <c r="HT10466" s="3"/>
      <c r="HU10466" s="3"/>
      <c r="HV10466" s="3"/>
      <c r="HW10466" s="3"/>
      <c r="HX10466" s="3"/>
      <c r="HY10466" s="3"/>
      <c r="HZ10466" s="3"/>
      <c r="IA10466" s="3"/>
      <c r="IB10466" s="3"/>
      <c r="IC10466" s="3"/>
      <c r="ID10466" s="3"/>
      <c r="IE10466" s="3"/>
      <c r="IF10466" s="3"/>
      <c r="IG10466" s="3"/>
      <c r="IH10466" s="3"/>
      <c r="II10466" s="3"/>
      <c r="IJ10466" s="3"/>
      <c r="IK10466" s="3"/>
      <c r="IL10466" s="3"/>
      <c r="IM10466" s="3"/>
      <c r="IN10466" s="3"/>
      <c r="IO10466" s="16"/>
    </row>
    <row r="10467" spans="171:249">
      <c r="FO10467" s="3"/>
      <c r="FP10467" s="3"/>
      <c r="FQ10467" s="3"/>
      <c r="FR10467" s="3"/>
      <c r="FS10467" s="3"/>
      <c r="FT10467" s="3"/>
      <c r="FU10467" s="3"/>
      <c r="FV10467" s="3"/>
      <c r="FW10467" s="3"/>
      <c r="FX10467" s="3"/>
      <c r="FY10467" s="3"/>
      <c r="FZ10467" s="3"/>
      <c r="GA10467" s="3"/>
      <c r="GB10467" s="3"/>
      <c r="GC10467" s="3"/>
      <c r="GD10467" s="3"/>
      <c r="GE10467" s="3"/>
      <c r="GF10467" s="3"/>
      <c r="GG10467" s="3"/>
      <c r="GH10467" s="3"/>
      <c r="GI10467" s="3"/>
      <c r="GJ10467" s="3"/>
      <c r="GK10467" s="3"/>
      <c r="GL10467" s="3"/>
      <c r="GM10467" s="3"/>
      <c r="GN10467" s="3"/>
      <c r="GO10467" s="3"/>
      <c r="GP10467" s="3"/>
      <c r="GQ10467" s="3"/>
      <c r="GR10467" s="3"/>
      <c r="GS10467" s="3"/>
      <c r="GT10467" s="3"/>
      <c r="GU10467" s="3"/>
      <c r="GV10467" s="3"/>
      <c r="GW10467" s="3"/>
      <c r="GX10467" s="3"/>
      <c r="GY10467" s="3"/>
      <c r="GZ10467" s="3"/>
      <c r="HA10467" s="3"/>
      <c r="HB10467" s="3"/>
      <c r="HC10467" s="3"/>
      <c r="HD10467" s="3"/>
      <c r="HE10467" s="3"/>
      <c r="HF10467" s="3"/>
      <c r="HG10467" s="3"/>
      <c r="HH10467" s="3"/>
      <c r="HI10467" s="3"/>
      <c r="HJ10467" s="3"/>
      <c r="HK10467" s="3"/>
      <c r="HL10467" s="3"/>
      <c r="HM10467" s="61"/>
      <c r="HN10467" s="3"/>
      <c r="HO10467" s="3"/>
      <c r="HP10467" s="3"/>
      <c r="HQ10467" s="3"/>
      <c r="HR10467" s="3"/>
      <c r="HS10467" s="3"/>
      <c r="HT10467" s="3"/>
      <c r="HU10467" s="3"/>
      <c r="HV10467" s="3"/>
      <c r="HW10467" s="3"/>
      <c r="HX10467" s="3"/>
      <c r="HY10467" s="3"/>
      <c r="HZ10467" s="3"/>
      <c r="IA10467" s="3"/>
      <c r="IB10467" s="3"/>
      <c r="IC10467" s="3"/>
      <c r="ID10467" s="3"/>
      <c r="IE10467" s="3"/>
      <c r="IF10467" s="3"/>
      <c r="IG10467" s="3"/>
      <c r="IH10467" s="3"/>
      <c r="II10467" s="3"/>
      <c r="IJ10467" s="3"/>
      <c r="IK10467" s="3"/>
      <c r="IL10467" s="3"/>
      <c r="IM10467" s="3"/>
      <c r="IN10467" s="3"/>
      <c r="IO10467" s="16"/>
    </row>
    <row r="10468" spans="171:249">
      <c r="FO10468" s="3"/>
      <c r="FP10468" s="3"/>
      <c r="FQ10468" s="3"/>
      <c r="FR10468" s="3"/>
      <c r="FS10468" s="3"/>
      <c r="FT10468" s="3"/>
      <c r="FU10468" s="3"/>
      <c r="FV10468" s="3"/>
      <c r="FW10468" s="3"/>
      <c r="FX10468" s="3"/>
      <c r="FY10468" s="3"/>
      <c r="FZ10468" s="3"/>
      <c r="GA10468" s="3"/>
      <c r="GB10468" s="3"/>
      <c r="GC10468" s="3"/>
      <c r="GD10468" s="3"/>
      <c r="GE10468" s="3"/>
      <c r="GF10468" s="3"/>
      <c r="GG10468" s="3"/>
      <c r="GH10468" s="3"/>
      <c r="GI10468" s="3"/>
      <c r="GJ10468" s="3"/>
      <c r="GK10468" s="3"/>
      <c r="GL10468" s="3"/>
      <c r="GM10468" s="3"/>
      <c r="GN10468" s="3"/>
      <c r="GO10468" s="3"/>
      <c r="GP10468" s="3"/>
      <c r="GQ10468" s="3"/>
      <c r="GR10468" s="3"/>
      <c r="GS10468" s="3"/>
      <c r="GT10468" s="3"/>
      <c r="GU10468" s="3"/>
      <c r="GV10468" s="3"/>
      <c r="GW10468" s="3"/>
      <c r="GX10468" s="3"/>
      <c r="GY10468" s="3"/>
      <c r="GZ10468" s="3"/>
      <c r="HA10468" s="3"/>
      <c r="HB10468" s="3"/>
      <c r="HC10468" s="3"/>
      <c r="HD10468" s="3"/>
      <c r="HE10468" s="3"/>
      <c r="HF10468" s="3"/>
      <c r="HG10468" s="3"/>
      <c r="HH10468" s="3"/>
      <c r="HI10468" s="3"/>
      <c r="HJ10468" s="3"/>
      <c r="HK10468" s="3"/>
      <c r="HL10468" s="3"/>
      <c r="HM10468" s="61"/>
      <c r="HN10468" s="3"/>
      <c r="HO10468" s="3"/>
      <c r="HP10468" s="3"/>
      <c r="HQ10468" s="3"/>
      <c r="HR10468" s="3"/>
      <c r="HS10468" s="3"/>
      <c r="HT10468" s="3"/>
      <c r="HU10468" s="3"/>
      <c r="HV10468" s="3"/>
      <c r="HW10468" s="3"/>
      <c r="HX10468" s="3"/>
      <c r="HY10468" s="3"/>
      <c r="HZ10468" s="3"/>
      <c r="IA10468" s="3"/>
      <c r="IB10468" s="3"/>
      <c r="IC10468" s="3"/>
      <c r="ID10468" s="3"/>
      <c r="IE10468" s="3"/>
      <c r="IF10468" s="3"/>
      <c r="IG10468" s="3"/>
      <c r="IH10468" s="3"/>
      <c r="II10468" s="3"/>
      <c r="IJ10468" s="3"/>
      <c r="IK10468" s="3"/>
      <c r="IL10468" s="3"/>
      <c r="IM10468" s="3"/>
      <c r="IN10468" s="3"/>
      <c r="IO10468" s="16"/>
    </row>
    <row r="10469" spans="171:249">
      <c r="FO10469" s="3"/>
      <c r="FP10469" s="3"/>
      <c r="FQ10469" s="3"/>
      <c r="FR10469" s="3"/>
      <c r="FS10469" s="3"/>
      <c r="FT10469" s="3"/>
      <c r="FU10469" s="3"/>
      <c r="FV10469" s="3"/>
      <c r="FW10469" s="3"/>
      <c r="FX10469" s="3"/>
      <c r="FY10469" s="3"/>
      <c r="FZ10469" s="3"/>
      <c r="GA10469" s="3"/>
      <c r="GB10469" s="3"/>
      <c r="GC10469" s="3"/>
      <c r="GD10469" s="3"/>
      <c r="GE10469" s="3"/>
      <c r="GF10469" s="3"/>
      <c r="GG10469" s="3"/>
      <c r="GH10469" s="3"/>
      <c r="GI10469" s="3"/>
      <c r="GJ10469" s="3"/>
      <c r="GK10469" s="3"/>
      <c r="GL10469" s="3"/>
      <c r="GM10469" s="3"/>
      <c r="GN10469" s="3"/>
      <c r="GO10469" s="3"/>
      <c r="GP10469" s="3"/>
      <c r="GQ10469" s="3"/>
      <c r="GR10469" s="3"/>
      <c r="GS10469" s="3"/>
      <c r="GT10469" s="3"/>
      <c r="GU10469" s="3"/>
      <c r="GV10469" s="3"/>
      <c r="GW10469" s="3"/>
      <c r="GX10469" s="3"/>
      <c r="GY10469" s="3"/>
      <c r="GZ10469" s="3"/>
      <c r="HA10469" s="3"/>
      <c r="HB10469" s="3"/>
      <c r="HC10469" s="3"/>
      <c r="HD10469" s="3"/>
      <c r="HE10469" s="3"/>
      <c r="HF10469" s="3"/>
      <c r="HG10469" s="3"/>
      <c r="HH10469" s="3"/>
      <c r="HI10469" s="3"/>
      <c r="HJ10469" s="3"/>
      <c r="HK10469" s="3"/>
      <c r="HL10469" s="3"/>
      <c r="HM10469" s="61"/>
      <c r="HN10469" s="3"/>
      <c r="HO10469" s="3"/>
      <c r="HP10469" s="3"/>
      <c r="HQ10469" s="3"/>
      <c r="HR10469" s="3"/>
      <c r="HS10469" s="3"/>
      <c r="HT10469" s="3"/>
      <c r="HU10469" s="3"/>
      <c r="HV10469" s="3"/>
      <c r="HW10469" s="3"/>
      <c r="HX10469" s="3"/>
      <c r="HY10469" s="3"/>
      <c r="HZ10469" s="3"/>
      <c r="IA10469" s="3"/>
      <c r="IB10469" s="3"/>
      <c r="IC10469" s="3"/>
      <c r="ID10469" s="3"/>
      <c r="IE10469" s="3"/>
      <c r="IF10469" s="3"/>
      <c r="IG10469" s="3"/>
      <c r="IH10469" s="3"/>
      <c r="II10469" s="3"/>
      <c r="IJ10469" s="3"/>
      <c r="IK10469" s="3"/>
      <c r="IL10469" s="3"/>
      <c r="IM10469" s="3"/>
      <c r="IN10469" s="3"/>
      <c r="IO10469" s="16"/>
    </row>
    <row r="10470" spans="171:249">
      <c r="FO10470" s="3"/>
      <c r="FP10470" s="3"/>
      <c r="FQ10470" s="3"/>
      <c r="FR10470" s="3"/>
      <c r="FS10470" s="3"/>
      <c r="FT10470" s="3"/>
      <c r="FU10470" s="3"/>
      <c r="FV10470" s="3"/>
      <c r="FW10470" s="3"/>
      <c r="FX10470" s="3"/>
      <c r="FY10470" s="3"/>
      <c r="FZ10470" s="3"/>
      <c r="GA10470" s="3"/>
      <c r="GB10470" s="3"/>
      <c r="GC10470" s="3"/>
      <c r="GD10470" s="3"/>
      <c r="GE10470" s="3"/>
      <c r="GF10470" s="3"/>
      <c r="GG10470" s="3"/>
      <c r="GH10470" s="3"/>
      <c r="GI10470" s="3"/>
      <c r="GJ10470" s="3"/>
      <c r="GK10470" s="3"/>
      <c r="GL10470" s="3"/>
      <c r="GM10470" s="3"/>
      <c r="GN10470" s="3"/>
      <c r="GO10470" s="3"/>
      <c r="GP10470" s="3"/>
      <c r="GQ10470" s="3"/>
      <c r="GR10470" s="3"/>
      <c r="GS10470" s="3"/>
      <c r="GT10470" s="3"/>
      <c r="GU10470" s="3"/>
      <c r="GV10470" s="3"/>
      <c r="GW10470" s="3"/>
      <c r="GX10470" s="3"/>
      <c r="GY10470" s="3"/>
      <c r="GZ10470" s="3"/>
      <c r="HA10470" s="3"/>
      <c r="HB10470" s="3"/>
      <c r="HC10470" s="3"/>
      <c r="HD10470" s="3"/>
      <c r="HE10470" s="3"/>
      <c r="HF10470" s="3"/>
      <c r="HG10470" s="3"/>
      <c r="HH10470" s="3"/>
      <c r="HI10470" s="3"/>
      <c r="HJ10470" s="3"/>
      <c r="HK10470" s="3"/>
      <c r="HL10470" s="3"/>
      <c r="HM10470" s="61"/>
      <c r="HN10470" s="3"/>
      <c r="HO10470" s="3"/>
      <c r="HP10470" s="3"/>
      <c r="HQ10470" s="3"/>
      <c r="HR10470" s="3"/>
      <c r="HS10470" s="3"/>
      <c r="HT10470" s="3"/>
      <c r="HU10470" s="3"/>
      <c r="HV10470" s="3"/>
      <c r="HW10470" s="3"/>
      <c r="HX10470" s="3"/>
      <c r="HY10470" s="3"/>
      <c r="HZ10470" s="3"/>
      <c r="IA10470" s="3"/>
      <c r="IB10470" s="3"/>
      <c r="IC10470" s="3"/>
      <c r="ID10470" s="3"/>
      <c r="IE10470" s="3"/>
      <c r="IF10470" s="3"/>
      <c r="IG10470" s="3"/>
      <c r="IH10470" s="3"/>
      <c r="II10470" s="3"/>
      <c r="IJ10470" s="3"/>
      <c r="IK10470" s="3"/>
      <c r="IL10470" s="3"/>
      <c r="IM10470" s="3"/>
      <c r="IN10470" s="3"/>
      <c r="IO10470" s="16"/>
    </row>
    <row r="10471" spans="171:249">
      <c r="FO10471" s="3"/>
      <c r="FP10471" s="3"/>
      <c r="FQ10471" s="3"/>
      <c r="FR10471" s="3"/>
      <c r="FS10471" s="3"/>
      <c r="FT10471" s="3"/>
      <c r="FU10471" s="3"/>
      <c r="FV10471" s="3"/>
      <c r="FW10471" s="3"/>
      <c r="FX10471" s="3"/>
      <c r="FY10471" s="3"/>
      <c r="FZ10471" s="3"/>
      <c r="GA10471" s="3"/>
      <c r="GB10471" s="3"/>
      <c r="GC10471" s="3"/>
      <c r="GD10471" s="3"/>
      <c r="GE10471" s="3"/>
      <c r="GF10471" s="3"/>
      <c r="GG10471" s="3"/>
      <c r="GH10471" s="3"/>
      <c r="GI10471" s="3"/>
      <c r="GJ10471" s="3"/>
      <c r="GK10471" s="3"/>
      <c r="GL10471" s="3"/>
      <c r="GM10471" s="3"/>
      <c r="GN10471" s="3"/>
      <c r="GO10471" s="3"/>
      <c r="GP10471" s="3"/>
      <c r="GQ10471" s="3"/>
      <c r="GR10471" s="3"/>
      <c r="GS10471" s="3"/>
      <c r="GT10471" s="3"/>
      <c r="GU10471" s="3"/>
      <c r="GV10471" s="3"/>
      <c r="GW10471" s="3"/>
      <c r="GX10471" s="3"/>
      <c r="GY10471" s="3"/>
      <c r="GZ10471" s="3"/>
      <c r="HA10471" s="3"/>
      <c r="HB10471" s="3"/>
      <c r="HC10471" s="3"/>
      <c r="HD10471" s="3"/>
      <c r="HE10471" s="3"/>
      <c r="HF10471" s="3"/>
      <c r="HG10471" s="3"/>
      <c r="HH10471" s="3"/>
      <c r="HI10471" s="3"/>
      <c r="HJ10471" s="3"/>
      <c r="HK10471" s="3"/>
      <c r="HL10471" s="3"/>
      <c r="HM10471" s="61"/>
      <c r="HN10471" s="3"/>
      <c r="HO10471" s="3"/>
      <c r="HP10471" s="3"/>
      <c r="HQ10471" s="3"/>
      <c r="HR10471" s="3"/>
      <c r="HS10471" s="3"/>
      <c r="HT10471" s="3"/>
      <c r="HU10471" s="3"/>
      <c r="HV10471" s="3"/>
      <c r="HW10471" s="3"/>
      <c r="HX10471" s="3"/>
      <c r="HY10471" s="3"/>
      <c r="HZ10471" s="3"/>
      <c r="IA10471" s="3"/>
      <c r="IB10471" s="3"/>
      <c r="IC10471" s="3"/>
      <c r="ID10471" s="3"/>
      <c r="IE10471" s="3"/>
      <c r="IF10471" s="3"/>
      <c r="IG10471" s="3"/>
      <c r="IH10471" s="3"/>
      <c r="II10471" s="3"/>
      <c r="IJ10471" s="3"/>
      <c r="IK10471" s="3"/>
      <c r="IL10471" s="3"/>
      <c r="IM10471" s="3"/>
      <c r="IN10471" s="3"/>
      <c r="IO10471" s="16"/>
    </row>
    <row r="10472" spans="171:249">
      <c r="FO10472" s="3"/>
      <c r="FP10472" s="3"/>
      <c r="FQ10472" s="3"/>
      <c r="FR10472" s="3"/>
      <c r="FS10472" s="3"/>
      <c r="FT10472" s="3"/>
      <c r="FU10472" s="3"/>
      <c r="FV10472" s="3"/>
      <c r="FW10472" s="3"/>
      <c r="FX10472" s="3"/>
      <c r="FY10472" s="3"/>
      <c r="FZ10472" s="3"/>
      <c r="GA10472" s="3"/>
      <c r="GB10472" s="3"/>
      <c r="GC10472" s="3"/>
      <c r="GD10472" s="3"/>
      <c r="GE10472" s="3"/>
      <c r="GF10472" s="3"/>
      <c r="GG10472" s="3"/>
      <c r="GH10472" s="3"/>
      <c r="GI10472" s="3"/>
      <c r="GJ10472" s="3"/>
      <c r="GK10472" s="3"/>
      <c r="GL10472" s="3"/>
      <c r="GM10472" s="3"/>
      <c r="GN10472" s="3"/>
      <c r="GO10472" s="3"/>
      <c r="GP10472" s="3"/>
      <c r="GQ10472" s="3"/>
      <c r="GR10472" s="3"/>
      <c r="GS10472" s="3"/>
      <c r="GT10472" s="3"/>
      <c r="GU10472" s="3"/>
      <c r="GV10472" s="3"/>
      <c r="GW10472" s="3"/>
      <c r="GX10472" s="3"/>
      <c r="GY10472" s="3"/>
      <c r="GZ10472" s="3"/>
      <c r="HA10472" s="3"/>
      <c r="HB10472" s="3"/>
      <c r="HC10472" s="3"/>
      <c r="HD10472" s="3"/>
      <c r="HE10472" s="3"/>
      <c r="HF10472" s="3"/>
      <c r="HG10472" s="3"/>
      <c r="HH10472" s="3"/>
      <c r="HI10472" s="3"/>
      <c r="HJ10472" s="3"/>
      <c r="HK10472" s="3"/>
      <c r="HL10472" s="3"/>
      <c r="HM10472" s="61"/>
      <c r="HN10472" s="3"/>
      <c r="HO10472" s="3"/>
      <c r="HP10472" s="3"/>
      <c r="HQ10472" s="3"/>
      <c r="HR10472" s="3"/>
      <c r="HS10472" s="3"/>
      <c r="HT10472" s="3"/>
      <c r="HU10472" s="3"/>
      <c r="HV10472" s="3"/>
      <c r="HW10472" s="3"/>
      <c r="HX10472" s="3"/>
      <c r="HY10472" s="3"/>
      <c r="HZ10472" s="3"/>
      <c r="IA10472" s="3"/>
      <c r="IB10472" s="3"/>
      <c r="IC10472" s="3"/>
      <c r="ID10472" s="3"/>
      <c r="IE10472" s="3"/>
      <c r="IF10472" s="3"/>
      <c r="IG10472" s="3"/>
      <c r="IH10472" s="3"/>
      <c r="II10472" s="3"/>
      <c r="IJ10472" s="3"/>
      <c r="IK10472" s="3"/>
      <c r="IL10472" s="3"/>
      <c r="IM10472" s="3"/>
      <c r="IN10472" s="3"/>
      <c r="IO10472" s="16"/>
    </row>
    <row r="10473" spans="171:249">
      <c r="FO10473" s="3"/>
      <c r="FP10473" s="3"/>
      <c r="FQ10473" s="3"/>
      <c r="FR10473" s="3"/>
      <c r="FS10473" s="3"/>
      <c r="FT10473" s="3"/>
      <c r="FU10473" s="3"/>
      <c r="FV10473" s="3"/>
      <c r="FW10473" s="3"/>
      <c r="FX10473" s="3"/>
      <c r="FY10473" s="3"/>
      <c r="FZ10473" s="3"/>
      <c r="GA10473" s="3"/>
      <c r="GB10473" s="3"/>
      <c r="GC10473" s="3"/>
      <c r="GD10473" s="3"/>
      <c r="GE10473" s="3"/>
      <c r="GF10473" s="3"/>
      <c r="GG10473" s="3"/>
      <c r="GH10473" s="3"/>
      <c r="GI10473" s="3"/>
      <c r="GJ10473" s="3"/>
      <c r="GK10473" s="3"/>
      <c r="GL10473" s="3"/>
      <c r="GM10473" s="3"/>
      <c r="GN10473" s="3"/>
      <c r="GO10473" s="3"/>
      <c r="GP10473" s="3"/>
      <c r="GQ10473" s="3"/>
      <c r="GR10473" s="3"/>
      <c r="GS10473" s="3"/>
      <c r="GT10473" s="3"/>
      <c r="GU10473" s="3"/>
      <c r="GV10473" s="3"/>
      <c r="GW10473" s="3"/>
      <c r="GX10473" s="3"/>
      <c r="GY10473" s="3"/>
      <c r="GZ10473" s="3"/>
      <c r="HA10473" s="3"/>
      <c r="HB10473" s="3"/>
      <c r="HC10473" s="3"/>
      <c r="HD10473" s="3"/>
      <c r="HE10473" s="3"/>
      <c r="HF10473" s="3"/>
      <c r="HG10473" s="3"/>
      <c r="HH10473" s="3"/>
      <c r="HI10473" s="3"/>
      <c r="HJ10473" s="3"/>
      <c r="HK10473" s="3"/>
      <c r="HL10473" s="3"/>
      <c r="HM10473" s="61"/>
      <c r="HN10473" s="3"/>
      <c r="HO10473" s="3"/>
      <c r="HP10473" s="3"/>
      <c r="HQ10473" s="3"/>
      <c r="HR10473" s="3"/>
      <c r="HS10473" s="3"/>
      <c r="HT10473" s="3"/>
      <c r="HU10473" s="3"/>
      <c r="HV10473" s="3"/>
      <c r="HW10473" s="3"/>
      <c r="HX10473" s="3"/>
      <c r="HY10473" s="3"/>
      <c r="HZ10473" s="3"/>
      <c r="IA10473" s="3"/>
      <c r="IB10473" s="3"/>
      <c r="IC10473" s="3"/>
      <c r="ID10473" s="3"/>
      <c r="IE10473" s="3"/>
      <c r="IF10473" s="3"/>
      <c r="IG10473" s="3"/>
      <c r="IH10473" s="3"/>
      <c r="II10473" s="3"/>
      <c r="IJ10473" s="3"/>
      <c r="IK10473" s="3"/>
      <c r="IL10473" s="3"/>
      <c r="IM10473" s="3"/>
      <c r="IN10473" s="3"/>
      <c r="IO10473" s="16"/>
    </row>
    <row r="10474" spans="171:249">
      <c r="FO10474" s="3"/>
      <c r="FP10474" s="3"/>
      <c r="FQ10474" s="3"/>
      <c r="FR10474" s="3"/>
      <c r="FS10474" s="3"/>
      <c r="FT10474" s="3"/>
      <c r="FU10474" s="3"/>
      <c r="FV10474" s="3"/>
      <c r="FW10474" s="3"/>
      <c r="FX10474" s="3"/>
      <c r="FY10474" s="3"/>
      <c r="FZ10474" s="3"/>
      <c r="GA10474" s="3"/>
      <c r="GB10474" s="3"/>
      <c r="GC10474" s="3"/>
      <c r="GD10474" s="3"/>
      <c r="GE10474" s="3"/>
      <c r="GF10474" s="3"/>
      <c r="GG10474" s="3"/>
      <c r="GH10474" s="3"/>
      <c r="GI10474" s="3"/>
      <c r="GJ10474" s="3"/>
      <c r="GK10474" s="3"/>
      <c r="GL10474" s="3"/>
      <c r="GM10474" s="3"/>
      <c r="GN10474" s="3"/>
      <c r="GO10474" s="3"/>
      <c r="GP10474" s="3"/>
      <c r="GQ10474" s="3"/>
      <c r="GR10474" s="3"/>
      <c r="GS10474" s="3"/>
      <c r="GT10474" s="3"/>
      <c r="GU10474" s="3"/>
      <c r="GV10474" s="3"/>
      <c r="GW10474" s="3"/>
      <c r="GX10474" s="3"/>
      <c r="GY10474" s="3"/>
      <c r="GZ10474" s="3"/>
      <c r="HA10474" s="3"/>
      <c r="HB10474" s="3"/>
      <c r="HC10474" s="3"/>
      <c r="HD10474" s="3"/>
      <c r="HE10474" s="3"/>
      <c r="HF10474" s="3"/>
      <c r="HG10474" s="3"/>
      <c r="HH10474" s="3"/>
      <c r="HI10474" s="3"/>
      <c r="HJ10474" s="3"/>
      <c r="HK10474" s="3"/>
      <c r="HL10474" s="3"/>
      <c r="HM10474" s="61"/>
      <c r="HN10474" s="3"/>
      <c r="HO10474" s="3"/>
      <c r="HP10474" s="3"/>
      <c r="HQ10474" s="3"/>
      <c r="HR10474" s="3"/>
      <c r="HS10474" s="3"/>
      <c r="HT10474" s="3"/>
      <c r="HU10474" s="3"/>
      <c r="HV10474" s="3"/>
      <c r="HW10474" s="3"/>
      <c r="HX10474" s="3"/>
      <c r="HY10474" s="3"/>
      <c r="HZ10474" s="3"/>
      <c r="IA10474" s="3"/>
      <c r="IB10474" s="3"/>
      <c r="IC10474" s="3"/>
      <c r="ID10474" s="3"/>
      <c r="IE10474" s="3"/>
      <c r="IF10474" s="3"/>
      <c r="IG10474" s="3"/>
      <c r="IH10474" s="3"/>
      <c r="II10474" s="3"/>
      <c r="IJ10474" s="3"/>
      <c r="IK10474" s="3"/>
      <c r="IL10474" s="3"/>
      <c r="IM10474" s="3"/>
      <c r="IN10474" s="3"/>
      <c r="IO10474" s="16"/>
    </row>
    <row r="10475" spans="171:249">
      <c r="FO10475" s="3"/>
      <c r="FP10475" s="3"/>
      <c r="FQ10475" s="3"/>
      <c r="FR10475" s="3"/>
      <c r="FS10475" s="3"/>
      <c r="FT10475" s="3"/>
      <c r="FU10475" s="3"/>
      <c r="FV10475" s="3"/>
      <c r="FW10475" s="3"/>
      <c r="FX10475" s="3"/>
      <c r="FY10475" s="3"/>
      <c r="FZ10475" s="3"/>
      <c r="GA10475" s="3"/>
      <c r="GB10475" s="3"/>
      <c r="GC10475" s="3"/>
      <c r="GD10475" s="3"/>
      <c r="GE10475" s="3"/>
      <c r="GF10475" s="3"/>
      <c r="GG10475" s="3"/>
      <c r="GH10475" s="3"/>
      <c r="GI10475" s="3"/>
      <c r="GJ10475" s="3"/>
      <c r="GK10475" s="3"/>
      <c r="GL10475" s="3"/>
      <c r="GM10475" s="3"/>
      <c r="GN10475" s="3"/>
      <c r="GO10475" s="3"/>
      <c r="GP10475" s="3"/>
      <c r="GQ10475" s="3"/>
      <c r="GR10475" s="3"/>
      <c r="GS10475" s="3"/>
      <c r="GT10475" s="3"/>
      <c r="GU10475" s="3"/>
      <c r="GV10475" s="3"/>
      <c r="GW10475" s="3"/>
      <c r="GX10475" s="3"/>
      <c r="GY10475" s="3"/>
      <c r="GZ10475" s="3"/>
      <c r="HA10475" s="3"/>
      <c r="HB10475" s="3"/>
      <c r="HC10475" s="3"/>
      <c r="HD10475" s="3"/>
      <c r="HE10475" s="3"/>
      <c r="HF10475" s="3"/>
      <c r="HG10475" s="3"/>
      <c r="HH10475" s="3"/>
      <c r="HI10475" s="3"/>
      <c r="HJ10475" s="3"/>
      <c r="HK10475" s="3"/>
      <c r="HL10475" s="3"/>
      <c r="HM10475" s="61"/>
      <c r="HN10475" s="3"/>
      <c r="HO10475" s="3"/>
      <c r="HP10475" s="3"/>
      <c r="HQ10475" s="3"/>
      <c r="HR10475" s="3"/>
      <c r="HS10475" s="3"/>
      <c r="HT10475" s="3"/>
      <c r="HU10475" s="3"/>
      <c r="HV10475" s="3"/>
      <c r="HW10475" s="3"/>
      <c r="HX10475" s="3"/>
      <c r="HY10475" s="3"/>
      <c r="HZ10475" s="3"/>
      <c r="IA10475" s="3"/>
      <c r="IB10475" s="3"/>
      <c r="IC10475" s="3"/>
      <c r="ID10475" s="3"/>
      <c r="IE10475" s="3"/>
      <c r="IF10475" s="3"/>
      <c r="IG10475" s="3"/>
      <c r="IH10475" s="3"/>
      <c r="II10475" s="3"/>
      <c r="IJ10475" s="3"/>
      <c r="IK10475" s="3"/>
      <c r="IL10475" s="3"/>
      <c r="IM10475" s="3"/>
      <c r="IN10475" s="3"/>
      <c r="IO10475" s="16"/>
    </row>
    <row r="10476" spans="171:249">
      <c r="FO10476" s="3"/>
      <c r="FP10476" s="3"/>
      <c r="FQ10476" s="3"/>
      <c r="FR10476" s="3"/>
      <c r="FS10476" s="3"/>
      <c r="FT10476" s="3"/>
      <c r="FU10476" s="3"/>
      <c r="FV10476" s="3"/>
      <c r="FW10476" s="3"/>
      <c r="FX10476" s="3"/>
      <c r="FY10476" s="3"/>
      <c r="FZ10476" s="3"/>
      <c r="GA10476" s="3"/>
      <c r="GB10476" s="3"/>
      <c r="GC10476" s="3"/>
      <c r="GD10476" s="3"/>
      <c r="GE10476" s="3"/>
      <c r="GF10476" s="3"/>
      <c r="GG10476" s="3"/>
      <c r="GH10476" s="3"/>
      <c r="GI10476" s="3"/>
      <c r="GJ10476" s="3"/>
      <c r="GK10476" s="3"/>
      <c r="GL10476" s="3"/>
      <c r="GM10476" s="3"/>
      <c r="GN10476" s="3"/>
      <c r="GO10476" s="3"/>
      <c r="GP10476" s="3"/>
      <c r="GQ10476" s="3"/>
      <c r="GR10476" s="3"/>
      <c r="GS10476" s="3"/>
      <c r="GT10476" s="3"/>
      <c r="GU10476" s="3"/>
      <c r="GV10476" s="3"/>
      <c r="GW10476" s="3"/>
      <c r="GX10476" s="3"/>
      <c r="GY10476" s="3"/>
      <c r="GZ10476" s="3"/>
      <c r="HA10476" s="3"/>
      <c r="HB10476" s="3"/>
      <c r="HC10476" s="3"/>
      <c r="HD10476" s="3"/>
      <c r="HE10476" s="3"/>
      <c r="HF10476" s="3"/>
      <c r="HG10476" s="3"/>
      <c r="HH10476" s="3"/>
      <c r="HI10476" s="3"/>
      <c r="HJ10476" s="3"/>
      <c r="HK10476" s="3"/>
      <c r="HL10476" s="3"/>
      <c r="HM10476" s="61"/>
      <c r="HN10476" s="3"/>
      <c r="HO10476" s="3"/>
      <c r="HP10476" s="3"/>
      <c r="HQ10476" s="3"/>
      <c r="HR10476" s="3"/>
      <c r="HS10476" s="3"/>
      <c r="HT10476" s="3"/>
      <c r="HU10476" s="3"/>
      <c r="HV10476" s="3"/>
      <c r="HW10476" s="3"/>
      <c r="HX10476" s="3"/>
      <c r="HY10476" s="3"/>
      <c r="HZ10476" s="3"/>
      <c r="IA10476" s="3"/>
      <c r="IB10476" s="3"/>
      <c r="IC10476" s="3"/>
      <c r="ID10476" s="3"/>
      <c r="IE10476" s="3"/>
      <c r="IF10476" s="3"/>
      <c r="IG10476" s="3"/>
      <c r="IH10476" s="3"/>
      <c r="II10476" s="3"/>
      <c r="IJ10476" s="3"/>
      <c r="IK10476" s="3"/>
      <c r="IL10476" s="3"/>
      <c r="IM10476" s="3"/>
      <c r="IN10476" s="3"/>
      <c r="IO10476" s="16"/>
    </row>
    <row r="10477" spans="171:249">
      <c r="FO10477" s="3"/>
      <c r="FP10477" s="3"/>
      <c r="FQ10477" s="3"/>
      <c r="FR10477" s="3"/>
      <c r="FS10477" s="3"/>
      <c r="FT10477" s="3"/>
      <c r="FU10477" s="3"/>
      <c r="FV10477" s="3"/>
      <c r="FW10477" s="3"/>
      <c r="FX10477" s="3"/>
      <c r="FY10477" s="3"/>
      <c r="FZ10477" s="3"/>
      <c r="GA10477" s="3"/>
      <c r="GB10477" s="3"/>
      <c r="GC10477" s="3"/>
      <c r="GD10477" s="3"/>
      <c r="GE10477" s="3"/>
      <c r="GF10477" s="3"/>
      <c r="GG10477" s="3"/>
      <c r="GH10477" s="3"/>
      <c r="GI10477" s="3"/>
      <c r="GJ10477" s="3"/>
      <c r="GK10477" s="3"/>
      <c r="GL10477" s="3"/>
      <c r="GM10477" s="3"/>
      <c r="GN10477" s="3"/>
      <c r="GO10477" s="3"/>
      <c r="GP10477" s="3"/>
      <c r="GQ10477" s="3"/>
      <c r="GR10477" s="3"/>
      <c r="GS10477" s="3"/>
      <c r="GT10477" s="3"/>
      <c r="GU10477" s="3"/>
      <c r="GV10477" s="3"/>
      <c r="GW10477" s="3"/>
      <c r="GX10477" s="3"/>
      <c r="GY10477" s="3"/>
      <c r="GZ10477" s="3"/>
      <c r="HA10477" s="3"/>
      <c r="HB10477" s="3"/>
      <c r="HC10477" s="3"/>
      <c r="HD10477" s="3"/>
      <c r="HE10477" s="3"/>
      <c r="HF10477" s="3"/>
      <c r="HG10477" s="3"/>
      <c r="HH10477" s="3"/>
      <c r="HI10477" s="3"/>
      <c r="HJ10477" s="3"/>
      <c r="HK10477" s="3"/>
      <c r="HL10477" s="3"/>
      <c r="HM10477" s="61"/>
      <c r="HN10477" s="3"/>
      <c r="HO10477" s="3"/>
      <c r="HP10477" s="3"/>
      <c r="HQ10477" s="3"/>
      <c r="HR10477" s="3"/>
      <c r="HS10477" s="3"/>
      <c r="HT10477" s="3"/>
      <c r="HU10477" s="3"/>
      <c r="HV10477" s="3"/>
      <c r="HW10477" s="3"/>
      <c r="HX10477" s="3"/>
      <c r="HY10477" s="3"/>
      <c r="HZ10477" s="3"/>
      <c r="IA10477" s="3"/>
      <c r="IB10477" s="3"/>
      <c r="IC10477" s="3"/>
      <c r="ID10477" s="3"/>
      <c r="IE10477" s="3"/>
      <c r="IF10477" s="3"/>
      <c r="IG10477" s="3"/>
      <c r="IH10477" s="3"/>
      <c r="II10477" s="3"/>
      <c r="IJ10477" s="3"/>
      <c r="IK10477" s="3"/>
      <c r="IL10477" s="3"/>
      <c r="IM10477" s="3"/>
      <c r="IN10477" s="3"/>
      <c r="IO10477" s="16"/>
    </row>
    <row r="10478" spans="171:249">
      <c r="FO10478" s="3"/>
      <c r="FP10478" s="3"/>
      <c r="FQ10478" s="3"/>
      <c r="FR10478" s="3"/>
      <c r="FS10478" s="3"/>
      <c r="FT10478" s="3"/>
      <c r="FU10478" s="3"/>
      <c r="FV10478" s="3"/>
      <c r="FW10478" s="3"/>
      <c r="FX10478" s="3"/>
      <c r="FY10478" s="3"/>
      <c r="FZ10478" s="3"/>
      <c r="GA10478" s="3"/>
      <c r="GB10478" s="3"/>
      <c r="GC10478" s="3"/>
      <c r="GD10478" s="3"/>
      <c r="GE10478" s="3"/>
      <c r="GF10478" s="3"/>
      <c r="GG10478" s="3"/>
      <c r="GH10478" s="3"/>
      <c r="GI10478" s="3"/>
      <c r="GJ10478" s="3"/>
      <c r="GK10478" s="3"/>
      <c r="GL10478" s="3"/>
      <c r="GM10478" s="3"/>
      <c r="GN10478" s="3"/>
      <c r="GO10478" s="3"/>
      <c r="GP10478" s="3"/>
      <c r="GQ10478" s="3"/>
      <c r="GR10478" s="3"/>
      <c r="GS10478" s="3"/>
      <c r="GT10478" s="3"/>
      <c r="GU10478" s="3"/>
      <c r="GV10478" s="3"/>
      <c r="GW10478" s="3"/>
      <c r="GX10478" s="3"/>
      <c r="GY10478" s="3"/>
      <c r="GZ10478" s="3"/>
      <c r="HA10478" s="3"/>
      <c r="HB10478" s="3"/>
      <c r="HC10478" s="3"/>
      <c r="HD10478" s="3"/>
      <c r="HE10478" s="3"/>
      <c r="HF10478" s="3"/>
      <c r="HG10478" s="3"/>
      <c r="HH10478" s="3"/>
      <c r="HI10478" s="3"/>
      <c r="HJ10478" s="3"/>
      <c r="HK10478" s="3"/>
      <c r="HL10478" s="3"/>
      <c r="HM10478" s="61"/>
      <c r="HN10478" s="3"/>
      <c r="HO10478" s="3"/>
      <c r="HP10478" s="3"/>
      <c r="HQ10478" s="3"/>
      <c r="HR10478" s="3"/>
      <c r="HS10478" s="3"/>
      <c r="HT10478" s="3"/>
      <c r="HU10478" s="3"/>
      <c r="HV10478" s="3"/>
      <c r="HW10478" s="3"/>
      <c r="HX10478" s="3"/>
      <c r="HY10478" s="3"/>
      <c r="HZ10478" s="3"/>
      <c r="IA10478" s="3"/>
      <c r="IB10478" s="3"/>
      <c r="IC10478" s="3"/>
      <c r="ID10478" s="3"/>
      <c r="IE10478" s="3"/>
      <c r="IF10478" s="3"/>
      <c r="IG10478" s="3"/>
      <c r="IH10478" s="3"/>
      <c r="II10478" s="3"/>
      <c r="IJ10478" s="3"/>
      <c r="IK10478" s="3"/>
      <c r="IL10478" s="3"/>
      <c r="IM10478" s="3"/>
      <c r="IN10478" s="3"/>
      <c r="IO10478" s="16"/>
    </row>
    <row r="10479" spans="171:249">
      <c r="FO10479" s="3"/>
      <c r="FP10479" s="3"/>
      <c r="FQ10479" s="3"/>
      <c r="FR10479" s="3"/>
      <c r="FS10479" s="3"/>
      <c r="FT10479" s="3"/>
      <c r="FU10479" s="3"/>
      <c r="FV10479" s="3"/>
      <c r="FW10479" s="3"/>
      <c r="FX10479" s="3"/>
      <c r="FY10479" s="3"/>
      <c r="FZ10479" s="3"/>
      <c r="GA10479" s="3"/>
      <c r="GB10479" s="3"/>
      <c r="GC10479" s="3"/>
      <c r="GD10479" s="3"/>
      <c r="GE10479" s="3"/>
      <c r="GF10479" s="3"/>
      <c r="GG10479" s="3"/>
      <c r="GH10479" s="3"/>
      <c r="GI10479" s="3"/>
      <c r="GJ10479" s="3"/>
      <c r="GK10479" s="3"/>
      <c r="GL10479" s="3"/>
      <c r="GM10479" s="3"/>
      <c r="GN10479" s="3"/>
      <c r="GO10479" s="3"/>
      <c r="GP10479" s="3"/>
      <c r="GQ10479" s="3"/>
      <c r="GR10479" s="3"/>
      <c r="GS10479" s="3"/>
      <c r="GT10479" s="3"/>
      <c r="GU10479" s="3"/>
      <c r="GV10479" s="3"/>
      <c r="GW10479" s="3"/>
      <c r="GX10479" s="3"/>
      <c r="GY10479" s="3"/>
      <c r="GZ10479" s="3"/>
      <c r="HA10479" s="3"/>
      <c r="HB10479" s="3"/>
      <c r="HC10479" s="3"/>
      <c r="HD10479" s="3"/>
      <c r="HE10479" s="3"/>
      <c r="HF10479" s="3"/>
      <c r="HG10479" s="3"/>
      <c r="HH10479" s="3"/>
      <c r="HI10479" s="3"/>
      <c r="HJ10479" s="3"/>
      <c r="HK10479" s="3"/>
      <c r="HL10479" s="3"/>
      <c r="HM10479" s="61"/>
      <c r="HN10479" s="3"/>
      <c r="HO10479" s="3"/>
      <c r="HP10479" s="3"/>
      <c r="HQ10479" s="3"/>
      <c r="HR10479" s="3"/>
      <c r="HS10479" s="3"/>
      <c r="HT10479" s="3"/>
      <c r="HU10479" s="3"/>
      <c r="HV10479" s="3"/>
      <c r="HW10479" s="3"/>
      <c r="HX10479" s="3"/>
      <c r="HY10479" s="3"/>
      <c r="HZ10479" s="3"/>
      <c r="IA10479" s="3"/>
      <c r="IB10479" s="3"/>
      <c r="IC10479" s="3"/>
      <c r="ID10479" s="3"/>
      <c r="IE10479" s="3"/>
      <c r="IF10479" s="3"/>
      <c r="IG10479" s="3"/>
      <c r="IH10479" s="3"/>
      <c r="II10479" s="3"/>
      <c r="IJ10479" s="3"/>
      <c r="IK10479" s="3"/>
      <c r="IL10479" s="3"/>
      <c r="IM10479" s="3"/>
      <c r="IN10479" s="3"/>
      <c r="IO10479" s="16"/>
    </row>
    <row r="10480" spans="171:249">
      <c r="FO10480" s="3"/>
      <c r="FP10480" s="3"/>
      <c r="FQ10480" s="3"/>
      <c r="FR10480" s="3"/>
      <c r="FS10480" s="3"/>
      <c r="FT10480" s="3"/>
      <c r="FU10480" s="3"/>
      <c r="FV10480" s="3"/>
      <c r="FW10480" s="3"/>
      <c r="FX10480" s="3"/>
      <c r="FY10480" s="3"/>
      <c r="FZ10480" s="3"/>
      <c r="GA10480" s="3"/>
      <c r="GB10480" s="3"/>
      <c r="GC10480" s="3"/>
      <c r="GD10480" s="3"/>
      <c r="GE10480" s="3"/>
      <c r="GF10480" s="3"/>
      <c r="GG10480" s="3"/>
      <c r="GH10480" s="3"/>
      <c r="GI10480" s="3"/>
      <c r="GJ10480" s="3"/>
      <c r="GK10480" s="3"/>
      <c r="GL10480" s="3"/>
      <c r="GM10480" s="3"/>
      <c r="GN10480" s="3"/>
      <c r="GO10480" s="3"/>
      <c r="GP10480" s="3"/>
      <c r="GQ10480" s="3"/>
      <c r="GR10480" s="3"/>
      <c r="GS10480" s="3"/>
      <c r="GT10480" s="3"/>
      <c r="GU10480" s="3"/>
      <c r="GV10480" s="3"/>
      <c r="GW10480" s="3"/>
      <c r="GX10480" s="3"/>
      <c r="GY10480" s="3"/>
      <c r="GZ10480" s="3"/>
      <c r="HA10480" s="3"/>
      <c r="HB10480" s="3"/>
      <c r="HC10480" s="3"/>
      <c r="HD10480" s="3"/>
      <c r="HE10480" s="3"/>
      <c r="HF10480" s="3"/>
      <c r="HG10480" s="3"/>
      <c r="HH10480" s="3"/>
      <c r="HI10480" s="3"/>
      <c r="HJ10480" s="3"/>
      <c r="HK10480" s="3"/>
      <c r="HL10480" s="3"/>
      <c r="HM10480" s="61"/>
      <c r="HN10480" s="3"/>
      <c r="HO10480" s="3"/>
      <c r="HP10480" s="3"/>
      <c r="HQ10480" s="3"/>
      <c r="HR10480" s="3"/>
      <c r="HS10480" s="3"/>
      <c r="HT10480" s="3"/>
      <c r="HU10480" s="3"/>
      <c r="HV10480" s="3"/>
      <c r="HW10480" s="3"/>
      <c r="HX10480" s="3"/>
      <c r="HY10480" s="3"/>
      <c r="HZ10480" s="3"/>
      <c r="IA10480" s="3"/>
      <c r="IB10480" s="3"/>
      <c r="IC10480" s="3"/>
      <c r="ID10480" s="3"/>
      <c r="IE10480" s="3"/>
      <c r="IF10480" s="3"/>
      <c r="IG10480" s="3"/>
      <c r="IH10480" s="3"/>
      <c r="II10480" s="3"/>
      <c r="IJ10480" s="3"/>
      <c r="IK10480" s="3"/>
      <c r="IL10480" s="3"/>
      <c r="IM10480" s="3"/>
      <c r="IN10480" s="3"/>
      <c r="IO10480" s="16"/>
    </row>
    <row r="10481" spans="171:249">
      <c r="FO10481" s="3"/>
      <c r="FP10481" s="3"/>
      <c r="FQ10481" s="3"/>
      <c r="FR10481" s="3"/>
      <c r="FS10481" s="3"/>
      <c r="FT10481" s="3"/>
      <c r="FU10481" s="3"/>
      <c r="FV10481" s="3"/>
      <c r="FW10481" s="3"/>
      <c r="FX10481" s="3"/>
      <c r="FY10481" s="3"/>
      <c r="FZ10481" s="3"/>
      <c r="GA10481" s="3"/>
      <c r="GB10481" s="3"/>
      <c r="GC10481" s="3"/>
      <c r="GD10481" s="3"/>
      <c r="GE10481" s="3"/>
      <c r="GF10481" s="3"/>
      <c r="GG10481" s="3"/>
      <c r="GH10481" s="3"/>
      <c r="GI10481" s="3"/>
      <c r="GJ10481" s="3"/>
      <c r="GK10481" s="3"/>
      <c r="GL10481" s="3"/>
      <c r="GM10481" s="3"/>
      <c r="GN10481" s="3"/>
      <c r="GO10481" s="3"/>
      <c r="GP10481" s="3"/>
      <c r="GQ10481" s="3"/>
      <c r="GR10481" s="3"/>
      <c r="GS10481" s="3"/>
      <c r="GT10481" s="3"/>
      <c r="GU10481" s="3"/>
      <c r="GV10481" s="3"/>
      <c r="GW10481" s="3"/>
      <c r="GX10481" s="3"/>
      <c r="GY10481" s="3"/>
      <c r="GZ10481" s="3"/>
      <c r="HA10481" s="3"/>
      <c r="HB10481" s="3"/>
      <c r="HC10481" s="3"/>
      <c r="HD10481" s="3"/>
      <c r="HE10481" s="3"/>
      <c r="HF10481" s="3"/>
      <c r="HG10481" s="3"/>
      <c r="HH10481" s="3"/>
      <c r="HI10481" s="3"/>
      <c r="HJ10481" s="3"/>
      <c r="HK10481" s="3"/>
      <c r="HL10481" s="3"/>
      <c r="HM10481" s="61"/>
      <c r="HN10481" s="3"/>
      <c r="HO10481" s="3"/>
      <c r="HP10481" s="3"/>
      <c r="HQ10481" s="3"/>
      <c r="HR10481" s="3"/>
      <c r="HS10481" s="3"/>
      <c r="HT10481" s="3"/>
      <c r="HU10481" s="3"/>
      <c r="HV10481" s="3"/>
      <c r="HW10481" s="3"/>
      <c r="HX10481" s="3"/>
      <c r="HY10481" s="3"/>
      <c r="HZ10481" s="3"/>
      <c r="IA10481" s="3"/>
      <c r="IB10481" s="3"/>
      <c r="IC10481" s="3"/>
      <c r="ID10481" s="3"/>
      <c r="IE10481" s="3"/>
      <c r="IF10481" s="3"/>
      <c r="IG10481" s="3"/>
      <c r="IH10481" s="3"/>
      <c r="II10481" s="3"/>
      <c r="IJ10481" s="3"/>
      <c r="IK10481" s="3"/>
      <c r="IL10481" s="3"/>
      <c r="IM10481" s="3"/>
      <c r="IN10481" s="3"/>
      <c r="IO10481" s="16"/>
    </row>
    <row r="10482" spans="171:249">
      <c r="FO10482" s="3"/>
      <c r="FP10482" s="3"/>
      <c r="FQ10482" s="3"/>
      <c r="FR10482" s="3"/>
      <c r="FS10482" s="3"/>
      <c r="FT10482" s="3"/>
      <c r="FU10482" s="3"/>
      <c r="FV10482" s="3"/>
      <c r="FW10482" s="3"/>
      <c r="FX10482" s="3"/>
      <c r="FY10482" s="3"/>
      <c r="FZ10482" s="3"/>
      <c r="GA10482" s="3"/>
      <c r="GB10482" s="3"/>
      <c r="GC10482" s="3"/>
      <c r="GD10482" s="3"/>
      <c r="GE10482" s="3"/>
      <c r="GF10482" s="3"/>
      <c r="GG10482" s="3"/>
      <c r="GH10482" s="3"/>
      <c r="GI10482" s="3"/>
      <c r="GJ10482" s="3"/>
      <c r="GK10482" s="3"/>
      <c r="GL10482" s="3"/>
      <c r="GM10482" s="3"/>
      <c r="GN10482" s="3"/>
      <c r="GO10482" s="3"/>
      <c r="GP10482" s="3"/>
      <c r="GQ10482" s="3"/>
      <c r="GR10482" s="3"/>
      <c r="GS10482" s="3"/>
      <c r="GT10482" s="3"/>
      <c r="GU10482" s="3"/>
      <c r="GV10482" s="3"/>
      <c r="GW10482" s="3"/>
      <c r="GX10482" s="3"/>
      <c r="GY10482" s="3"/>
      <c r="GZ10482" s="3"/>
      <c r="HA10482" s="3"/>
      <c r="HB10482" s="3"/>
      <c r="HC10482" s="3"/>
      <c r="HD10482" s="3"/>
      <c r="HE10482" s="3"/>
      <c r="HF10482" s="3"/>
      <c r="HG10482" s="3"/>
      <c r="HH10482" s="3"/>
      <c r="HI10482" s="3"/>
      <c r="HJ10482" s="3"/>
      <c r="HK10482" s="3"/>
      <c r="HL10482" s="3"/>
      <c r="HM10482" s="61"/>
      <c r="HN10482" s="3"/>
      <c r="HO10482" s="3"/>
      <c r="HP10482" s="3"/>
      <c r="HQ10482" s="3"/>
      <c r="HR10482" s="3"/>
      <c r="HS10482" s="3"/>
      <c r="HT10482" s="3"/>
      <c r="HU10482" s="3"/>
      <c r="HV10482" s="3"/>
      <c r="HW10482" s="3"/>
      <c r="HX10482" s="3"/>
      <c r="HY10482" s="3"/>
      <c r="HZ10482" s="3"/>
      <c r="IA10482" s="3"/>
      <c r="IB10482" s="3"/>
      <c r="IC10482" s="3"/>
      <c r="ID10482" s="3"/>
      <c r="IE10482" s="3"/>
      <c r="IF10482" s="3"/>
      <c r="IG10482" s="3"/>
      <c r="IH10482" s="3"/>
      <c r="II10482" s="3"/>
      <c r="IJ10482" s="3"/>
      <c r="IK10482" s="3"/>
      <c r="IL10482" s="3"/>
      <c r="IM10482" s="3"/>
      <c r="IN10482" s="3"/>
      <c r="IO10482" s="16"/>
    </row>
    <row r="10483" spans="171:249">
      <c r="FO10483" s="3"/>
      <c r="FP10483" s="3"/>
      <c r="FQ10483" s="3"/>
      <c r="FR10483" s="3"/>
      <c r="FS10483" s="3"/>
      <c r="FT10483" s="3"/>
      <c r="FU10483" s="3"/>
      <c r="FV10483" s="3"/>
      <c r="FW10483" s="3"/>
      <c r="FX10483" s="3"/>
      <c r="FY10483" s="3"/>
      <c r="FZ10483" s="3"/>
      <c r="GA10483" s="3"/>
      <c r="GB10483" s="3"/>
      <c r="GC10483" s="3"/>
      <c r="GD10483" s="3"/>
      <c r="GE10483" s="3"/>
      <c r="GF10483" s="3"/>
      <c r="GG10483" s="3"/>
      <c r="GH10483" s="3"/>
      <c r="GI10483" s="3"/>
      <c r="GJ10483" s="3"/>
      <c r="GK10483" s="3"/>
      <c r="GL10483" s="3"/>
      <c r="GM10483" s="3"/>
      <c r="GN10483" s="3"/>
      <c r="GO10483" s="3"/>
      <c r="GP10483" s="3"/>
      <c r="GQ10483" s="3"/>
      <c r="GR10483" s="3"/>
      <c r="GS10483" s="3"/>
      <c r="GT10483" s="3"/>
      <c r="GU10483" s="3"/>
      <c r="GV10483" s="3"/>
      <c r="GW10483" s="3"/>
      <c r="GX10483" s="3"/>
      <c r="GY10483" s="3"/>
      <c r="GZ10483" s="3"/>
      <c r="HA10483" s="3"/>
      <c r="HB10483" s="3"/>
      <c r="HC10483" s="3"/>
      <c r="HD10483" s="3"/>
      <c r="HE10483" s="3"/>
      <c r="HF10483" s="3"/>
      <c r="HG10483" s="3"/>
      <c r="HH10483" s="3"/>
      <c r="HI10483" s="3"/>
      <c r="HJ10483" s="3"/>
      <c r="HK10483" s="3"/>
      <c r="HL10483" s="3"/>
      <c r="HM10483" s="61"/>
      <c r="HN10483" s="3"/>
      <c r="HO10483" s="3"/>
      <c r="HP10483" s="3"/>
      <c r="HQ10483" s="3"/>
      <c r="HR10483" s="3"/>
      <c r="HS10483" s="3"/>
      <c r="HT10483" s="3"/>
      <c r="HU10483" s="3"/>
      <c r="HV10483" s="3"/>
      <c r="HW10483" s="3"/>
      <c r="HX10483" s="3"/>
      <c r="HY10483" s="3"/>
      <c r="HZ10483" s="3"/>
      <c r="IA10483" s="3"/>
      <c r="IB10483" s="3"/>
      <c r="IC10483" s="3"/>
      <c r="ID10483" s="3"/>
      <c r="IE10483" s="3"/>
      <c r="IF10483" s="3"/>
      <c r="IG10483" s="3"/>
      <c r="IH10483" s="3"/>
      <c r="II10483" s="3"/>
      <c r="IJ10483" s="3"/>
      <c r="IK10483" s="3"/>
      <c r="IL10483" s="3"/>
      <c r="IM10483" s="3"/>
      <c r="IN10483" s="3"/>
      <c r="IO10483" s="16"/>
    </row>
    <row r="10484" spans="171:249">
      <c r="FO10484" s="3"/>
      <c r="FP10484" s="3"/>
      <c r="FQ10484" s="3"/>
      <c r="FR10484" s="3"/>
      <c r="FS10484" s="3"/>
      <c r="FT10484" s="3"/>
      <c r="FU10484" s="3"/>
      <c r="FV10484" s="3"/>
      <c r="FW10484" s="3"/>
      <c r="FX10484" s="3"/>
      <c r="FY10484" s="3"/>
      <c r="FZ10484" s="3"/>
      <c r="GA10484" s="3"/>
      <c r="GB10484" s="3"/>
      <c r="GC10484" s="3"/>
      <c r="GD10484" s="3"/>
      <c r="GE10484" s="3"/>
      <c r="GF10484" s="3"/>
      <c r="GG10484" s="3"/>
      <c r="GH10484" s="3"/>
      <c r="GI10484" s="3"/>
      <c r="GJ10484" s="3"/>
      <c r="GK10484" s="3"/>
      <c r="GL10484" s="3"/>
      <c r="GM10484" s="3"/>
      <c r="GN10484" s="3"/>
      <c r="GO10484" s="3"/>
      <c r="GP10484" s="3"/>
      <c r="GQ10484" s="3"/>
      <c r="GR10484" s="3"/>
      <c r="GS10484" s="3"/>
      <c r="GT10484" s="3"/>
      <c r="GU10484" s="3"/>
      <c r="GV10484" s="3"/>
      <c r="GW10484" s="3"/>
      <c r="GX10484" s="3"/>
      <c r="GY10484" s="3"/>
      <c r="GZ10484" s="3"/>
      <c r="HA10484" s="3"/>
      <c r="HB10484" s="3"/>
      <c r="HC10484" s="3"/>
      <c r="HD10484" s="3"/>
      <c r="HE10484" s="3"/>
      <c r="HF10484" s="3"/>
      <c r="HG10484" s="3"/>
      <c r="HH10484" s="3"/>
      <c r="HI10484" s="3"/>
      <c r="HJ10484" s="3"/>
      <c r="HK10484" s="3"/>
      <c r="HL10484" s="3"/>
      <c r="HM10484" s="61"/>
      <c r="HN10484" s="3"/>
      <c r="HO10484" s="3"/>
      <c r="HP10484" s="3"/>
      <c r="HQ10484" s="3"/>
      <c r="HR10484" s="3"/>
      <c r="HS10484" s="3"/>
      <c r="HT10484" s="3"/>
      <c r="HU10484" s="3"/>
      <c r="HV10484" s="3"/>
      <c r="HW10484" s="3"/>
      <c r="HX10484" s="3"/>
      <c r="HY10484" s="3"/>
      <c r="HZ10484" s="3"/>
      <c r="IA10484" s="3"/>
      <c r="IB10484" s="3"/>
      <c r="IC10484" s="3"/>
      <c r="ID10484" s="3"/>
      <c r="IE10484" s="3"/>
      <c r="IF10484" s="3"/>
      <c r="IG10484" s="3"/>
      <c r="IH10484" s="3"/>
      <c r="II10484" s="3"/>
      <c r="IJ10484" s="3"/>
      <c r="IK10484" s="3"/>
      <c r="IL10484" s="3"/>
      <c r="IM10484" s="3"/>
      <c r="IN10484" s="3"/>
      <c r="IO10484" s="16"/>
    </row>
    <row r="10485" spans="171:249">
      <c r="FO10485" s="3"/>
      <c r="FP10485" s="3"/>
      <c r="FQ10485" s="3"/>
      <c r="FR10485" s="3"/>
      <c r="FS10485" s="3"/>
      <c r="FT10485" s="3"/>
      <c r="FU10485" s="3"/>
      <c r="FV10485" s="3"/>
      <c r="FW10485" s="3"/>
      <c r="FX10485" s="3"/>
      <c r="FY10485" s="3"/>
      <c r="FZ10485" s="3"/>
      <c r="GA10485" s="3"/>
      <c r="GB10485" s="3"/>
      <c r="GC10485" s="3"/>
      <c r="GD10485" s="3"/>
      <c r="GE10485" s="3"/>
      <c r="GF10485" s="3"/>
      <c r="GG10485" s="3"/>
      <c r="GH10485" s="3"/>
      <c r="GI10485" s="3"/>
      <c r="GJ10485" s="3"/>
      <c r="GK10485" s="3"/>
      <c r="GL10485" s="3"/>
      <c r="GM10485" s="3"/>
      <c r="GN10485" s="3"/>
      <c r="GO10485" s="3"/>
      <c r="GP10485" s="3"/>
      <c r="GQ10485" s="3"/>
      <c r="GR10485" s="3"/>
      <c r="GS10485" s="3"/>
      <c r="GT10485" s="3"/>
      <c r="GU10485" s="3"/>
      <c r="GV10485" s="3"/>
      <c r="GW10485" s="3"/>
      <c r="GX10485" s="3"/>
      <c r="GY10485" s="3"/>
      <c r="GZ10485" s="3"/>
      <c r="HA10485" s="3"/>
      <c r="HB10485" s="3"/>
      <c r="HC10485" s="3"/>
      <c r="HD10485" s="3"/>
      <c r="HE10485" s="3"/>
      <c r="HF10485" s="3"/>
      <c r="HG10485" s="3"/>
      <c r="HH10485" s="3"/>
      <c r="HI10485" s="3"/>
      <c r="HJ10485" s="3"/>
      <c r="HK10485" s="3"/>
      <c r="HL10485" s="3"/>
      <c r="HM10485" s="61"/>
      <c r="HN10485" s="3"/>
      <c r="HO10485" s="3"/>
      <c r="HP10485" s="3"/>
      <c r="HQ10485" s="3"/>
      <c r="HR10485" s="3"/>
      <c r="HS10485" s="3"/>
      <c r="HT10485" s="3"/>
      <c r="HU10485" s="3"/>
      <c r="HV10485" s="3"/>
      <c r="HW10485" s="3"/>
      <c r="HX10485" s="3"/>
      <c r="HY10485" s="3"/>
      <c r="HZ10485" s="3"/>
      <c r="IA10485" s="3"/>
      <c r="IB10485" s="3"/>
      <c r="IC10485" s="3"/>
      <c r="ID10485" s="3"/>
      <c r="IE10485" s="3"/>
      <c r="IF10485" s="3"/>
      <c r="IG10485" s="3"/>
      <c r="IH10485" s="3"/>
      <c r="II10485" s="3"/>
      <c r="IJ10485" s="3"/>
      <c r="IK10485" s="3"/>
      <c r="IL10485" s="3"/>
      <c r="IM10485" s="3"/>
      <c r="IN10485" s="3"/>
      <c r="IO10485" s="16"/>
    </row>
    <row r="10486" spans="171:249">
      <c r="FO10486" s="3"/>
      <c r="FP10486" s="3"/>
      <c r="FQ10486" s="3"/>
      <c r="FR10486" s="3"/>
      <c r="FS10486" s="3"/>
      <c r="FT10486" s="3"/>
      <c r="FU10486" s="3"/>
      <c r="FV10486" s="3"/>
      <c r="FW10486" s="3"/>
      <c r="FX10486" s="3"/>
      <c r="FY10486" s="3"/>
      <c r="FZ10486" s="3"/>
      <c r="GA10486" s="3"/>
      <c r="GB10486" s="3"/>
      <c r="GC10486" s="3"/>
      <c r="GD10486" s="3"/>
      <c r="GE10486" s="3"/>
      <c r="GF10486" s="3"/>
      <c r="GG10486" s="3"/>
      <c r="GH10486" s="3"/>
      <c r="GI10486" s="3"/>
      <c r="GJ10486" s="3"/>
      <c r="GK10486" s="3"/>
      <c r="GL10486" s="3"/>
      <c r="GM10486" s="3"/>
      <c r="GN10486" s="3"/>
      <c r="GO10486" s="3"/>
      <c r="GP10486" s="3"/>
      <c r="GQ10486" s="3"/>
      <c r="GR10486" s="3"/>
      <c r="GS10486" s="3"/>
      <c r="GT10486" s="3"/>
      <c r="GU10486" s="3"/>
      <c r="GV10486" s="3"/>
      <c r="GW10486" s="3"/>
      <c r="GX10486" s="3"/>
      <c r="GY10486" s="3"/>
      <c r="GZ10486" s="3"/>
      <c r="HA10486" s="3"/>
      <c r="HB10486" s="3"/>
      <c r="HC10486" s="3"/>
      <c r="HD10486" s="3"/>
      <c r="HE10486" s="3"/>
      <c r="HF10486" s="3"/>
      <c r="HG10486" s="3"/>
      <c r="HH10486" s="3"/>
      <c r="HI10486" s="3"/>
      <c r="HJ10486" s="3"/>
      <c r="HK10486" s="3"/>
      <c r="HL10486" s="3"/>
      <c r="HM10486" s="61"/>
      <c r="HN10486" s="3"/>
      <c r="HO10486" s="3"/>
      <c r="HP10486" s="3"/>
      <c r="HQ10486" s="3"/>
      <c r="HR10486" s="3"/>
      <c r="HS10486" s="3"/>
      <c r="HT10486" s="3"/>
      <c r="HU10486" s="3"/>
      <c r="HV10486" s="3"/>
      <c r="HW10486" s="3"/>
      <c r="HX10486" s="3"/>
      <c r="HY10486" s="3"/>
      <c r="HZ10486" s="3"/>
      <c r="IA10486" s="3"/>
      <c r="IB10486" s="3"/>
      <c r="IC10486" s="3"/>
      <c r="ID10486" s="3"/>
      <c r="IE10486" s="3"/>
      <c r="IF10486" s="3"/>
      <c r="IG10486" s="3"/>
      <c r="IH10486" s="3"/>
      <c r="II10486" s="3"/>
      <c r="IJ10486" s="3"/>
      <c r="IK10486" s="3"/>
      <c r="IL10486" s="3"/>
      <c r="IM10486" s="3"/>
      <c r="IN10486" s="3"/>
      <c r="IO10486" s="16"/>
    </row>
    <row r="10487" spans="171:249">
      <c r="FO10487" s="3"/>
      <c r="FP10487" s="3"/>
      <c r="FQ10487" s="3"/>
      <c r="FR10487" s="3"/>
      <c r="FS10487" s="3"/>
      <c r="FT10487" s="3"/>
      <c r="FU10487" s="3"/>
      <c r="FV10487" s="3"/>
      <c r="FW10487" s="3"/>
      <c r="FX10487" s="3"/>
      <c r="FY10487" s="3"/>
      <c r="FZ10487" s="3"/>
      <c r="GA10487" s="3"/>
      <c r="GB10487" s="3"/>
      <c r="GC10487" s="3"/>
      <c r="GD10487" s="3"/>
      <c r="GE10487" s="3"/>
      <c r="GF10487" s="3"/>
      <c r="GG10487" s="3"/>
      <c r="GH10487" s="3"/>
      <c r="GI10487" s="3"/>
      <c r="GJ10487" s="3"/>
      <c r="GK10487" s="3"/>
      <c r="GL10487" s="3"/>
      <c r="GM10487" s="3"/>
      <c r="GN10487" s="3"/>
      <c r="GO10487" s="3"/>
      <c r="GP10487" s="3"/>
      <c r="GQ10487" s="3"/>
      <c r="GR10487" s="3"/>
      <c r="GS10487" s="3"/>
      <c r="GT10487" s="3"/>
      <c r="GU10487" s="3"/>
      <c r="GV10487" s="3"/>
      <c r="GW10487" s="3"/>
      <c r="GX10487" s="3"/>
      <c r="GY10487" s="3"/>
      <c r="GZ10487" s="3"/>
      <c r="HA10487" s="3"/>
      <c r="HB10487" s="3"/>
      <c r="HC10487" s="3"/>
      <c r="HD10487" s="3"/>
      <c r="HE10487" s="3"/>
      <c r="HF10487" s="3"/>
      <c r="HG10487" s="3"/>
      <c r="HH10487" s="3"/>
      <c r="HI10487" s="3"/>
      <c r="HJ10487" s="3"/>
      <c r="HK10487" s="3"/>
      <c r="HL10487" s="3"/>
      <c r="HM10487" s="61"/>
      <c r="HN10487" s="3"/>
      <c r="HO10487" s="3"/>
      <c r="HP10487" s="3"/>
      <c r="HQ10487" s="3"/>
      <c r="HR10487" s="3"/>
      <c r="HS10487" s="3"/>
      <c r="HT10487" s="3"/>
      <c r="HU10487" s="3"/>
      <c r="HV10487" s="3"/>
      <c r="HW10487" s="3"/>
      <c r="HX10487" s="3"/>
      <c r="HY10487" s="3"/>
      <c r="HZ10487" s="3"/>
      <c r="IA10487" s="3"/>
      <c r="IB10487" s="3"/>
      <c r="IC10487" s="3"/>
      <c r="ID10487" s="3"/>
      <c r="IE10487" s="3"/>
      <c r="IF10487" s="3"/>
      <c r="IG10487" s="3"/>
      <c r="IH10487" s="3"/>
      <c r="II10487" s="3"/>
      <c r="IJ10487" s="3"/>
      <c r="IK10487" s="3"/>
      <c r="IL10487" s="3"/>
      <c r="IM10487" s="3"/>
      <c r="IN10487" s="3"/>
      <c r="IO10487" s="16"/>
    </row>
    <row r="10488" spans="171:249">
      <c r="FO10488" s="3"/>
      <c r="FP10488" s="3"/>
      <c r="FQ10488" s="3"/>
      <c r="FR10488" s="3"/>
      <c r="FS10488" s="3"/>
      <c r="FT10488" s="3"/>
      <c r="FU10488" s="3"/>
      <c r="FV10488" s="3"/>
      <c r="FW10488" s="3"/>
      <c r="FX10488" s="3"/>
      <c r="FY10488" s="3"/>
      <c r="FZ10488" s="3"/>
      <c r="GA10488" s="3"/>
      <c r="GB10488" s="3"/>
      <c r="GC10488" s="3"/>
      <c r="GD10488" s="3"/>
      <c r="GE10488" s="3"/>
      <c r="GF10488" s="3"/>
      <c r="GG10488" s="3"/>
      <c r="GH10488" s="3"/>
      <c r="GI10488" s="3"/>
      <c r="GJ10488" s="3"/>
      <c r="GK10488" s="3"/>
      <c r="GL10488" s="3"/>
      <c r="GM10488" s="3"/>
      <c r="GN10488" s="3"/>
      <c r="GO10488" s="3"/>
      <c r="GP10488" s="3"/>
      <c r="GQ10488" s="3"/>
      <c r="GR10488" s="3"/>
      <c r="GS10488" s="3"/>
      <c r="GT10488" s="3"/>
      <c r="GU10488" s="3"/>
      <c r="GV10488" s="3"/>
      <c r="GW10488" s="3"/>
      <c r="GX10488" s="3"/>
      <c r="GY10488" s="3"/>
      <c r="GZ10488" s="3"/>
      <c r="HA10488" s="3"/>
      <c r="HB10488" s="3"/>
      <c r="HC10488" s="3"/>
      <c r="HD10488" s="3"/>
      <c r="HE10488" s="3"/>
      <c r="HF10488" s="3"/>
      <c r="HG10488" s="3"/>
      <c r="HH10488" s="3"/>
      <c r="HI10488" s="3"/>
      <c r="HJ10488" s="3"/>
      <c r="HK10488" s="3"/>
      <c r="HL10488" s="3"/>
      <c r="HM10488" s="61"/>
      <c r="HN10488" s="3"/>
      <c r="HO10488" s="3"/>
      <c r="HP10488" s="3"/>
      <c r="HQ10488" s="3"/>
      <c r="HR10488" s="3"/>
      <c r="HS10488" s="3"/>
      <c r="HT10488" s="3"/>
      <c r="HU10488" s="3"/>
      <c r="HV10488" s="3"/>
      <c r="HW10488" s="3"/>
      <c r="HX10488" s="3"/>
      <c r="HY10488" s="3"/>
      <c r="HZ10488" s="3"/>
      <c r="IA10488" s="3"/>
      <c r="IB10488" s="3"/>
      <c r="IC10488" s="3"/>
      <c r="ID10488" s="3"/>
      <c r="IE10488" s="3"/>
      <c r="IF10488" s="3"/>
      <c r="IG10488" s="3"/>
      <c r="IH10488" s="3"/>
      <c r="II10488" s="3"/>
      <c r="IJ10488" s="3"/>
      <c r="IK10488" s="3"/>
      <c r="IL10488" s="3"/>
      <c r="IM10488" s="3"/>
      <c r="IN10488" s="3"/>
      <c r="IO10488" s="16"/>
    </row>
    <row r="10489" spans="171:249">
      <c r="FO10489" s="3"/>
      <c r="FP10489" s="3"/>
      <c r="FQ10489" s="3"/>
      <c r="FR10489" s="3"/>
      <c r="FS10489" s="3"/>
      <c r="FT10489" s="3"/>
      <c r="FU10489" s="3"/>
      <c r="FV10489" s="3"/>
      <c r="FW10489" s="3"/>
      <c r="FX10489" s="3"/>
      <c r="FY10489" s="3"/>
      <c r="FZ10489" s="3"/>
      <c r="GA10489" s="3"/>
      <c r="GB10489" s="3"/>
      <c r="GC10489" s="3"/>
      <c r="GD10489" s="3"/>
      <c r="GE10489" s="3"/>
      <c r="GF10489" s="3"/>
      <c r="GG10489" s="3"/>
      <c r="GH10489" s="3"/>
      <c r="GI10489" s="3"/>
      <c r="GJ10489" s="3"/>
      <c r="GK10489" s="3"/>
      <c r="GL10489" s="3"/>
      <c r="GM10489" s="3"/>
      <c r="GN10489" s="3"/>
      <c r="GO10489" s="3"/>
      <c r="GP10489" s="3"/>
      <c r="GQ10489" s="3"/>
      <c r="GR10489" s="3"/>
      <c r="GS10489" s="3"/>
      <c r="GT10489" s="3"/>
      <c r="GU10489" s="3"/>
      <c r="GV10489" s="3"/>
      <c r="GW10489" s="3"/>
      <c r="GX10489" s="3"/>
      <c r="GY10489" s="3"/>
      <c r="GZ10489" s="3"/>
      <c r="HA10489" s="3"/>
      <c r="HB10489" s="3"/>
      <c r="HC10489" s="3"/>
      <c r="HD10489" s="3"/>
      <c r="HE10489" s="3"/>
      <c r="HF10489" s="3"/>
      <c r="HG10489" s="3"/>
      <c r="HH10489" s="3"/>
      <c r="HI10489" s="3"/>
      <c r="HJ10489" s="3"/>
      <c r="HK10489" s="3"/>
      <c r="HL10489" s="3"/>
      <c r="HM10489" s="61"/>
      <c r="HN10489" s="3"/>
      <c r="HO10489" s="3"/>
      <c r="HP10489" s="3"/>
      <c r="HQ10489" s="3"/>
      <c r="HR10489" s="3"/>
      <c r="HS10489" s="3"/>
      <c r="HT10489" s="3"/>
      <c r="HU10489" s="3"/>
      <c r="HV10489" s="3"/>
      <c r="HW10489" s="3"/>
      <c r="HX10489" s="3"/>
      <c r="HY10489" s="3"/>
      <c r="HZ10489" s="3"/>
      <c r="IA10489" s="3"/>
      <c r="IB10489" s="3"/>
      <c r="IC10489" s="3"/>
      <c r="ID10489" s="3"/>
      <c r="IE10489" s="3"/>
      <c r="IF10489" s="3"/>
      <c r="IG10489" s="3"/>
      <c r="IH10489" s="3"/>
      <c r="II10489" s="3"/>
      <c r="IJ10489" s="3"/>
      <c r="IK10489" s="3"/>
      <c r="IL10489" s="3"/>
      <c r="IM10489" s="3"/>
      <c r="IN10489" s="3"/>
      <c r="IO10489" s="16"/>
    </row>
    <row r="10490" spans="171:249">
      <c r="FO10490" s="3"/>
      <c r="FP10490" s="3"/>
      <c r="FQ10490" s="3"/>
      <c r="FR10490" s="3"/>
      <c r="FS10490" s="3"/>
      <c r="FT10490" s="3"/>
      <c r="FU10490" s="3"/>
      <c r="FV10490" s="3"/>
      <c r="FW10490" s="3"/>
      <c r="FX10490" s="3"/>
      <c r="FY10490" s="3"/>
      <c r="FZ10490" s="3"/>
      <c r="GA10490" s="3"/>
      <c r="GB10490" s="3"/>
      <c r="GC10490" s="3"/>
      <c r="GD10490" s="3"/>
      <c r="GE10490" s="3"/>
      <c r="GF10490" s="3"/>
      <c r="GG10490" s="3"/>
      <c r="GH10490" s="3"/>
      <c r="GI10490" s="3"/>
      <c r="GJ10490" s="3"/>
      <c r="GK10490" s="3"/>
      <c r="GL10490" s="3"/>
      <c r="GM10490" s="3"/>
      <c r="GN10490" s="3"/>
      <c r="GO10490" s="3"/>
      <c r="GP10490" s="3"/>
      <c r="GQ10490" s="3"/>
      <c r="GR10490" s="3"/>
      <c r="GS10490" s="3"/>
      <c r="GT10490" s="3"/>
      <c r="GU10490" s="3"/>
      <c r="GV10490" s="3"/>
      <c r="GW10490" s="3"/>
      <c r="GX10490" s="3"/>
      <c r="GY10490" s="3"/>
      <c r="GZ10490" s="3"/>
      <c r="HA10490" s="3"/>
      <c r="HB10490" s="3"/>
      <c r="HC10490" s="3"/>
      <c r="HD10490" s="3"/>
      <c r="HE10490" s="3"/>
      <c r="HF10490" s="3"/>
      <c r="HG10490" s="3"/>
      <c r="HH10490" s="3"/>
      <c r="HI10490" s="3"/>
      <c r="HJ10490" s="3"/>
      <c r="HK10490" s="3"/>
      <c r="HL10490" s="3"/>
      <c r="HM10490" s="61"/>
      <c r="HN10490" s="3"/>
      <c r="HO10490" s="3"/>
      <c r="HP10490" s="3"/>
      <c r="HQ10490" s="3"/>
      <c r="HR10490" s="3"/>
      <c r="HS10490" s="3"/>
      <c r="HT10490" s="3"/>
      <c r="HU10490" s="3"/>
      <c r="HV10490" s="3"/>
      <c r="HW10490" s="3"/>
      <c r="HX10490" s="3"/>
      <c r="HY10490" s="3"/>
      <c r="HZ10490" s="3"/>
      <c r="IA10490" s="3"/>
      <c r="IB10490" s="3"/>
      <c r="IC10490" s="3"/>
      <c r="ID10490" s="3"/>
      <c r="IE10490" s="3"/>
      <c r="IF10490" s="3"/>
      <c r="IG10490" s="3"/>
      <c r="IH10490" s="3"/>
      <c r="II10490" s="3"/>
      <c r="IJ10490" s="3"/>
      <c r="IK10490" s="3"/>
      <c r="IL10490" s="3"/>
      <c r="IM10490" s="3"/>
      <c r="IN10490" s="3"/>
      <c r="IO10490" s="16"/>
    </row>
    <row r="10491" spans="171:249">
      <c r="FO10491" s="3"/>
      <c r="FP10491" s="3"/>
      <c r="FQ10491" s="3"/>
      <c r="FR10491" s="3"/>
      <c r="FS10491" s="3"/>
      <c r="FT10491" s="3"/>
      <c r="FU10491" s="3"/>
      <c r="FV10491" s="3"/>
      <c r="FW10491" s="3"/>
      <c r="FX10491" s="3"/>
      <c r="FY10491" s="3"/>
      <c r="FZ10491" s="3"/>
      <c r="GA10491" s="3"/>
      <c r="GB10491" s="3"/>
      <c r="GC10491" s="3"/>
      <c r="GD10491" s="3"/>
      <c r="GE10491" s="3"/>
      <c r="GF10491" s="3"/>
      <c r="GG10491" s="3"/>
      <c r="GH10491" s="3"/>
      <c r="GI10491" s="3"/>
      <c r="GJ10491" s="3"/>
      <c r="GK10491" s="3"/>
      <c r="GL10491" s="3"/>
      <c r="GM10491" s="3"/>
      <c r="GN10491" s="3"/>
      <c r="GO10491" s="3"/>
      <c r="GP10491" s="3"/>
      <c r="GQ10491" s="3"/>
      <c r="GR10491" s="3"/>
      <c r="GS10491" s="3"/>
      <c r="GT10491" s="3"/>
      <c r="GU10491" s="3"/>
      <c r="GV10491" s="3"/>
      <c r="GW10491" s="3"/>
      <c r="GX10491" s="3"/>
      <c r="GY10491" s="3"/>
      <c r="GZ10491" s="3"/>
      <c r="HA10491" s="3"/>
      <c r="HB10491" s="3"/>
      <c r="HC10491" s="3"/>
      <c r="HD10491" s="3"/>
      <c r="HE10491" s="3"/>
      <c r="HF10491" s="3"/>
      <c r="HG10491" s="3"/>
      <c r="HH10491" s="3"/>
      <c r="HI10491" s="3"/>
      <c r="HJ10491" s="3"/>
      <c r="HK10491" s="3"/>
      <c r="HL10491" s="3"/>
      <c r="HM10491" s="61"/>
      <c r="HN10491" s="3"/>
      <c r="HO10491" s="3"/>
      <c r="HP10491" s="3"/>
      <c r="HQ10491" s="3"/>
      <c r="HR10491" s="3"/>
      <c r="HS10491" s="3"/>
      <c r="HT10491" s="3"/>
      <c r="HU10491" s="3"/>
      <c r="HV10491" s="3"/>
      <c r="HW10491" s="3"/>
      <c r="HX10491" s="3"/>
      <c r="HY10491" s="3"/>
      <c r="HZ10491" s="3"/>
      <c r="IA10491" s="3"/>
      <c r="IB10491" s="3"/>
      <c r="IC10491" s="3"/>
      <c r="ID10491" s="3"/>
      <c r="IE10491" s="3"/>
      <c r="IF10491" s="3"/>
      <c r="IG10491" s="3"/>
      <c r="IH10491" s="3"/>
      <c r="II10491" s="3"/>
      <c r="IJ10491" s="3"/>
      <c r="IK10491" s="3"/>
      <c r="IL10491" s="3"/>
      <c r="IM10491" s="3"/>
      <c r="IN10491" s="3"/>
      <c r="IO10491" s="16"/>
    </row>
    <row r="10492" spans="171:249">
      <c r="FO10492" s="3"/>
      <c r="FP10492" s="3"/>
      <c r="FQ10492" s="3"/>
      <c r="FR10492" s="3"/>
      <c r="FS10492" s="3"/>
      <c r="FT10492" s="3"/>
      <c r="FU10492" s="3"/>
      <c r="FV10492" s="3"/>
      <c r="FW10492" s="3"/>
      <c r="FX10492" s="3"/>
      <c r="FY10492" s="3"/>
      <c r="FZ10492" s="3"/>
      <c r="GA10492" s="3"/>
      <c r="GB10492" s="3"/>
      <c r="GC10492" s="3"/>
      <c r="GD10492" s="3"/>
      <c r="GE10492" s="3"/>
      <c r="GF10492" s="3"/>
      <c r="GG10492" s="3"/>
      <c r="GH10492" s="3"/>
      <c r="GI10492" s="3"/>
      <c r="GJ10492" s="3"/>
      <c r="GK10492" s="3"/>
      <c r="GL10492" s="3"/>
      <c r="GM10492" s="3"/>
      <c r="GN10492" s="3"/>
      <c r="GO10492" s="3"/>
      <c r="GP10492" s="3"/>
      <c r="GQ10492" s="3"/>
      <c r="GR10492" s="3"/>
      <c r="GS10492" s="3"/>
      <c r="GT10492" s="3"/>
      <c r="GU10492" s="3"/>
      <c r="GV10492" s="3"/>
      <c r="GW10492" s="3"/>
      <c r="GX10492" s="3"/>
      <c r="GY10492" s="3"/>
      <c r="GZ10492" s="3"/>
      <c r="HA10492" s="3"/>
      <c r="HB10492" s="3"/>
      <c r="HC10492" s="3"/>
      <c r="HD10492" s="3"/>
      <c r="HE10492" s="3"/>
      <c r="HF10492" s="3"/>
      <c r="HG10492" s="3"/>
      <c r="HH10492" s="3"/>
      <c r="HI10492" s="3"/>
      <c r="HJ10492" s="3"/>
      <c r="HK10492" s="3"/>
      <c r="HL10492" s="3"/>
      <c r="HM10492" s="61"/>
      <c r="HN10492" s="3"/>
      <c r="HO10492" s="3"/>
      <c r="HP10492" s="3"/>
      <c r="HQ10492" s="3"/>
      <c r="HR10492" s="3"/>
      <c r="HS10492" s="3"/>
      <c r="HT10492" s="3"/>
      <c r="HU10492" s="3"/>
      <c r="HV10492" s="3"/>
      <c r="HW10492" s="3"/>
      <c r="HX10492" s="3"/>
      <c r="HY10492" s="3"/>
      <c r="HZ10492" s="3"/>
      <c r="IA10492" s="3"/>
      <c r="IB10492" s="3"/>
      <c r="IC10492" s="3"/>
      <c r="ID10492" s="3"/>
      <c r="IE10492" s="3"/>
      <c r="IF10492" s="3"/>
      <c r="IG10492" s="3"/>
      <c r="IH10492" s="3"/>
      <c r="II10492" s="3"/>
      <c r="IJ10492" s="3"/>
      <c r="IK10492" s="3"/>
      <c r="IL10492" s="3"/>
      <c r="IM10492" s="3"/>
      <c r="IN10492" s="3"/>
      <c r="IO10492" s="16"/>
    </row>
    <row r="10493" spans="171:249">
      <c r="FO10493" s="3"/>
      <c r="FP10493" s="3"/>
      <c r="FQ10493" s="3"/>
      <c r="FR10493" s="3"/>
      <c r="FS10493" s="3"/>
      <c r="FT10493" s="3"/>
      <c r="FU10493" s="3"/>
      <c r="FV10493" s="3"/>
      <c r="FW10493" s="3"/>
      <c r="FX10493" s="3"/>
      <c r="FY10493" s="3"/>
      <c r="FZ10493" s="3"/>
      <c r="GA10493" s="3"/>
      <c r="GB10493" s="3"/>
      <c r="GC10493" s="3"/>
      <c r="GD10493" s="3"/>
      <c r="GE10493" s="3"/>
      <c r="GF10493" s="3"/>
      <c r="GG10493" s="3"/>
      <c r="GH10493" s="3"/>
      <c r="GI10493" s="3"/>
      <c r="GJ10493" s="3"/>
      <c r="GK10493" s="3"/>
      <c r="GL10493" s="3"/>
      <c r="GM10493" s="3"/>
      <c r="GN10493" s="3"/>
      <c r="GO10493" s="3"/>
      <c r="GP10493" s="3"/>
      <c r="GQ10493" s="3"/>
      <c r="GR10493" s="3"/>
      <c r="GS10493" s="3"/>
      <c r="GT10493" s="3"/>
      <c r="GU10493" s="3"/>
      <c r="GV10493" s="3"/>
      <c r="GW10493" s="3"/>
      <c r="GX10493" s="3"/>
      <c r="GY10493" s="3"/>
      <c r="GZ10493" s="3"/>
      <c r="HA10493" s="3"/>
      <c r="HB10493" s="3"/>
      <c r="HC10493" s="3"/>
      <c r="HD10493" s="3"/>
      <c r="HE10493" s="3"/>
      <c r="HF10493" s="3"/>
      <c r="HG10493" s="3"/>
      <c r="HH10493" s="3"/>
      <c r="HI10493" s="3"/>
      <c r="HJ10493" s="3"/>
      <c r="HK10493" s="3"/>
      <c r="HL10493" s="3"/>
      <c r="HM10493" s="61"/>
      <c r="HN10493" s="3"/>
      <c r="HO10493" s="3"/>
      <c r="HP10493" s="3"/>
      <c r="HQ10493" s="3"/>
      <c r="HR10493" s="3"/>
      <c r="HS10493" s="3"/>
      <c r="HT10493" s="3"/>
      <c r="HU10493" s="3"/>
      <c r="HV10493" s="3"/>
      <c r="HW10493" s="3"/>
      <c r="HX10493" s="3"/>
      <c r="HY10493" s="3"/>
      <c r="HZ10493" s="3"/>
      <c r="IA10493" s="3"/>
      <c r="IB10493" s="3"/>
      <c r="IC10493" s="3"/>
      <c r="ID10493" s="3"/>
      <c r="IE10493" s="3"/>
      <c r="IF10493" s="3"/>
      <c r="IG10493" s="3"/>
      <c r="IH10493" s="3"/>
      <c r="II10493" s="3"/>
      <c r="IJ10493" s="3"/>
      <c r="IK10493" s="3"/>
      <c r="IL10493" s="3"/>
      <c r="IM10493" s="3"/>
      <c r="IN10493" s="3"/>
      <c r="IO10493" s="16"/>
    </row>
    <row r="10494" spans="171:249">
      <c r="FO10494" s="3"/>
      <c r="FP10494" s="3"/>
      <c r="FQ10494" s="3"/>
      <c r="FR10494" s="3"/>
      <c r="FS10494" s="3"/>
      <c r="FT10494" s="3"/>
      <c r="FU10494" s="3"/>
      <c r="FV10494" s="3"/>
      <c r="FW10494" s="3"/>
      <c r="FX10494" s="3"/>
      <c r="FY10494" s="3"/>
      <c r="FZ10494" s="3"/>
      <c r="GA10494" s="3"/>
      <c r="GB10494" s="3"/>
      <c r="GC10494" s="3"/>
      <c r="GD10494" s="3"/>
      <c r="GE10494" s="3"/>
      <c r="GF10494" s="3"/>
      <c r="GG10494" s="3"/>
      <c r="GH10494" s="3"/>
      <c r="GI10494" s="3"/>
      <c r="GJ10494" s="3"/>
      <c r="GK10494" s="3"/>
      <c r="GL10494" s="3"/>
      <c r="GM10494" s="3"/>
      <c r="GN10494" s="3"/>
      <c r="GO10494" s="3"/>
      <c r="GP10494" s="3"/>
      <c r="GQ10494" s="3"/>
      <c r="GR10494" s="3"/>
      <c r="GS10494" s="3"/>
      <c r="GT10494" s="3"/>
      <c r="GU10494" s="3"/>
      <c r="GV10494" s="3"/>
      <c r="GW10494" s="3"/>
      <c r="GX10494" s="3"/>
      <c r="GY10494" s="3"/>
      <c r="GZ10494" s="3"/>
      <c r="HA10494" s="3"/>
      <c r="HB10494" s="3"/>
      <c r="HC10494" s="3"/>
      <c r="HD10494" s="3"/>
      <c r="HE10494" s="3"/>
      <c r="HF10494" s="3"/>
      <c r="HG10494" s="3"/>
      <c r="HH10494" s="3"/>
      <c r="HI10494" s="3"/>
      <c r="HJ10494" s="3"/>
      <c r="HK10494" s="3"/>
      <c r="HL10494" s="3"/>
      <c r="HM10494" s="61"/>
      <c r="HN10494" s="3"/>
      <c r="HO10494" s="3"/>
      <c r="HP10494" s="3"/>
      <c r="HQ10494" s="3"/>
      <c r="HR10494" s="3"/>
      <c r="HS10494" s="3"/>
      <c r="HT10494" s="3"/>
      <c r="HU10494" s="3"/>
      <c r="HV10494" s="3"/>
      <c r="HW10494" s="3"/>
      <c r="HX10494" s="3"/>
      <c r="HY10494" s="3"/>
      <c r="HZ10494" s="3"/>
      <c r="IA10494" s="3"/>
      <c r="IB10494" s="3"/>
      <c r="IC10494" s="3"/>
      <c r="ID10494" s="3"/>
      <c r="IE10494" s="3"/>
      <c r="IF10494" s="3"/>
      <c r="IG10494" s="3"/>
      <c r="IH10494" s="3"/>
      <c r="II10494" s="3"/>
      <c r="IJ10494" s="3"/>
      <c r="IK10494" s="3"/>
      <c r="IL10494" s="3"/>
      <c r="IM10494" s="3"/>
      <c r="IN10494" s="3"/>
      <c r="IO10494" s="16"/>
    </row>
    <row r="10495" spans="171:249">
      <c r="FO10495" s="3"/>
      <c r="FP10495" s="3"/>
      <c r="FQ10495" s="3"/>
      <c r="FR10495" s="3"/>
      <c r="FS10495" s="3"/>
      <c r="FT10495" s="3"/>
      <c r="FU10495" s="3"/>
      <c r="FV10495" s="3"/>
      <c r="FW10495" s="3"/>
      <c r="FX10495" s="3"/>
      <c r="FY10495" s="3"/>
      <c r="FZ10495" s="3"/>
      <c r="GA10495" s="3"/>
      <c r="GB10495" s="3"/>
      <c r="GC10495" s="3"/>
      <c r="GD10495" s="3"/>
      <c r="GE10495" s="3"/>
      <c r="GF10495" s="3"/>
      <c r="GG10495" s="3"/>
      <c r="GH10495" s="3"/>
      <c r="GI10495" s="3"/>
      <c r="GJ10495" s="3"/>
      <c r="GK10495" s="3"/>
      <c r="GL10495" s="3"/>
      <c r="GM10495" s="3"/>
      <c r="GN10495" s="3"/>
      <c r="GO10495" s="3"/>
      <c r="GP10495" s="3"/>
      <c r="GQ10495" s="3"/>
      <c r="GR10495" s="3"/>
      <c r="GS10495" s="3"/>
      <c r="GT10495" s="3"/>
      <c r="GU10495" s="3"/>
      <c r="GV10495" s="3"/>
      <c r="GW10495" s="3"/>
      <c r="GX10495" s="3"/>
      <c r="GY10495" s="3"/>
      <c r="GZ10495" s="3"/>
      <c r="HA10495" s="3"/>
      <c r="HB10495" s="3"/>
      <c r="HC10495" s="3"/>
      <c r="HD10495" s="3"/>
      <c r="HE10495" s="3"/>
      <c r="HF10495" s="3"/>
      <c r="HG10495" s="3"/>
      <c r="HH10495" s="3"/>
      <c r="HI10495" s="3"/>
      <c r="HJ10495" s="3"/>
      <c r="HK10495" s="3"/>
      <c r="HL10495" s="3"/>
      <c r="HM10495" s="61"/>
      <c r="HN10495" s="3"/>
      <c r="HO10495" s="3"/>
      <c r="HP10495" s="3"/>
      <c r="HQ10495" s="3"/>
      <c r="HR10495" s="3"/>
      <c r="HS10495" s="3"/>
      <c r="HT10495" s="3"/>
      <c r="HU10495" s="3"/>
      <c r="HV10495" s="3"/>
      <c r="HW10495" s="3"/>
      <c r="HX10495" s="3"/>
      <c r="HY10495" s="3"/>
      <c r="HZ10495" s="3"/>
      <c r="IA10495" s="3"/>
      <c r="IB10495" s="3"/>
      <c r="IC10495" s="3"/>
      <c r="ID10495" s="3"/>
      <c r="IE10495" s="3"/>
      <c r="IF10495" s="3"/>
      <c r="IG10495" s="3"/>
      <c r="IH10495" s="3"/>
      <c r="II10495" s="3"/>
      <c r="IJ10495" s="3"/>
      <c r="IK10495" s="3"/>
      <c r="IL10495" s="3"/>
      <c r="IM10495" s="3"/>
      <c r="IN10495" s="3"/>
      <c r="IO10495" s="16"/>
    </row>
    <row r="10496" spans="171:249">
      <c r="FO10496" s="3"/>
      <c r="FP10496" s="3"/>
      <c r="FQ10496" s="3"/>
      <c r="FR10496" s="3"/>
      <c r="FS10496" s="3"/>
      <c r="FT10496" s="3"/>
      <c r="FU10496" s="3"/>
      <c r="FV10496" s="3"/>
      <c r="FW10496" s="3"/>
      <c r="FX10496" s="3"/>
      <c r="FY10496" s="3"/>
      <c r="FZ10496" s="3"/>
      <c r="GA10496" s="3"/>
      <c r="GB10496" s="3"/>
      <c r="GC10496" s="3"/>
      <c r="GD10496" s="3"/>
      <c r="GE10496" s="3"/>
      <c r="GF10496" s="3"/>
      <c r="GG10496" s="3"/>
      <c r="GH10496" s="3"/>
      <c r="GI10496" s="3"/>
      <c r="GJ10496" s="3"/>
      <c r="GK10496" s="3"/>
      <c r="GL10496" s="3"/>
      <c r="GM10496" s="3"/>
      <c r="GN10496" s="3"/>
      <c r="GO10496" s="3"/>
      <c r="GP10496" s="3"/>
      <c r="GQ10496" s="3"/>
      <c r="GR10496" s="3"/>
      <c r="GS10496" s="3"/>
      <c r="GT10496" s="3"/>
      <c r="GU10496" s="3"/>
      <c r="GV10496" s="3"/>
      <c r="GW10496" s="3"/>
      <c r="GX10496" s="3"/>
      <c r="GY10496" s="3"/>
      <c r="GZ10496" s="3"/>
      <c r="HA10496" s="3"/>
      <c r="HB10496" s="3"/>
      <c r="HC10496" s="3"/>
      <c r="HD10496" s="3"/>
      <c r="HE10496" s="3"/>
      <c r="HF10496" s="3"/>
      <c r="HG10496" s="3"/>
      <c r="HH10496" s="3"/>
      <c r="HI10496" s="3"/>
      <c r="HJ10496" s="3"/>
      <c r="HK10496" s="3"/>
      <c r="HL10496" s="3"/>
      <c r="HM10496" s="61"/>
      <c r="HN10496" s="3"/>
      <c r="HO10496" s="3"/>
      <c r="HP10496" s="3"/>
      <c r="HQ10496" s="3"/>
      <c r="HR10496" s="3"/>
      <c r="HS10496" s="3"/>
      <c r="HT10496" s="3"/>
      <c r="HU10496" s="3"/>
      <c r="HV10496" s="3"/>
      <c r="HW10496" s="3"/>
      <c r="HX10496" s="3"/>
      <c r="HY10496" s="3"/>
      <c r="HZ10496" s="3"/>
      <c r="IA10496" s="3"/>
      <c r="IB10496" s="3"/>
      <c r="IC10496" s="3"/>
      <c r="ID10496" s="3"/>
      <c r="IE10496" s="3"/>
      <c r="IF10496" s="3"/>
      <c r="IG10496" s="3"/>
      <c r="IH10496" s="3"/>
      <c r="II10496" s="3"/>
      <c r="IJ10496" s="3"/>
      <c r="IK10496" s="3"/>
      <c r="IL10496" s="3"/>
      <c r="IM10496" s="3"/>
      <c r="IN10496" s="3"/>
      <c r="IO10496" s="16"/>
    </row>
    <row r="10497" spans="171:249">
      <c r="FO10497" s="3"/>
      <c r="FP10497" s="3"/>
      <c r="FQ10497" s="3"/>
      <c r="FR10497" s="3"/>
      <c r="FS10497" s="3"/>
      <c r="FT10497" s="3"/>
      <c r="FU10497" s="3"/>
      <c r="FV10497" s="3"/>
      <c r="FW10497" s="3"/>
      <c r="FX10497" s="3"/>
      <c r="FY10497" s="3"/>
      <c r="FZ10497" s="3"/>
      <c r="GA10497" s="3"/>
      <c r="GB10497" s="3"/>
      <c r="GC10497" s="3"/>
      <c r="GD10497" s="3"/>
      <c r="GE10497" s="3"/>
      <c r="GF10497" s="3"/>
      <c r="GG10497" s="3"/>
      <c r="GH10497" s="3"/>
      <c r="GI10497" s="3"/>
      <c r="GJ10497" s="3"/>
      <c r="GK10497" s="3"/>
      <c r="GL10497" s="3"/>
      <c r="GM10497" s="3"/>
      <c r="GN10497" s="3"/>
      <c r="GO10497" s="3"/>
      <c r="GP10497" s="3"/>
      <c r="GQ10497" s="3"/>
      <c r="GR10497" s="3"/>
      <c r="GS10497" s="3"/>
      <c r="GT10497" s="3"/>
      <c r="GU10497" s="3"/>
      <c r="GV10497" s="3"/>
      <c r="GW10497" s="3"/>
      <c r="GX10497" s="3"/>
      <c r="GY10497" s="3"/>
      <c r="GZ10497" s="3"/>
      <c r="HA10497" s="3"/>
      <c r="HB10497" s="3"/>
      <c r="HC10497" s="3"/>
      <c r="HD10497" s="3"/>
      <c r="HE10497" s="3"/>
      <c r="HF10497" s="3"/>
      <c r="HG10497" s="3"/>
      <c r="HH10497" s="3"/>
      <c r="HI10497" s="3"/>
      <c r="HJ10497" s="3"/>
      <c r="HK10497" s="3"/>
      <c r="HL10497" s="3"/>
      <c r="HM10497" s="61"/>
      <c r="HN10497" s="3"/>
      <c r="HO10497" s="3"/>
      <c r="HP10497" s="3"/>
      <c r="HQ10497" s="3"/>
      <c r="HR10497" s="3"/>
      <c r="HS10497" s="3"/>
      <c r="HT10497" s="3"/>
      <c r="HU10497" s="3"/>
      <c r="HV10497" s="3"/>
      <c r="HW10497" s="3"/>
      <c r="HX10497" s="3"/>
      <c r="HY10497" s="3"/>
      <c r="HZ10497" s="3"/>
      <c r="IA10497" s="3"/>
      <c r="IB10497" s="3"/>
      <c r="IC10497" s="3"/>
      <c r="ID10497" s="3"/>
      <c r="IE10497" s="3"/>
      <c r="IF10497" s="3"/>
      <c r="IG10497" s="3"/>
      <c r="IH10497" s="3"/>
      <c r="II10497" s="3"/>
      <c r="IJ10497" s="3"/>
      <c r="IK10497" s="3"/>
      <c r="IL10497" s="3"/>
      <c r="IM10497" s="3"/>
      <c r="IN10497" s="3"/>
      <c r="IO10497" s="16"/>
    </row>
    <row r="10498" spans="171:249">
      <c r="FO10498" s="3"/>
      <c r="FP10498" s="3"/>
      <c r="FQ10498" s="3"/>
      <c r="FR10498" s="3"/>
      <c r="FS10498" s="3"/>
      <c r="FT10498" s="3"/>
      <c r="FU10498" s="3"/>
      <c r="FV10498" s="3"/>
      <c r="FW10498" s="3"/>
      <c r="FX10498" s="3"/>
      <c r="FY10498" s="3"/>
      <c r="FZ10498" s="3"/>
      <c r="GA10498" s="3"/>
      <c r="GB10498" s="3"/>
      <c r="GC10498" s="3"/>
      <c r="GD10498" s="3"/>
      <c r="GE10498" s="3"/>
      <c r="GF10498" s="3"/>
      <c r="GG10498" s="3"/>
      <c r="GH10498" s="3"/>
      <c r="GI10498" s="3"/>
      <c r="GJ10498" s="3"/>
      <c r="GK10498" s="3"/>
      <c r="GL10498" s="3"/>
      <c r="GM10498" s="3"/>
      <c r="GN10498" s="3"/>
      <c r="GO10498" s="3"/>
      <c r="GP10498" s="3"/>
      <c r="GQ10498" s="3"/>
      <c r="GR10498" s="3"/>
      <c r="GS10498" s="3"/>
      <c r="GT10498" s="3"/>
      <c r="GU10498" s="3"/>
      <c r="GV10498" s="3"/>
      <c r="GW10498" s="3"/>
      <c r="GX10498" s="3"/>
      <c r="GY10498" s="3"/>
      <c r="GZ10498" s="3"/>
      <c r="HA10498" s="3"/>
      <c r="HB10498" s="3"/>
      <c r="HC10498" s="3"/>
      <c r="HD10498" s="3"/>
      <c r="HE10498" s="3"/>
      <c r="HF10498" s="3"/>
      <c r="HG10498" s="3"/>
      <c r="HH10498" s="3"/>
      <c r="HI10498" s="3"/>
      <c r="HJ10498" s="3"/>
      <c r="HK10498" s="3"/>
      <c r="HL10498" s="3"/>
      <c r="HM10498" s="61"/>
      <c r="HN10498" s="3"/>
      <c r="HO10498" s="3"/>
      <c r="HP10498" s="3"/>
      <c r="HQ10498" s="3"/>
      <c r="HR10498" s="3"/>
      <c r="HS10498" s="3"/>
      <c r="HT10498" s="3"/>
      <c r="HU10498" s="3"/>
      <c r="HV10498" s="3"/>
      <c r="HW10498" s="3"/>
      <c r="HX10498" s="3"/>
      <c r="HY10498" s="3"/>
      <c r="HZ10498" s="3"/>
      <c r="IA10498" s="3"/>
      <c r="IB10498" s="3"/>
      <c r="IC10498" s="3"/>
      <c r="ID10498" s="3"/>
      <c r="IE10498" s="3"/>
      <c r="IF10498" s="3"/>
      <c r="IG10498" s="3"/>
      <c r="IH10498" s="3"/>
      <c r="II10498" s="3"/>
      <c r="IJ10498" s="3"/>
      <c r="IK10498" s="3"/>
      <c r="IL10498" s="3"/>
      <c r="IM10498" s="3"/>
      <c r="IN10498" s="3"/>
      <c r="IO10498" s="16"/>
    </row>
    <row r="10499" spans="171:249">
      <c r="FO10499" s="3"/>
      <c r="FP10499" s="3"/>
      <c r="FQ10499" s="3"/>
      <c r="FR10499" s="3"/>
      <c r="FS10499" s="3"/>
      <c r="FT10499" s="3"/>
      <c r="FU10499" s="3"/>
      <c r="FV10499" s="3"/>
      <c r="FW10499" s="3"/>
      <c r="FX10499" s="3"/>
      <c r="FY10499" s="3"/>
      <c r="FZ10499" s="3"/>
      <c r="GA10499" s="3"/>
      <c r="GB10499" s="3"/>
      <c r="GC10499" s="3"/>
      <c r="GD10499" s="3"/>
      <c r="GE10499" s="3"/>
      <c r="GF10499" s="3"/>
      <c r="GG10499" s="3"/>
      <c r="GH10499" s="3"/>
      <c r="GI10499" s="3"/>
      <c r="GJ10499" s="3"/>
      <c r="GK10499" s="3"/>
      <c r="GL10499" s="3"/>
      <c r="GM10499" s="3"/>
      <c r="GN10499" s="3"/>
      <c r="GO10499" s="3"/>
      <c r="GP10499" s="3"/>
      <c r="GQ10499" s="3"/>
      <c r="GR10499" s="3"/>
      <c r="GS10499" s="3"/>
      <c r="GT10499" s="3"/>
      <c r="GU10499" s="3"/>
      <c r="GV10499" s="3"/>
      <c r="GW10499" s="3"/>
      <c r="GX10499" s="3"/>
      <c r="GY10499" s="3"/>
      <c r="GZ10499" s="3"/>
      <c r="HA10499" s="3"/>
      <c r="HB10499" s="3"/>
      <c r="HC10499" s="3"/>
      <c r="HD10499" s="3"/>
      <c r="HE10499" s="3"/>
      <c r="HF10499" s="3"/>
      <c r="HG10499" s="3"/>
      <c r="HH10499" s="3"/>
      <c r="HI10499" s="3"/>
      <c r="HJ10499" s="3"/>
      <c r="HK10499" s="3"/>
      <c r="HL10499" s="3"/>
      <c r="HM10499" s="61"/>
      <c r="HN10499" s="3"/>
      <c r="HO10499" s="3"/>
      <c r="HP10499" s="3"/>
      <c r="HQ10499" s="3"/>
      <c r="HR10499" s="3"/>
      <c r="HS10499" s="3"/>
      <c r="HT10499" s="3"/>
      <c r="HU10499" s="3"/>
      <c r="HV10499" s="3"/>
      <c r="HW10499" s="3"/>
      <c r="HX10499" s="3"/>
      <c r="HY10499" s="3"/>
      <c r="HZ10499" s="3"/>
      <c r="IA10499" s="3"/>
      <c r="IB10499" s="3"/>
      <c r="IC10499" s="3"/>
      <c r="ID10499" s="3"/>
      <c r="IE10499" s="3"/>
      <c r="IF10499" s="3"/>
      <c r="IG10499" s="3"/>
      <c r="IH10499" s="3"/>
      <c r="II10499" s="3"/>
      <c r="IJ10499" s="3"/>
      <c r="IK10499" s="3"/>
      <c r="IL10499" s="3"/>
      <c r="IM10499" s="3"/>
      <c r="IN10499" s="3"/>
      <c r="IO10499" s="16"/>
    </row>
    <row r="10500" spans="171:249">
      <c r="FO10500" s="3"/>
      <c r="FP10500" s="3"/>
      <c r="FQ10500" s="3"/>
      <c r="FR10500" s="3"/>
      <c r="FS10500" s="3"/>
      <c r="FT10500" s="3"/>
      <c r="FU10500" s="3"/>
      <c r="FV10500" s="3"/>
      <c r="FW10500" s="3"/>
      <c r="FX10500" s="3"/>
      <c r="FY10500" s="3"/>
      <c r="FZ10500" s="3"/>
      <c r="GA10500" s="3"/>
      <c r="GB10500" s="3"/>
      <c r="GC10500" s="3"/>
      <c r="GD10500" s="3"/>
      <c r="GE10500" s="3"/>
      <c r="GF10500" s="3"/>
      <c r="GG10500" s="3"/>
      <c r="GH10500" s="3"/>
      <c r="GI10500" s="3"/>
      <c r="GJ10500" s="3"/>
      <c r="GK10500" s="3"/>
      <c r="GL10500" s="3"/>
      <c r="GM10500" s="3"/>
      <c r="GN10500" s="3"/>
      <c r="GO10500" s="3"/>
      <c r="GP10500" s="3"/>
      <c r="GQ10500" s="3"/>
      <c r="GR10500" s="3"/>
      <c r="GS10500" s="3"/>
      <c r="GT10500" s="3"/>
      <c r="GU10500" s="3"/>
      <c r="GV10500" s="3"/>
      <c r="GW10500" s="3"/>
      <c r="GX10500" s="3"/>
      <c r="GY10500" s="3"/>
      <c r="GZ10500" s="3"/>
      <c r="HA10500" s="3"/>
      <c r="HB10500" s="3"/>
      <c r="HC10500" s="3"/>
      <c r="HD10500" s="3"/>
      <c r="HE10500" s="3"/>
      <c r="HF10500" s="3"/>
      <c r="HG10500" s="3"/>
      <c r="HH10500" s="3"/>
      <c r="HI10500" s="3"/>
      <c r="HJ10500" s="3"/>
      <c r="HK10500" s="3"/>
      <c r="HL10500" s="3"/>
      <c r="HM10500" s="61"/>
      <c r="HN10500" s="3"/>
      <c r="HO10500" s="3"/>
      <c r="HP10500" s="3"/>
      <c r="HQ10500" s="3"/>
      <c r="HR10500" s="3"/>
      <c r="HS10500" s="3"/>
      <c r="HT10500" s="3"/>
      <c r="HU10500" s="3"/>
      <c r="HV10500" s="3"/>
      <c r="HW10500" s="3"/>
      <c r="HX10500" s="3"/>
      <c r="HY10500" s="3"/>
      <c r="HZ10500" s="3"/>
      <c r="IA10500" s="3"/>
      <c r="IB10500" s="3"/>
      <c r="IC10500" s="3"/>
      <c r="ID10500" s="3"/>
      <c r="IE10500" s="3"/>
      <c r="IF10500" s="3"/>
      <c r="IG10500" s="3"/>
      <c r="IH10500" s="3"/>
      <c r="II10500" s="3"/>
      <c r="IJ10500" s="3"/>
      <c r="IK10500" s="3"/>
      <c r="IL10500" s="3"/>
      <c r="IM10500" s="3"/>
      <c r="IN10500" s="3"/>
      <c r="IO10500" s="16"/>
    </row>
    <row r="10501" spans="171:249">
      <c r="FO10501" s="3"/>
      <c r="FP10501" s="3"/>
      <c r="FQ10501" s="3"/>
      <c r="FR10501" s="3"/>
      <c r="FS10501" s="3"/>
      <c r="FT10501" s="3"/>
      <c r="FU10501" s="3"/>
      <c r="FV10501" s="3"/>
      <c r="FW10501" s="3"/>
      <c r="FX10501" s="3"/>
      <c r="FY10501" s="3"/>
      <c r="FZ10501" s="3"/>
      <c r="GA10501" s="3"/>
      <c r="GB10501" s="3"/>
      <c r="GC10501" s="3"/>
      <c r="GD10501" s="3"/>
      <c r="GE10501" s="3"/>
      <c r="GF10501" s="3"/>
      <c r="GG10501" s="3"/>
      <c r="GH10501" s="3"/>
      <c r="GI10501" s="3"/>
      <c r="GJ10501" s="3"/>
      <c r="GK10501" s="3"/>
      <c r="GL10501" s="3"/>
      <c r="GM10501" s="3"/>
      <c r="GN10501" s="3"/>
      <c r="GO10501" s="3"/>
      <c r="GP10501" s="3"/>
      <c r="GQ10501" s="3"/>
      <c r="GR10501" s="3"/>
      <c r="GS10501" s="3"/>
      <c r="GT10501" s="3"/>
      <c r="GU10501" s="3"/>
      <c r="GV10501" s="3"/>
      <c r="GW10501" s="3"/>
      <c r="GX10501" s="3"/>
      <c r="GY10501" s="3"/>
      <c r="GZ10501" s="3"/>
      <c r="HA10501" s="3"/>
      <c r="HB10501" s="3"/>
      <c r="HC10501" s="3"/>
      <c r="HD10501" s="3"/>
      <c r="HE10501" s="3"/>
      <c r="HF10501" s="3"/>
      <c r="HG10501" s="3"/>
      <c r="HH10501" s="3"/>
      <c r="HI10501" s="3"/>
      <c r="HJ10501" s="3"/>
      <c r="HK10501" s="3"/>
      <c r="HL10501" s="3"/>
      <c r="HM10501" s="61"/>
      <c r="HN10501" s="3"/>
      <c r="HO10501" s="3"/>
      <c r="HP10501" s="3"/>
      <c r="HQ10501" s="3"/>
      <c r="HR10501" s="3"/>
      <c r="HS10501" s="3"/>
      <c r="HT10501" s="3"/>
      <c r="HU10501" s="3"/>
      <c r="HV10501" s="3"/>
      <c r="HW10501" s="3"/>
      <c r="HX10501" s="3"/>
      <c r="HY10501" s="3"/>
      <c r="HZ10501" s="3"/>
      <c r="IA10501" s="3"/>
      <c r="IB10501" s="3"/>
      <c r="IC10501" s="3"/>
      <c r="ID10501" s="3"/>
      <c r="IE10501" s="3"/>
      <c r="IF10501" s="3"/>
      <c r="IG10501" s="3"/>
      <c r="IH10501" s="3"/>
      <c r="II10501" s="3"/>
      <c r="IJ10501" s="3"/>
      <c r="IK10501" s="3"/>
      <c r="IL10501" s="3"/>
      <c r="IM10501" s="3"/>
      <c r="IN10501" s="3"/>
      <c r="IO10501" s="16"/>
    </row>
    <row r="10502" spans="171:249">
      <c r="FO10502" s="3"/>
      <c r="FP10502" s="3"/>
      <c r="FQ10502" s="3"/>
      <c r="FR10502" s="3"/>
      <c r="FS10502" s="3"/>
      <c r="FT10502" s="3"/>
      <c r="FU10502" s="3"/>
      <c r="FV10502" s="3"/>
      <c r="FW10502" s="3"/>
      <c r="FX10502" s="3"/>
      <c r="FY10502" s="3"/>
      <c r="FZ10502" s="3"/>
      <c r="GA10502" s="3"/>
      <c r="GB10502" s="3"/>
      <c r="GC10502" s="3"/>
      <c r="GD10502" s="3"/>
      <c r="GE10502" s="3"/>
      <c r="GF10502" s="3"/>
      <c r="GG10502" s="3"/>
      <c r="GH10502" s="3"/>
      <c r="GI10502" s="3"/>
      <c r="GJ10502" s="3"/>
      <c r="GK10502" s="3"/>
      <c r="GL10502" s="3"/>
      <c r="GM10502" s="3"/>
      <c r="GN10502" s="3"/>
      <c r="GO10502" s="3"/>
      <c r="GP10502" s="3"/>
      <c r="GQ10502" s="3"/>
      <c r="GR10502" s="3"/>
      <c r="GS10502" s="3"/>
      <c r="GT10502" s="3"/>
      <c r="GU10502" s="3"/>
      <c r="GV10502" s="3"/>
      <c r="GW10502" s="3"/>
      <c r="GX10502" s="3"/>
      <c r="GY10502" s="3"/>
      <c r="GZ10502" s="3"/>
      <c r="HA10502" s="3"/>
      <c r="HB10502" s="3"/>
      <c r="HC10502" s="3"/>
      <c r="HD10502" s="3"/>
      <c r="HE10502" s="3"/>
      <c r="HF10502" s="3"/>
      <c r="HG10502" s="3"/>
      <c r="HH10502" s="3"/>
      <c r="HI10502" s="3"/>
      <c r="HJ10502" s="3"/>
      <c r="HK10502" s="3"/>
      <c r="HL10502" s="3"/>
      <c r="HM10502" s="61"/>
      <c r="HN10502" s="3"/>
      <c r="HO10502" s="3"/>
      <c r="HP10502" s="3"/>
      <c r="HQ10502" s="3"/>
      <c r="HR10502" s="3"/>
      <c r="HS10502" s="3"/>
      <c r="HT10502" s="3"/>
      <c r="HU10502" s="3"/>
      <c r="HV10502" s="3"/>
      <c r="HW10502" s="3"/>
      <c r="HX10502" s="3"/>
      <c r="HY10502" s="3"/>
      <c r="HZ10502" s="3"/>
      <c r="IA10502" s="3"/>
      <c r="IB10502" s="3"/>
      <c r="IC10502" s="3"/>
      <c r="ID10502" s="3"/>
      <c r="IE10502" s="3"/>
      <c r="IF10502" s="3"/>
      <c r="IG10502" s="3"/>
      <c r="IH10502" s="3"/>
      <c r="II10502" s="3"/>
      <c r="IJ10502" s="3"/>
      <c r="IK10502" s="3"/>
      <c r="IL10502" s="3"/>
      <c r="IM10502" s="3"/>
      <c r="IN10502" s="3"/>
      <c r="IO10502" s="16"/>
    </row>
    <row r="10503" spans="171:249">
      <c r="FO10503" s="3"/>
      <c r="FP10503" s="3"/>
      <c r="FQ10503" s="3"/>
      <c r="FR10503" s="3"/>
      <c r="FS10503" s="3"/>
      <c r="FT10503" s="3"/>
      <c r="FU10503" s="3"/>
      <c r="FV10503" s="3"/>
      <c r="FW10503" s="3"/>
      <c r="FX10503" s="3"/>
      <c r="FY10503" s="3"/>
      <c r="FZ10503" s="3"/>
      <c r="GA10503" s="3"/>
      <c r="GB10503" s="3"/>
      <c r="GC10503" s="3"/>
      <c r="GD10503" s="3"/>
      <c r="GE10503" s="3"/>
      <c r="GF10503" s="3"/>
      <c r="GG10503" s="3"/>
      <c r="GH10503" s="3"/>
      <c r="GI10503" s="3"/>
      <c r="GJ10503" s="3"/>
      <c r="GK10503" s="3"/>
      <c r="GL10503" s="3"/>
      <c r="GM10503" s="3"/>
      <c r="GN10503" s="3"/>
      <c r="GO10503" s="3"/>
      <c r="GP10503" s="3"/>
      <c r="GQ10503" s="3"/>
      <c r="GR10503" s="3"/>
      <c r="GS10503" s="3"/>
      <c r="GT10503" s="3"/>
      <c r="GU10503" s="3"/>
      <c r="GV10503" s="3"/>
      <c r="GW10503" s="3"/>
      <c r="GX10503" s="3"/>
      <c r="GY10503" s="3"/>
      <c r="GZ10503" s="3"/>
      <c r="HA10503" s="3"/>
      <c r="HB10503" s="3"/>
      <c r="HC10503" s="3"/>
      <c r="HD10503" s="3"/>
      <c r="HE10503" s="3"/>
      <c r="HF10503" s="3"/>
      <c r="HG10503" s="3"/>
      <c r="HH10503" s="3"/>
      <c r="HI10503" s="3"/>
      <c r="HJ10503" s="3"/>
      <c r="HK10503" s="3"/>
      <c r="HL10503" s="3"/>
      <c r="HM10503" s="61"/>
      <c r="HN10503" s="3"/>
      <c r="HO10503" s="3"/>
      <c r="HP10503" s="3"/>
      <c r="HQ10503" s="3"/>
      <c r="HR10503" s="3"/>
      <c r="HS10503" s="3"/>
      <c r="HT10503" s="3"/>
      <c r="HU10503" s="3"/>
      <c r="HV10503" s="3"/>
      <c r="HW10503" s="3"/>
      <c r="HX10503" s="3"/>
      <c r="HY10503" s="3"/>
      <c r="HZ10503" s="3"/>
      <c r="IA10503" s="3"/>
      <c r="IB10503" s="3"/>
      <c r="IC10503" s="3"/>
      <c r="ID10503" s="3"/>
      <c r="IE10503" s="3"/>
      <c r="IF10503" s="3"/>
      <c r="IG10503" s="3"/>
      <c r="IH10503" s="3"/>
      <c r="II10503" s="3"/>
      <c r="IJ10503" s="3"/>
      <c r="IK10503" s="3"/>
      <c r="IL10503" s="3"/>
      <c r="IM10503" s="3"/>
      <c r="IN10503" s="3"/>
      <c r="IO10503" s="16"/>
    </row>
    <row r="10504" spans="171:249">
      <c r="FO10504" s="3"/>
      <c r="FP10504" s="3"/>
      <c r="FQ10504" s="3"/>
      <c r="FR10504" s="3"/>
      <c r="FS10504" s="3"/>
      <c r="FT10504" s="3"/>
      <c r="FU10504" s="3"/>
      <c r="FV10504" s="3"/>
      <c r="FW10504" s="3"/>
      <c r="FX10504" s="3"/>
      <c r="FY10504" s="3"/>
      <c r="FZ10504" s="3"/>
      <c r="GA10504" s="3"/>
      <c r="GB10504" s="3"/>
      <c r="GC10504" s="3"/>
      <c r="GD10504" s="3"/>
      <c r="GE10504" s="3"/>
      <c r="GF10504" s="3"/>
      <c r="GG10504" s="3"/>
      <c r="GH10504" s="3"/>
      <c r="GI10504" s="3"/>
      <c r="GJ10504" s="3"/>
      <c r="GK10504" s="3"/>
      <c r="GL10504" s="3"/>
      <c r="GM10504" s="3"/>
      <c r="GN10504" s="3"/>
      <c r="GO10504" s="3"/>
      <c r="GP10504" s="3"/>
      <c r="GQ10504" s="3"/>
      <c r="GR10504" s="3"/>
      <c r="GS10504" s="3"/>
      <c r="GT10504" s="3"/>
      <c r="GU10504" s="3"/>
      <c r="GV10504" s="3"/>
      <c r="GW10504" s="3"/>
      <c r="GX10504" s="3"/>
      <c r="GY10504" s="3"/>
      <c r="GZ10504" s="3"/>
      <c r="HA10504" s="3"/>
      <c r="HB10504" s="3"/>
      <c r="HC10504" s="3"/>
      <c r="HD10504" s="3"/>
      <c r="HE10504" s="3"/>
      <c r="HF10504" s="3"/>
      <c r="HG10504" s="3"/>
      <c r="HH10504" s="3"/>
      <c r="HI10504" s="3"/>
      <c r="HJ10504" s="3"/>
      <c r="HK10504" s="3"/>
      <c r="HL10504" s="3"/>
      <c r="HM10504" s="61"/>
      <c r="HN10504" s="3"/>
      <c r="HO10504" s="3"/>
      <c r="HP10504" s="3"/>
      <c r="HQ10504" s="3"/>
      <c r="HR10504" s="3"/>
      <c r="HS10504" s="3"/>
      <c r="HT10504" s="3"/>
      <c r="HU10504" s="3"/>
      <c r="HV10504" s="3"/>
      <c r="HW10504" s="3"/>
      <c r="HX10504" s="3"/>
      <c r="HY10504" s="3"/>
      <c r="HZ10504" s="3"/>
      <c r="IA10504" s="3"/>
      <c r="IB10504" s="3"/>
      <c r="IC10504" s="3"/>
      <c r="ID10504" s="3"/>
      <c r="IE10504" s="3"/>
      <c r="IF10504" s="3"/>
      <c r="IG10504" s="3"/>
      <c r="IH10504" s="3"/>
      <c r="II10504" s="3"/>
      <c r="IJ10504" s="3"/>
      <c r="IK10504" s="3"/>
      <c r="IL10504" s="3"/>
      <c r="IM10504" s="3"/>
      <c r="IN10504" s="3"/>
      <c r="IO10504" s="16"/>
    </row>
    <row r="10505" spans="171:249">
      <c r="FO10505" s="3"/>
      <c r="FP10505" s="3"/>
      <c r="FQ10505" s="3"/>
      <c r="FR10505" s="3"/>
      <c r="FS10505" s="3"/>
      <c r="FT10505" s="3"/>
      <c r="FU10505" s="3"/>
      <c r="FV10505" s="3"/>
      <c r="FW10505" s="3"/>
      <c r="FX10505" s="3"/>
      <c r="FY10505" s="3"/>
      <c r="FZ10505" s="3"/>
      <c r="GA10505" s="3"/>
      <c r="GB10505" s="3"/>
      <c r="GC10505" s="3"/>
      <c r="GD10505" s="3"/>
      <c r="GE10505" s="3"/>
      <c r="GF10505" s="3"/>
      <c r="GG10505" s="3"/>
      <c r="GH10505" s="3"/>
      <c r="GI10505" s="3"/>
      <c r="GJ10505" s="3"/>
      <c r="GK10505" s="3"/>
      <c r="GL10505" s="3"/>
      <c r="GM10505" s="3"/>
      <c r="GN10505" s="3"/>
      <c r="GO10505" s="3"/>
      <c r="GP10505" s="3"/>
      <c r="GQ10505" s="3"/>
      <c r="GR10505" s="3"/>
      <c r="GS10505" s="3"/>
      <c r="GT10505" s="3"/>
      <c r="GU10505" s="3"/>
      <c r="GV10505" s="3"/>
      <c r="GW10505" s="3"/>
      <c r="GX10505" s="3"/>
      <c r="GY10505" s="3"/>
      <c r="GZ10505" s="3"/>
      <c r="HA10505" s="3"/>
      <c r="HB10505" s="3"/>
      <c r="HC10505" s="3"/>
      <c r="HD10505" s="3"/>
      <c r="HE10505" s="3"/>
      <c r="HF10505" s="3"/>
      <c r="HG10505" s="3"/>
      <c r="HH10505" s="3"/>
      <c r="HI10505" s="3"/>
      <c r="HJ10505" s="3"/>
      <c r="HK10505" s="3"/>
      <c r="HL10505" s="3"/>
      <c r="HM10505" s="61"/>
      <c r="HN10505" s="3"/>
      <c r="HO10505" s="3"/>
      <c r="HP10505" s="3"/>
      <c r="HQ10505" s="3"/>
      <c r="HR10505" s="3"/>
      <c r="HS10505" s="3"/>
      <c r="HT10505" s="3"/>
      <c r="HU10505" s="3"/>
      <c r="HV10505" s="3"/>
      <c r="HW10505" s="3"/>
      <c r="HX10505" s="3"/>
      <c r="HY10505" s="3"/>
      <c r="HZ10505" s="3"/>
      <c r="IA10505" s="3"/>
      <c r="IB10505" s="3"/>
      <c r="IC10505" s="3"/>
      <c r="ID10505" s="3"/>
      <c r="IE10505" s="3"/>
      <c r="IF10505" s="3"/>
      <c r="IG10505" s="3"/>
      <c r="IH10505" s="3"/>
      <c r="II10505" s="3"/>
      <c r="IJ10505" s="3"/>
      <c r="IK10505" s="3"/>
      <c r="IL10505" s="3"/>
      <c r="IM10505" s="3"/>
      <c r="IN10505" s="3"/>
      <c r="IO10505" s="16"/>
    </row>
    <row r="10506" spans="171:249">
      <c r="FO10506" s="3"/>
      <c r="FP10506" s="3"/>
      <c r="FQ10506" s="3"/>
      <c r="FR10506" s="3"/>
      <c r="FS10506" s="3"/>
      <c r="FT10506" s="3"/>
      <c r="FU10506" s="3"/>
      <c r="FV10506" s="3"/>
      <c r="FW10506" s="3"/>
      <c r="FX10506" s="3"/>
      <c r="FY10506" s="3"/>
      <c r="FZ10506" s="3"/>
      <c r="GA10506" s="3"/>
      <c r="GB10506" s="3"/>
      <c r="GC10506" s="3"/>
      <c r="GD10506" s="3"/>
      <c r="GE10506" s="3"/>
      <c r="GF10506" s="3"/>
      <c r="GG10506" s="3"/>
      <c r="GH10506" s="3"/>
      <c r="GI10506" s="3"/>
      <c r="GJ10506" s="3"/>
      <c r="GK10506" s="3"/>
      <c r="GL10506" s="3"/>
      <c r="GM10506" s="3"/>
      <c r="GN10506" s="3"/>
      <c r="GO10506" s="3"/>
      <c r="GP10506" s="3"/>
      <c r="GQ10506" s="3"/>
      <c r="GR10506" s="3"/>
      <c r="GS10506" s="3"/>
      <c r="GT10506" s="3"/>
      <c r="GU10506" s="3"/>
      <c r="GV10506" s="3"/>
      <c r="GW10506" s="3"/>
      <c r="GX10506" s="3"/>
      <c r="GY10506" s="3"/>
      <c r="GZ10506" s="3"/>
      <c r="HA10506" s="3"/>
      <c r="HB10506" s="3"/>
      <c r="HC10506" s="3"/>
      <c r="HD10506" s="3"/>
      <c r="HE10506" s="3"/>
      <c r="HF10506" s="3"/>
      <c r="HG10506" s="3"/>
      <c r="HH10506" s="3"/>
      <c r="HI10506" s="3"/>
      <c r="HJ10506" s="3"/>
      <c r="HK10506" s="3"/>
      <c r="HL10506" s="3"/>
      <c r="HM10506" s="61"/>
      <c r="HN10506" s="3"/>
      <c r="HO10506" s="3"/>
      <c r="HP10506" s="3"/>
      <c r="HQ10506" s="3"/>
      <c r="HR10506" s="3"/>
      <c r="HS10506" s="3"/>
      <c r="HT10506" s="3"/>
      <c r="HU10506" s="3"/>
      <c r="HV10506" s="3"/>
      <c r="HW10506" s="3"/>
      <c r="HX10506" s="3"/>
      <c r="HY10506" s="3"/>
      <c r="HZ10506" s="3"/>
      <c r="IA10506" s="3"/>
      <c r="IB10506" s="3"/>
      <c r="IC10506" s="3"/>
      <c r="ID10506" s="3"/>
      <c r="IE10506" s="3"/>
      <c r="IF10506" s="3"/>
      <c r="IG10506" s="3"/>
      <c r="IH10506" s="3"/>
      <c r="II10506" s="3"/>
      <c r="IJ10506" s="3"/>
      <c r="IK10506" s="3"/>
      <c r="IL10506" s="3"/>
      <c r="IM10506" s="3"/>
      <c r="IN10506" s="3"/>
      <c r="IO10506" s="16"/>
    </row>
    <row r="10507" spans="171:249">
      <c r="FO10507" s="3"/>
      <c r="FP10507" s="3"/>
      <c r="FQ10507" s="3"/>
      <c r="FR10507" s="3"/>
      <c r="FS10507" s="3"/>
      <c r="FT10507" s="3"/>
      <c r="FU10507" s="3"/>
      <c r="FV10507" s="3"/>
      <c r="FW10507" s="3"/>
      <c r="FX10507" s="3"/>
      <c r="FY10507" s="3"/>
      <c r="FZ10507" s="3"/>
      <c r="GA10507" s="3"/>
      <c r="GB10507" s="3"/>
      <c r="GC10507" s="3"/>
      <c r="GD10507" s="3"/>
      <c r="GE10507" s="3"/>
      <c r="GF10507" s="3"/>
      <c r="GG10507" s="3"/>
      <c r="GH10507" s="3"/>
      <c r="GI10507" s="3"/>
      <c r="GJ10507" s="3"/>
      <c r="GK10507" s="3"/>
      <c r="GL10507" s="3"/>
      <c r="GM10507" s="3"/>
      <c r="GN10507" s="3"/>
      <c r="GO10507" s="3"/>
      <c r="GP10507" s="3"/>
      <c r="GQ10507" s="3"/>
      <c r="GR10507" s="3"/>
      <c r="GS10507" s="3"/>
      <c r="GT10507" s="3"/>
      <c r="GU10507" s="3"/>
      <c r="GV10507" s="3"/>
      <c r="GW10507" s="3"/>
      <c r="GX10507" s="3"/>
      <c r="GY10507" s="3"/>
      <c r="GZ10507" s="3"/>
      <c r="HA10507" s="3"/>
      <c r="HB10507" s="3"/>
      <c r="HC10507" s="3"/>
      <c r="HD10507" s="3"/>
      <c r="HE10507" s="3"/>
      <c r="HF10507" s="3"/>
      <c r="HG10507" s="3"/>
      <c r="HH10507" s="3"/>
      <c r="HI10507" s="3"/>
      <c r="HJ10507" s="3"/>
      <c r="HK10507" s="3"/>
      <c r="HL10507" s="3"/>
      <c r="HM10507" s="61"/>
      <c r="HN10507" s="3"/>
      <c r="HO10507" s="3"/>
      <c r="HP10507" s="3"/>
      <c r="HQ10507" s="3"/>
      <c r="HR10507" s="3"/>
      <c r="HS10507" s="3"/>
      <c r="HT10507" s="3"/>
      <c r="HU10507" s="3"/>
      <c r="HV10507" s="3"/>
      <c r="HW10507" s="3"/>
      <c r="HX10507" s="3"/>
      <c r="HY10507" s="3"/>
      <c r="HZ10507" s="3"/>
      <c r="IA10507" s="3"/>
      <c r="IB10507" s="3"/>
      <c r="IC10507" s="3"/>
      <c r="ID10507" s="3"/>
      <c r="IE10507" s="3"/>
      <c r="IF10507" s="3"/>
      <c r="IG10507" s="3"/>
      <c r="IH10507" s="3"/>
      <c r="II10507" s="3"/>
      <c r="IJ10507" s="3"/>
      <c r="IK10507" s="3"/>
      <c r="IL10507" s="3"/>
      <c r="IM10507" s="3"/>
      <c r="IN10507" s="3"/>
      <c r="IO10507" s="16"/>
    </row>
    <row r="10508" spans="171:249">
      <c r="FO10508" s="3"/>
      <c r="FP10508" s="3"/>
      <c r="FQ10508" s="3"/>
      <c r="FR10508" s="3"/>
      <c r="FS10508" s="3"/>
      <c r="FT10508" s="3"/>
      <c r="FU10508" s="3"/>
      <c r="FV10508" s="3"/>
      <c r="FW10508" s="3"/>
      <c r="FX10508" s="3"/>
      <c r="FY10508" s="3"/>
      <c r="FZ10508" s="3"/>
      <c r="GA10508" s="3"/>
      <c r="GB10508" s="3"/>
      <c r="GC10508" s="3"/>
      <c r="GD10508" s="3"/>
      <c r="GE10508" s="3"/>
      <c r="GF10508" s="3"/>
      <c r="GG10508" s="3"/>
      <c r="GH10508" s="3"/>
      <c r="GI10508" s="3"/>
      <c r="GJ10508" s="3"/>
      <c r="GK10508" s="3"/>
      <c r="GL10508" s="3"/>
      <c r="GM10508" s="3"/>
      <c r="GN10508" s="3"/>
      <c r="GO10508" s="3"/>
      <c r="GP10508" s="3"/>
      <c r="GQ10508" s="3"/>
      <c r="GR10508" s="3"/>
      <c r="GS10508" s="3"/>
      <c r="GT10508" s="3"/>
      <c r="GU10508" s="3"/>
      <c r="GV10508" s="3"/>
      <c r="GW10508" s="3"/>
      <c r="GX10508" s="3"/>
      <c r="GY10508" s="3"/>
      <c r="GZ10508" s="3"/>
      <c r="HA10508" s="3"/>
      <c r="HB10508" s="3"/>
      <c r="HC10508" s="3"/>
      <c r="HD10508" s="3"/>
      <c r="HE10508" s="3"/>
      <c r="HF10508" s="3"/>
      <c r="HG10508" s="3"/>
      <c r="HH10508" s="3"/>
      <c r="HI10508" s="3"/>
      <c r="HJ10508" s="3"/>
      <c r="HK10508" s="3"/>
      <c r="HL10508" s="3"/>
      <c r="HM10508" s="61"/>
      <c r="HN10508" s="3"/>
      <c r="HO10508" s="3"/>
      <c r="HP10508" s="3"/>
      <c r="HQ10508" s="3"/>
      <c r="HR10508" s="3"/>
      <c r="HS10508" s="3"/>
      <c r="HT10508" s="3"/>
      <c r="HU10508" s="3"/>
      <c r="HV10508" s="3"/>
      <c r="HW10508" s="3"/>
      <c r="HX10508" s="3"/>
      <c r="HY10508" s="3"/>
      <c r="HZ10508" s="3"/>
      <c r="IA10508" s="3"/>
      <c r="IB10508" s="3"/>
      <c r="IC10508" s="3"/>
      <c r="ID10508" s="3"/>
      <c r="IE10508" s="3"/>
      <c r="IF10508" s="3"/>
      <c r="IG10508" s="3"/>
      <c r="IH10508" s="3"/>
      <c r="II10508" s="3"/>
      <c r="IJ10508" s="3"/>
      <c r="IK10508" s="3"/>
      <c r="IL10508" s="3"/>
      <c r="IM10508" s="3"/>
      <c r="IN10508" s="3"/>
      <c r="IO10508" s="16"/>
    </row>
    <row r="10509" spans="171:249">
      <c r="FO10509" s="3"/>
      <c r="FP10509" s="3"/>
      <c r="FQ10509" s="3"/>
      <c r="FR10509" s="3"/>
      <c r="FS10509" s="3"/>
      <c r="FT10509" s="3"/>
      <c r="FU10509" s="3"/>
      <c r="FV10509" s="3"/>
      <c r="FW10509" s="3"/>
      <c r="FX10509" s="3"/>
      <c r="FY10509" s="3"/>
      <c r="FZ10509" s="3"/>
      <c r="GA10509" s="3"/>
      <c r="GB10509" s="3"/>
      <c r="GC10509" s="3"/>
      <c r="GD10509" s="3"/>
      <c r="GE10509" s="3"/>
      <c r="GF10509" s="3"/>
      <c r="GG10509" s="3"/>
      <c r="GH10509" s="3"/>
      <c r="GI10509" s="3"/>
      <c r="GJ10509" s="3"/>
      <c r="GK10509" s="3"/>
      <c r="GL10509" s="3"/>
      <c r="GM10509" s="3"/>
      <c r="GN10509" s="3"/>
      <c r="GO10509" s="3"/>
      <c r="GP10509" s="3"/>
      <c r="GQ10509" s="3"/>
      <c r="GR10509" s="3"/>
      <c r="GS10509" s="3"/>
      <c r="GT10509" s="3"/>
      <c r="GU10509" s="3"/>
      <c r="GV10509" s="3"/>
      <c r="GW10509" s="3"/>
      <c r="GX10509" s="3"/>
      <c r="GY10509" s="3"/>
      <c r="GZ10509" s="3"/>
      <c r="HA10509" s="3"/>
      <c r="HB10509" s="3"/>
      <c r="HC10509" s="3"/>
      <c r="HD10509" s="3"/>
      <c r="HE10509" s="3"/>
      <c r="HF10509" s="3"/>
      <c r="HG10509" s="3"/>
      <c r="HH10509" s="3"/>
      <c r="HI10509" s="3"/>
      <c r="HJ10509" s="3"/>
      <c r="HK10509" s="3"/>
      <c r="HL10509" s="3"/>
      <c r="HM10509" s="61"/>
      <c r="HN10509" s="3"/>
      <c r="HO10509" s="3"/>
      <c r="HP10509" s="3"/>
      <c r="HQ10509" s="3"/>
      <c r="HR10509" s="3"/>
      <c r="HS10509" s="3"/>
      <c r="HT10509" s="3"/>
      <c r="HU10509" s="3"/>
      <c r="HV10509" s="3"/>
      <c r="HW10509" s="3"/>
      <c r="HX10509" s="3"/>
      <c r="HY10509" s="3"/>
      <c r="HZ10509" s="3"/>
      <c r="IA10509" s="3"/>
      <c r="IB10509" s="3"/>
      <c r="IC10509" s="3"/>
      <c r="ID10509" s="3"/>
      <c r="IE10509" s="3"/>
      <c r="IF10509" s="3"/>
      <c r="IG10509" s="3"/>
      <c r="IH10509" s="3"/>
      <c r="II10509" s="3"/>
      <c r="IJ10509" s="3"/>
      <c r="IK10509" s="3"/>
      <c r="IL10509" s="3"/>
      <c r="IM10509" s="3"/>
      <c r="IN10509" s="3"/>
      <c r="IO10509" s="16"/>
    </row>
    <row r="10510" spans="171:249">
      <c r="FO10510" s="3"/>
      <c r="FP10510" s="3"/>
      <c r="FQ10510" s="3"/>
      <c r="FR10510" s="3"/>
      <c r="FS10510" s="3"/>
      <c r="FT10510" s="3"/>
      <c r="FU10510" s="3"/>
      <c r="FV10510" s="3"/>
      <c r="FW10510" s="3"/>
      <c r="FX10510" s="3"/>
      <c r="FY10510" s="3"/>
      <c r="FZ10510" s="3"/>
      <c r="GA10510" s="3"/>
      <c r="GB10510" s="3"/>
      <c r="GC10510" s="3"/>
      <c r="GD10510" s="3"/>
      <c r="GE10510" s="3"/>
      <c r="GF10510" s="3"/>
      <c r="GG10510" s="3"/>
      <c r="GH10510" s="3"/>
      <c r="GI10510" s="3"/>
      <c r="GJ10510" s="3"/>
      <c r="GK10510" s="3"/>
      <c r="GL10510" s="3"/>
      <c r="GM10510" s="3"/>
      <c r="GN10510" s="3"/>
      <c r="GO10510" s="3"/>
      <c r="GP10510" s="3"/>
      <c r="GQ10510" s="3"/>
      <c r="GR10510" s="3"/>
      <c r="GS10510" s="3"/>
      <c r="GT10510" s="3"/>
      <c r="GU10510" s="3"/>
      <c r="GV10510" s="3"/>
      <c r="GW10510" s="3"/>
      <c r="GX10510" s="3"/>
      <c r="GY10510" s="3"/>
      <c r="GZ10510" s="3"/>
      <c r="HA10510" s="3"/>
      <c r="HB10510" s="3"/>
      <c r="HC10510" s="3"/>
      <c r="HD10510" s="3"/>
      <c r="HE10510" s="3"/>
      <c r="HF10510" s="3"/>
      <c r="HG10510" s="3"/>
      <c r="HH10510" s="3"/>
      <c r="HI10510" s="3"/>
      <c r="HJ10510" s="3"/>
      <c r="HK10510" s="3"/>
      <c r="HL10510" s="3"/>
      <c r="HM10510" s="61"/>
      <c r="HN10510" s="3"/>
      <c r="HO10510" s="3"/>
      <c r="HP10510" s="3"/>
      <c r="HQ10510" s="3"/>
      <c r="HR10510" s="3"/>
      <c r="HS10510" s="3"/>
      <c r="HT10510" s="3"/>
      <c r="HU10510" s="3"/>
      <c r="HV10510" s="3"/>
      <c r="HW10510" s="3"/>
      <c r="HX10510" s="3"/>
      <c r="HY10510" s="3"/>
      <c r="HZ10510" s="3"/>
      <c r="IA10510" s="3"/>
      <c r="IB10510" s="3"/>
      <c r="IC10510" s="3"/>
      <c r="ID10510" s="3"/>
      <c r="IE10510" s="3"/>
      <c r="IF10510" s="3"/>
      <c r="IG10510" s="3"/>
      <c r="IH10510" s="3"/>
      <c r="II10510" s="3"/>
      <c r="IJ10510" s="3"/>
      <c r="IK10510" s="3"/>
      <c r="IL10510" s="3"/>
      <c r="IM10510" s="3"/>
      <c r="IN10510" s="3"/>
      <c r="IO10510" s="16"/>
    </row>
    <row r="10511" spans="171:249">
      <c r="FO10511" s="3"/>
      <c r="FP10511" s="3"/>
      <c r="FQ10511" s="3"/>
      <c r="FR10511" s="3"/>
      <c r="FS10511" s="3"/>
      <c r="FT10511" s="3"/>
      <c r="FU10511" s="3"/>
      <c r="FV10511" s="3"/>
      <c r="FW10511" s="3"/>
      <c r="FX10511" s="3"/>
      <c r="FY10511" s="3"/>
      <c r="FZ10511" s="3"/>
      <c r="GA10511" s="3"/>
      <c r="GB10511" s="3"/>
      <c r="GC10511" s="3"/>
      <c r="GD10511" s="3"/>
      <c r="GE10511" s="3"/>
      <c r="GF10511" s="3"/>
      <c r="GG10511" s="3"/>
      <c r="GH10511" s="3"/>
      <c r="GI10511" s="3"/>
      <c r="GJ10511" s="3"/>
      <c r="GK10511" s="3"/>
      <c r="GL10511" s="3"/>
      <c r="GM10511" s="3"/>
      <c r="GN10511" s="3"/>
      <c r="GO10511" s="3"/>
      <c r="GP10511" s="3"/>
      <c r="GQ10511" s="3"/>
      <c r="GR10511" s="3"/>
      <c r="GS10511" s="3"/>
      <c r="GT10511" s="3"/>
      <c r="GU10511" s="3"/>
      <c r="GV10511" s="3"/>
      <c r="GW10511" s="3"/>
      <c r="GX10511" s="3"/>
      <c r="GY10511" s="3"/>
      <c r="GZ10511" s="3"/>
      <c r="HA10511" s="3"/>
      <c r="HB10511" s="3"/>
      <c r="HC10511" s="3"/>
      <c r="HD10511" s="3"/>
      <c r="HE10511" s="3"/>
      <c r="HF10511" s="3"/>
      <c r="HG10511" s="3"/>
      <c r="HH10511" s="3"/>
      <c r="HI10511" s="3"/>
      <c r="HJ10511" s="3"/>
      <c r="HK10511" s="3"/>
      <c r="HL10511" s="3"/>
      <c r="HM10511" s="61"/>
      <c r="HN10511" s="3"/>
      <c r="HO10511" s="3"/>
      <c r="HP10511" s="3"/>
      <c r="HQ10511" s="3"/>
      <c r="HR10511" s="3"/>
      <c r="HS10511" s="3"/>
      <c r="HT10511" s="3"/>
      <c r="HU10511" s="3"/>
      <c r="HV10511" s="3"/>
      <c r="HW10511" s="3"/>
      <c r="HX10511" s="3"/>
      <c r="HY10511" s="3"/>
      <c r="HZ10511" s="3"/>
      <c r="IA10511" s="3"/>
      <c r="IB10511" s="3"/>
      <c r="IC10511" s="3"/>
      <c r="ID10511" s="3"/>
      <c r="IE10511" s="3"/>
      <c r="IF10511" s="3"/>
      <c r="IG10511" s="3"/>
      <c r="IH10511" s="3"/>
      <c r="II10511" s="3"/>
      <c r="IJ10511" s="3"/>
      <c r="IK10511" s="3"/>
      <c r="IL10511" s="3"/>
      <c r="IM10511" s="3"/>
      <c r="IN10511" s="3"/>
      <c r="IO10511" s="16"/>
    </row>
    <row r="10512" spans="171:249">
      <c r="FO10512" s="3"/>
      <c r="FP10512" s="3"/>
      <c r="FQ10512" s="3"/>
      <c r="FR10512" s="3"/>
      <c r="FS10512" s="3"/>
      <c r="FT10512" s="3"/>
      <c r="FU10512" s="3"/>
      <c r="FV10512" s="3"/>
      <c r="FW10512" s="3"/>
      <c r="FX10512" s="3"/>
      <c r="FY10512" s="3"/>
      <c r="FZ10512" s="3"/>
      <c r="GA10512" s="3"/>
      <c r="GB10512" s="3"/>
      <c r="GC10512" s="3"/>
      <c r="GD10512" s="3"/>
      <c r="GE10512" s="3"/>
      <c r="GF10512" s="3"/>
      <c r="GG10512" s="3"/>
      <c r="GH10512" s="3"/>
      <c r="GI10512" s="3"/>
      <c r="GJ10512" s="3"/>
      <c r="GK10512" s="3"/>
      <c r="GL10512" s="3"/>
      <c r="GM10512" s="3"/>
      <c r="GN10512" s="3"/>
      <c r="GO10512" s="3"/>
      <c r="GP10512" s="3"/>
      <c r="GQ10512" s="3"/>
      <c r="GR10512" s="3"/>
      <c r="GS10512" s="3"/>
      <c r="GT10512" s="3"/>
      <c r="GU10512" s="3"/>
      <c r="GV10512" s="3"/>
      <c r="GW10512" s="3"/>
      <c r="GX10512" s="3"/>
      <c r="GY10512" s="3"/>
      <c r="GZ10512" s="3"/>
      <c r="HA10512" s="3"/>
      <c r="HB10512" s="3"/>
      <c r="HC10512" s="3"/>
      <c r="HD10512" s="3"/>
      <c r="HE10512" s="3"/>
      <c r="HF10512" s="3"/>
      <c r="HG10512" s="3"/>
      <c r="HH10512" s="3"/>
      <c r="HI10512" s="3"/>
      <c r="HJ10512" s="3"/>
      <c r="HK10512" s="3"/>
      <c r="HL10512" s="3"/>
      <c r="HM10512" s="61"/>
      <c r="HN10512" s="3"/>
      <c r="HO10512" s="3"/>
      <c r="HP10512" s="3"/>
      <c r="HQ10512" s="3"/>
      <c r="HR10512" s="3"/>
      <c r="HS10512" s="3"/>
      <c r="HT10512" s="3"/>
      <c r="HU10512" s="3"/>
      <c r="HV10512" s="3"/>
      <c r="HW10512" s="3"/>
      <c r="HX10512" s="3"/>
      <c r="HY10512" s="3"/>
      <c r="HZ10512" s="3"/>
      <c r="IA10512" s="3"/>
      <c r="IB10512" s="3"/>
      <c r="IC10512" s="3"/>
      <c r="ID10512" s="3"/>
      <c r="IE10512" s="3"/>
      <c r="IF10512" s="3"/>
      <c r="IG10512" s="3"/>
      <c r="IH10512" s="3"/>
      <c r="II10512" s="3"/>
      <c r="IJ10512" s="3"/>
      <c r="IK10512" s="3"/>
      <c r="IL10512" s="3"/>
      <c r="IM10512" s="3"/>
      <c r="IN10512" s="3"/>
      <c r="IO10512" s="16"/>
    </row>
    <row r="10513" spans="171:249">
      <c r="FO10513" s="3"/>
      <c r="FP10513" s="3"/>
      <c r="FQ10513" s="3"/>
      <c r="FR10513" s="3"/>
      <c r="FS10513" s="3"/>
      <c r="FT10513" s="3"/>
      <c r="FU10513" s="3"/>
      <c r="FV10513" s="3"/>
      <c r="FW10513" s="3"/>
      <c r="FX10513" s="3"/>
      <c r="FY10513" s="3"/>
      <c r="FZ10513" s="3"/>
      <c r="GA10513" s="3"/>
      <c r="GB10513" s="3"/>
      <c r="GC10513" s="3"/>
      <c r="GD10513" s="3"/>
      <c r="GE10513" s="3"/>
      <c r="GF10513" s="3"/>
      <c r="GG10513" s="3"/>
      <c r="GH10513" s="3"/>
      <c r="GI10513" s="3"/>
      <c r="GJ10513" s="3"/>
      <c r="GK10513" s="3"/>
      <c r="GL10513" s="3"/>
      <c r="GM10513" s="3"/>
      <c r="GN10513" s="3"/>
      <c r="GO10513" s="3"/>
      <c r="GP10513" s="3"/>
      <c r="GQ10513" s="3"/>
      <c r="GR10513" s="3"/>
      <c r="GS10513" s="3"/>
      <c r="GT10513" s="3"/>
      <c r="GU10513" s="3"/>
      <c r="GV10513" s="3"/>
      <c r="GW10513" s="3"/>
      <c r="GX10513" s="3"/>
      <c r="GY10513" s="3"/>
      <c r="GZ10513" s="3"/>
      <c r="HA10513" s="3"/>
      <c r="HB10513" s="3"/>
      <c r="HC10513" s="3"/>
      <c r="HD10513" s="3"/>
      <c r="HE10513" s="3"/>
      <c r="HF10513" s="3"/>
      <c r="HG10513" s="3"/>
      <c r="HH10513" s="3"/>
      <c r="HI10513" s="3"/>
      <c r="HJ10513" s="3"/>
      <c r="HK10513" s="3"/>
      <c r="HL10513" s="3"/>
      <c r="HM10513" s="61"/>
      <c r="HN10513" s="3"/>
      <c r="HO10513" s="3"/>
      <c r="HP10513" s="3"/>
      <c r="HQ10513" s="3"/>
      <c r="HR10513" s="3"/>
      <c r="HS10513" s="3"/>
      <c r="HT10513" s="3"/>
      <c r="HU10513" s="3"/>
      <c r="HV10513" s="3"/>
      <c r="HW10513" s="3"/>
      <c r="HX10513" s="3"/>
      <c r="HY10513" s="3"/>
      <c r="HZ10513" s="3"/>
      <c r="IA10513" s="3"/>
      <c r="IB10513" s="3"/>
      <c r="IC10513" s="3"/>
      <c r="ID10513" s="3"/>
      <c r="IE10513" s="3"/>
      <c r="IF10513" s="3"/>
      <c r="IG10513" s="3"/>
      <c r="IH10513" s="3"/>
      <c r="II10513" s="3"/>
      <c r="IJ10513" s="3"/>
      <c r="IK10513" s="3"/>
      <c r="IL10513" s="3"/>
      <c r="IM10513" s="3"/>
      <c r="IN10513" s="3"/>
      <c r="IO10513" s="16"/>
    </row>
    <row r="10514" spans="171:249">
      <c r="FO10514" s="3"/>
      <c r="FP10514" s="3"/>
      <c r="FQ10514" s="3"/>
      <c r="FR10514" s="3"/>
      <c r="FS10514" s="3"/>
      <c r="FT10514" s="3"/>
      <c r="FU10514" s="3"/>
      <c r="FV10514" s="3"/>
      <c r="FW10514" s="3"/>
      <c r="FX10514" s="3"/>
      <c r="FY10514" s="3"/>
      <c r="FZ10514" s="3"/>
      <c r="GA10514" s="3"/>
      <c r="GB10514" s="3"/>
      <c r="GC10514" s="3"/>
      <c r="GD10514" s="3"/>
      <c r="GE10514" s="3"/>
      <c r="GF10514" s="3"/>
      <c r="GG10514" s="3"/>
      <c r="GH10514" s="3"/>
      <c r="GI10514" s="3"/>
      <c r="GJ10514" s="3"/>
      <c r="GK10514" s="3"/>
      <c r="GL10514" s="3"/>
      <c r="GM10514" s="3"/>
      <c r="GN10514" s="3"/>
      <c r="GO10514" s="3"/>
      <c r="GP10514" s="3"/>
      <c r="GQ10514" s="3"/>
      <c r="GR10514" s="3"/>
      <c r="GS10514" s="3"/>
      <c r="GT10514" s="3"/>
      <c r="GU10514" s="3"/>
      <c r="GV10514" s="3"/>
      <c r="GW10514" s="3"/>
      <c r="GX10514" s="3"/>
      <c r="GY10514" s="3"/>
      <c r="GZ10514" s="3"/>
      <c r="HA10514" s="3"/>
      <c r="HB10514" s="3"/>
      <c r="HC10514" s="3"/>
      <c r="HD10514" s="3"/>
      <c r="HE10514" s="3"/>
      <c r="HF10514" s="3"/>
      <c r="HG10514" s="3"/>
      <c r="HH10514" s="3"/>
      <c r="HI10514" s="3"/>
      <c r="HJ10514" s="3"/>
      <c r="HK10514" s="3"/>
      <c r="HL10514" s="3"/>
      <c r="HM10514" s="61"/>
      <c r="HN10514" s="3"/>
      <c r="HO10514" s="3"/>
      <c r="HP10514" s="3"/>
      <c r="HQ10514" s="3"/>
      <c r="HR10514" s="3"/>
      <c r="HS10514" s="3"/>
      <c r="HT10514" s="3"/>
      <c r="HU10514" s="3"/>
      <c r="HV10514" s="3"/>
      <c r="HW10514" s="3"/>
      <c r="HX10514" s="3"/>
      <c r="HY10514" s="3"/>
      <c r="HZ10514" s="3"/>
      <c r="IA10514" s="3"/>
      <c r="IB10514" s="3"/>
      <c r="IC10514" s="3"/>
      <c r="ID10514" s="3"/>
      <c r="IE10514" s="3"/>
      <c r="IF10514" s="3"/>
      <c r="IG10514" s="3"/>
      <c r="IH10514" s="3"/>
      <c r="II10514" s="3"/>
      <c r="IJ10514" s="3"/>
      <c r="IK10514" s="3"/>
      <c r="IL10514" s="3"/>
      <c r="IM10514" s="3"/>
      <c r="IN10514" s="3"/>
      <c r="IO10514" s="16"/>
    </row>
    <row r="10515" spans="171:249">
      <c r="FO10515" s="3"/>
      <c r="FP10515" s="3"/>
      <c r="FQ10515" s="3"/>
      <c r="FR10515" s="3"/>
      <c r="FS10515" s="3"/>
      <c r="FT10515" s="3"/>
      <c r="FU10515" s="3"/>
      <c r="FV10515" s="3"/>
      <c r="FW10515" s="3"/>
      <c r="FX10515" s="3"/>
      <c r="FY10515" s="3"/>
      <c r="FZ10515" s="3"/>
      <c r="GA10515" s="3"/>
      <c r="GB10515" s="3"/>
      <c r="GC10515" s="3"/>
      <c r="GD10515" s="3"/>
      <c r="GE10515" s="3"/>
      <c r="GF10515" s="3"/>
      <c r="GG10515" s="3"/>
      <c r="GH10515" s="3"/>
      <c r="GI10515" s="3"/>
      <c r="GJ10515" s="3"/>
      <c r="GK10515" s="3"/>
      <c r="GL10515" s="3"/>
      <c r="GM10515" s="3"/>
      <c r="GN10515" s="3"/>
      <c r="GO10515" s="3"/>
      <c r="GP10515" s="3"/>
      <c r="GQ10515" s="3"/>
      <c r="GR10515" s="3"/>
      <c r="GS10515" s="3"/>
      <c r="GT10515" s="3"/>
      <c r="GU10515" s="3"/>
      <c r="GV10515" s="3"/>
      <c r="GW10515" s="3"/>
      <c r="GX10515" s="3"/>
      <c r="GY10515" s="3"/>
      <c r="GZ10515" s="3"/>
      <c r="HA10515" s="3"/>
      <c r="HB10515" s="3"/>
      <c r="HC10515" s="3"/>
      <c r="HD10515" s="3"/>
      <c r="HE10515" s="3"/>
      <c r="HF10515" s="3"/>
      <c r="HG10515" s="3"/>
      <c r="HH10515" s="3"/>
      <c r="HI10515" s="3"/>
      <c r="HJ10515" s="3"/>
      <c r="HK10515" s="3"/>
      <c r="HL10515" s="3"/>
      <c r="HM10515" s="61"/>
      <c r="HN10515" s="3"/>
      <c r="HO10515" s="3"/>
      <c r="HP10515" s="3"/>
      <c r="HQ10515" s="3"/>
      <c r="HR10515" s="3"/>
      <c r="HS10515" s="3"/>
      <c r="HT10515" s="3"/>
      <c r="HU10515" s="3"/>
      <c r="HV10515" s="3"/>
      <c r="HW10515" s="3"/>
      <c r="HX10515" s="3"/>
      <c r="HY10515" s="3"/>
      <c r="HZ10515" s="3"/>
      <c r="IA10515" s="3"/>
      <c r="IB10515" s="3"/>
      <c r="IC10515" s="3"/>
      <c r="ID10515" s="3"/>
      <c r="IE10515" s="3"/>
      <c r="IF10515" s="3"/>
      <c r="IG10515" s="3"/>
      <c r="IH10515" s="3"/>
      <c r="II10515" s="3"/>
      <c r="IJ10515" s="3"/>
      <c r="IK10515" s="3"/>
      <c r="IL10515" s="3"/>
      <c r="IM10515" s="3"/>
      <c r="IN10515" s="3"/>
      <c r="IO10515" s="16"/>
    </row>
    <row r="10516" spans="171:249">
      <c r="FO10516" s="3"/>
      <c r="FP10516" s="3"/>
      <c r="FQ10516" s="3"/>
      <c r="FR10516" s="3"/>
      <c r="FS10516" s="3"/>
      <c r="FT10516" s="3"/>
      <c r="FU10516" s="3"/>
      <c r="FV10516" s="3"/>
      <c r="FW10516" s="3"/>
      <c r="FX10516" s="3"/>
      <c r="FY10516" s="3"/>
      <c r="FZ10516" s="3"/>
      <c r="GA10516" s="3"/>
      <c r="GB10516" s="3"/>
      <c r="GC10516" s="3"/>
      <c r="GD10516" s="3"/>
      <c r="GE10516" s="3"/>
      <c r="GF10516" s="3"/>
      <c r="GG10516" s="3"/>
      <c r="GH10516" s="3"/>
      <c r="GI10516" s="3"/>
      <c r="GJ10516" s="3"/>
      <c r="GK10516" s="3"/>
      <c r="GL10516" s="3"/>
      <c r="GM10516" s="3"/>
      <c r="GN10516" s="3"/>
      <c r="GO10516" s="3"/>
      <c r="GP10516" s="3"/>
      <c r="GQ10516" s="3"/>
      <c r="GR10516" s="3"/>
      <c r="GS10516" s="3"/>
      <c r="GT10516" s="3"/>
      <c r="GU10516" s="3"/>
      <c r="GV10516" s="3"/>
      <c r="GW10516" s="3"/>
      <c r="GX10516" s="3"/>
      <c r="GY10516" s="3"/>
      <c r="GZ10516" s="3"/>
      <c r="HA10516" s="3"/>
      <c r="HB10516" s="3"/>
      <c r="HC10516" s="3"/>
      <c r="HD10516" s="3"/>
      <c r="HE10516" s="3"/>
      <c r="HF10516" s="3"/>
      <c r="HG10516" s="3"/>
      <c r="HH10516" s="3"/>
      <c r="HI10516" s="3"/>
      <c r="HJ10516" s="3"/>
      <c r="HK10516" s="3"/>
      <c r="HL10516" s="3"/>
      <c r="HM10516" s="61"/>
      <c r="HN10516" s="3"/>
      <c r="HO10516" s="3"/>
      <c r="HP10516" s="3"/>
      <c r="HQ10516" s="3"/>
      <c r="HR10516" s="3"/>
      <c r="HS10516" s="3"/>
      <c r="HT10516" s="3"/>
      <c r="HU10516" s="3"/>
      <c r="HV10516" s="3"/>
      <c r="HW10516" s="3"/>
      <c r="HX10516" s="3"/>
      <c r="HY10516" s="3"/>
      <c r="HZ10516" s="3"/>
      <c r="IA10516" s="3"/>
      <c r="IB10516" s="3"/>
      <c r="IC10516" s="3"/>
      <c r="ID10516" s="3"/>
      <c r="IE10516" s="3"/>
      <c r="IF10516" s="3"/>
      <c r="IG10516" s="3"/>
      <c r="IH10516" s="3"/>
      <c r="II10516" s="3"/>
      <c r="IJ10516" s="3"/>
      <c r="IK10516" s="3"/>
      <c r="IL10516" s="3"/>
      <c r="IM10516" s="3"/>
      <c r="IN10516" s="3"/>
      <c r="IO10516" s="16"/>
    </row>
    <row r="10517" spans="171:249">
      <c r="FO10517" s="3"/>
      <c r="FP10517" s="3"/>
      <c r="FQ10517" s="3"/>
      <c r="FR10517" s="3"/>
      <c r="FS10517" s="3"/>
      <c r="FT10517" s="3"/>
      <c r="FU10517" s="3"/>
      <c r="FV10517" s="3"/>
      <c r="FW10517" s="3"/>
      <c r="FX10517" s="3"/>
      <c r="FY10517" s="3"/>
      <c r="FZ10517" s="3"/>
      <c r="GA10517" s="3"/>
      <c r="GB10517" s="3"/>
      <c r="GC10517" s="3"/>
      <c r="GD10517" s="3"/>
      <c r="GE10517" s="3"/>
      <c r="GF10517" s="3"/>
      <c r="GG10517" s="3"/>
      <c r="GH10517" s="3"/>
      <c r="GI10517" s="3"/>
      <c r="GJ10517" s="3"/>
      <c r="GK10517" s="3"/>
      <c r="GL10517" s="3"/>
      <c r="GM10517" s="3"/>
      <c r="GN10517" s="3"/>
      <c r="GO10517" s="3"/>
      <c r="GP10517" s="3"/>
      <c r="GQ10517" s="3"/>
      <c r="GR10517" s="3"/>
      <c r="GS10517" s="3"/>
      <c r="GT10517" s="3"/>
      <c r="GU10517" s="3"/>
      <c r="GV10517" s="3"/>
      <c r="GW10517" s="3"/>
      <c r="GX10517" s="3"/>
      <c r="GY10517" s="3"/>
      <c r="GZ10517" s="3"/>
      <c r="HA10517" s="3"/>
      <c r="HB10517" s="3"/>
      <c r="HC10517" s="3"/>
      <c r="HD10517" s="3"/>
      <c r="HE10517" s="3"/>
      <c r="HF10517" s="3"/>
      <c r="HG10517" s="3"/>
      <c r="HH10517" s="3"/>
      <c r="HI10517" s="3"/>
      <c r="HJ10517" s="3"/>
      <c r="HK10517" s="3"/>
      <c r="HL10517" s="3"/>
      <c r="HM10517" s="61"/>
      <c r="HN10517" s="3"/>
      <c r="HO10517" s="3"/>
      <c r="HP10517" s="3"/>
      <c r="HQ10517" s="3"/>
      <c r="HR10517" s="3"/>
      <c r="HS10517" s="3"/>
      <c r="HT10517" s="3"/>
      <c r="HU10517" s="3"/>
      <c r="HV10517" s="3"/>
      <c r="HW10517" s="3"/>
      <c r="HX10517" s="3"/>
      <c r="HY10517" s="3"/>
      <c r="HZ10517" s="3"/>
      <c r="IA10517" s="3"/>
      <c r="IB10517" s="3"/>
      <c r="IC10517" s="3"/>
      <c r="ID10517" s="3"/>
      <c r="IE10517" s="3"/>
      <c r="IF10517" s="3"/>
      <c r="IG10517" s="3"/>
      <c r="IH10517" s="3"/>
      <c r="II10517" s="3"/>
      <c r="IJ10517" s="3"/>
      <c r="IK10517" s="3"/>
      <c r="IL10517" s="3"/>
      <c r="IM10517" s="3"/>
      <c r="IN10517" s="3"/>
      <c r="IO10517" s="16"/>
    </row>
    <row r="10518" spans="171:249">
      <c r="FO10518" s="3"/>
      <c r="FP10518" s="3"/>
      <c r="FQ10518" s="3"/>
      <c r="FR10518" s="3"/>
      <c r="FS10518" s="3"/>
      <c r="FT10518" s="3"/>
      <c r="FU10518" s="3"/>
      <c r="FV10518" s="3"/>
      <c r="FW10518" s="3"/>
      <c r="FX10518" s="3"/>
      <c r="FY10518" s="3"/>
      <c r="FZ10518" s="3"/>
      <c r="GA10518" s="3"/>
      <c r="GB10518" s="3"/>
      <c r="GC10518" s="3"/>
      <c r="GD10518" s="3"/>
      <c r="GE10518" s="3"/>
      <c r="GF10518" s="3"/>
      <c r="GG10518" s="3"/>
      <c r="GH10518" s="3"/>
      <c r="GI10518" s="3"/>
      <c r="GJ10518" s="3"/>
      <c r="GK10518" s="3"/>
      <c r="GL10518" s="3"/>
      <c r="GM10518" s="3"/>
      <c r="GN10518" s="3"/>
      <c r="GO10518" s="3"/>
      <c r="GP10518" s="3"/>
      <c r="GQ10518" s="3"/>
      <c r="GR10518" s="3"/>
      <c r="GS10518" s="3"/>
      <c r="GT10518" s="3"/>
      <c r="GU10518" s="3"/>
      <c r="GV10518" s="3"/>
      <c r="GW10518" s="3"/>
      <c r="GX10518" s="3"/>
      <c r="GY10518" s="3"/>
      <c r="GZ10518" s="3"/>
      <c r="HA10518" s="3"/>
      <c r="HB10518" s="3"/>
      <c r="HC10518" s="3"/>
      <c r="HD10518" s="3"/>
      <c r="HE10518" s="3"/>
      <c r="HF10518" s="3"/>
      <c r="HG10518" s="3"/>
      <c r="HH10518" s="3"/>
      <c r="HI10518" s="3"/>
      <c r="HJ10518" s="3"/>
      <c r="HK10518" s="3"/>
      <c r="HL10518" s="3"/>
      <c r="HM10518" s="61"/>
      <c r="HN10518" s="3"/>
      <c r="HO10518" s="3"/>
      <c r="HP10518" s="3"/>
      <c r="HQ10518" s="3"/>
      <c r="HR10518" s="3"/>
      <c r="HS10518" s="3"/>
      <c r="HT10518" s="3"/>
      <c r="HU10518" s="3"/>
      <c r="HV10518" s="3"/>
      <c r="HW10518" s="3"/>
      <c r="HX10518" s="3"/>
      <c r="HY10518" s="3"/>
      <c r="HZ10518" s="3"/>
      <c r="IA10518" s="3"/>
      <c r="IB10518" s="3"/>
      <c r="IC10518" s="3"/>
      <c r="ID10518" s="3"/>
      <c r="IE10518" s="3"/>
      <c r="IF10518" s="3"/>
      <c r="IG10518" s="3"/>
      <c r="IH10518" s="3"/>
      <c r="II10518" s="3"/>
      <c r="IJ10518" s="3"/>
      <c r="IK10518" s="3"/>
      <c r="IL10518" s="3"/>
      <c r="IM10518" s="3"/>
      <c r="IN10518" s="3"/>
      <c r="IO10518" s="16"/>
    </row>
    <row r="10519" spans="171:249">
      <c r="FO10519" s="3"/>
      <c r="FP10519" s="3"/>
      <c r="FQ10519" s="3"/>
      <c r="FR10519" s="3"/>
      <c r="FS10519" s="3"/>
      <c r="FT10519" s="3"/>
      <c r="FU10519" s="3"/>
      <c r="FV10519" s="3"/>
      <c r="FW10519" s="3"/>
      <c r="FX10519" s="3"/>
      <c r="FY10519" s="3"/>
      <c r="FZ10519" s="3"/>
      <c r="GA10519" s="3"/>
      <c r="GB10519" s="3"/>
      <c r="GC10519" s="3"/>
      <c r="GD10519" s="3"/>
      <c r="GE10519" s="3"/>
      <c r="GF10519" s="3"/>
      <c r="GG10519" s="3"/>
      <c r="GH10519" s="3"/>
      <c r="GI10519" s="3"/>
      <c r="GJ10519" s="3"/>
      <c r="GK10519" s="3"/>
      <c r="GL10519" s="3"/>
      <c r="GM10519" s="3"/>
      <c r="GN10519" s="3"/>
      <c r="GO10519" s="3"/>
      <c r="GP10519" s="3"/>
      <c r="GQ10519" s="3"/>
      <c r="GR10519" s="3"/>
      <c r="GS10519" s="3"/>
      <c r="GT10519" s="3"/>
      <c r="GU10519" s="3"/>
      <c r="GV10519" s="3"/>
      <c r="GW10519" s="3"/>
      <c r="GX10519" s="3"/>
      <c r="GY10519" s="3"/>
      <c r="GZ10519" s="3"/>
      <c r="HA10519" s="3"/>
      <c r="HB10519" s="3"/>
      <c r="HC10519" s="3"/>
      <c r="HD10519" s="3"/>
      <c r="HE10519" s="3"/>
      <c r="HF10519" s="3"/>
      <c r="HG10519" s="3"/>
      <c r="HH10519" s="3"/>
      <c r="HI10519" s="3"/>
      <c r="HJ10519" s="3"/>
      <c r="HK10519" s="3"/>
      <c r="HL10519" s="3"/>
      <c r="HM10519" s="61"/>
      <c r="HN10519" s="3"/>
      <c r="HO10519" s="3"/>
      <c r="HP10519" s="3"/>
      <c r="HQ10519" s="3"/>
      <c r="HR10519" s="3"/>
      <c r="HS10519" s="3"/>
      <c r="HT10519" s="3"/>
      <c r="HU10519" s="3"/>
      <c r="HV10519" s="3"/>
      <c r="HW10519" s="3"/>
      <c r="HX10519" s="3"/>
      <c r="HY10519" s="3"/>
      <c r="HZ10519" s="3"/>
      <c r="IA10519" s="3"/>
      <c r="IB10519" s="3"/>
      <c r="IC10519" s="3"/>
      <c r="ID10519" s="3"/>
      <c r="IE10519" s="3"/>
      <c r="IF10519" s="3"/>
      <c r="IG10519" s="3"/>
      <c r="IH10519" s="3"/>
      <c r="II10519" s="3"/>
      <c r="IJ10519" s="3"/>
      <c r="IK10519" s="3"/>
      <c r="IL10519" s="3"/>
      <c r="IM10519" s="3"/>
      <c r="IN10519" s="3"/>
      <c r="IO10519" s="16"/>
    </row>
    <row r="10520" spans="171:249">
      <c r="FO10520" s="3"/>
      <c r="FP10520" s="3"/>
      <c r="FQ10520" s="3"/>
      <c r="FR10520" s="3"/>
      <c r="FS10520" s="3"/>
      <c r="FT10520" s="3"/>
      <c r="FU10520" s="3"/>
      <c r="FV10520" s="3"/>
      <c r="FW10520" s="3"/>
      <c r="FX10520" s="3"/>
      <c r="FY10520" s="3"/>
      <c r="FZ10520" s="3"/>
      <c r="GA10520" s="3"/>
      <c r="GB10520" s="3"/>
      <c r="GC10520" s="3"/>
      <c r="GD10520" s="3"/>
      <c r="GE10520" s="3"/>
      <c r="GF10520" s="3"/>
      <c r="GG10520" s="3"/>
      <c r="GH10520" s="3"/>
      <c r="GI10520" s="3"/>
      <c r="GJ10520" s="3"/>
      <c r="GK10520" s="3"/>
      <c r="GL10520" s="3"/>
      <c r="GM10520" s="3"/>
      <c r="GN10520" s="3"/>
      <c r="GO10520" s="3"/>
      <c r="GP10520" s="3"/>
      <c r="GQ10520" s="3"/>
      <c r="GR10520" s="3"/>
      <c r="GS10520" s="3"/>
      <c r="GT10520" s="3"/>
      <c r="GU10520" s="3"/>
      <c r="GV10520" s="3"/>
      <c r="GW10520" s="3"/>
      <c r="GX10520" s="3"/>
      <c r="GY10520" s="3"/>
      <c r="GZ10520" s="3"/>
      <c r="HA10520" s="3"/>
      <c r="HB10520" s="3"/>
      <c r="HC10520" s="3"/>
      <c r="HD10520" s="3"/>
      <c r="HE10520" s="3"/>
      <c r="HF10520" s="3"/>
      <c r="HG10520" s="3"/>
      <c r="HH10520" s="3"/>
      <c r="HI10520" s="3"/>
      <c r="HJ10520" s="3"/>
      <c r="HK10520" s="3"/>
      <c r="HL10520" s="3"/>
      <c r="HM10520" s="61"/>
      <c r="HN10520" s="3"/>
      <c r="HO10520" s="3"/>
      <c r="HP10520" s="3"/>
      <c r="HQ10520" s="3"/>
      <c r="HR10520" s="3"/>
      <c r="HS10520" s="3"/>
      <c r="HT10520" s="3"/>
      <c r="HU10520" s="3"/>
      <c r="HV10520" s="3"/>
      <c r="HW10520" s="3"/>
      <c r="HX10520" s="3"/>
      <c r="HY10520" s="3"/>
      <c r="HZ10520" s="3"/>
      <c r="IA10520" s="3"/>
      <c r="IB10520" s="3"/>
      <c r="IC10520" s="3"/>
      <c r="ID10520" s="3"/>
      <c r="IE10520" s="3"/>
      <c r="IF10520" s="3"/>
      <c r="IG10520" s="3"/>
      <c r="IH10520" s="3"/>
      <c r="II10520" s="3"/>
      <c r="IJ10520" s="3"/>
      <c r="IK10520" s="3"/>
      <c r="IL10520" s="3"/>
      <c r="IM10520" s="3"/>
      <c r="IN10520" s="3"/>
      <c r="IO10520" s="16"/>
    </row>
    <row r="10521" spans="171:249">
      <c r="FO10521" s="3"/>
      <c r="FP10521" s="3"/>
      <c r="FQ10521" s="3"/>
      <c r="FR10521" s="3"/>
      <c r="FS10521" s="3"/>
      <c r="FT10521" s="3"/>
      <c r="FU10521" s="3"/>
      <c r="FV10521" s="3"/>
      <c r="FW10521" s="3"/>
      <c r="FX10521" s="3"/>
      <c r="FY10521" s="3"/>
      <c r="FZ10521" s="3"/>
      <c r="GA10521" s="3"/>
      <c r="GB10521" s="3"/>
      <c r="GC10521" s="3"/>
      <c r="GD10521" s="3"/>
      <c r="GE10521" s="3"/>
      <c r="GF10521" s="3"/>
      <c r="GG10521" s="3"/>
      <c r="GH10521" s="3"/>
      <c r="GI10521" s="3"/>
      <c r="GJ10521" s="3"/>
      <c r="GK10521" s="3"/>
      <c r="GL10521" s="3"/>
      <c r="GM10521" s="3"/>
      <c r="GN10521" s="3"/>
      <c r="GO10521" s="3"/>
      <c r="GP10521" s="3"/>
      <c r="GQ10521" s="3"/>
      <c r="GR10521" s="3"/>
      <c r="GS10521" s="3"/>
      <c r="GT10521" s="3"/>
      <c r="GU10521" s="3"/>
      <c r="GV10521" s="3"/>
      <c r="GW10521" s="3"/>
      <c r="GX10521" s="3"/>
      <c r="GY10521" s="3"/>
      <c r="GZ10521" s="3"/>
      <c r="HA10521" s="3"/>
      <c r="HB10521" s="3"/>
      <c r="HC10521" s="3"/>
      <c r="HD10521" s="3"/>
      <c r="HE10521" s="3"/>
      <c r="HF10521" s="3"/>
      <c r="HG10521" s="3"/>
      <c r="HH10521" s="3"/>
      <c r="HI10521" s="3"/>
      <c r="HJ10521" s="3"/>
      <c r="HK10521" s="3"/>
      <c r="HL10521" s="3"/>
      <c r="HM10521" s="61"/>
      <c r="HN10521" s="3"/>
      <c r="HO10521" s="3"/>
      <c r="HP10521" s="3"/>
      <c r="HQ10521" s="3"/>
      <c r="HR10521" s="3"/>
      <c r="HS10521" s="3"/>
      <c r="HT10521" s="3"/>
      <c r="HU10521" s="3"/>
      <c r="HV10521" s="3"/>
      <c r="HW10521" s="3"/>
      <c r="HX10521" s="3"/>
      <c r="HY10521" s="3"/>
      <c r="HZ10521" s="3"/>
      <c r="IA10521" s="3"/>
      <c r="IB10521" s="3"/>
      <c r="IC10521" s="3"/>
      <c r="ID10521" s="3"/>
      <c r="IE10521" s="3"/>
      <c r="IF10521" s="3"/>
      <c r="IG10521" s="3"/>
      <c r="IH10521" s="3"/>
      <c r="II10521" s="3"/>
      <c r="IJ10521" s="3"/>
      <c r="IK10521" s="3"/>
      <c r="IL10521" s="3"/>
      <c r="IM10521" s="3"/>
      <c r="IN10521" s="3"/>
      <c r="IO10521" s="16"/>
    </row>
    <row r="10522" spans="171:249">
      <c r="FO10522" s="3"/>
      <c r="FP10522" s="3"/>
      <c r="FQ10522" s="3"/>
      <c r="FR10522" s="3"/>
      <c r="FS10522" s="3"/>
      <c r="FT10522" s="3"/>
      <c r="FU10522" s="3"/>
      <c r="FV10522" s="3"/>
      <c r="FW10522" s="3"/>
      <c r="FX10522" s="3"/>
      <c r="FY10522" s="3"/>
      <c r="FZ10522" s="3"/>
      <c r="GA10522" s="3"/>
      <c r="GB10522" s="3"/>
      <c r="GC10522" s="3"/>
      <c r="GD10522" s="3"/>
      <c r="GE10522" s="3"/>
      <c r="GF10522" s="3"/>
      <c r="GG10522" s="3"/>
      <c r="GH10522" s="3"/>
      <c r="GI10522" s="3"/>
      <c r="GJ10522" s="3"/>
      <c r="GK10522" s="3"/>
      <c r="GL10522" s="3"/>
      <c r="GM10522" s="3"/>
      <c r="GN10522" s="3"/>
      <c r="GO10522" s="3"/>
      <c r="GP10522" s="3"/>
      <c r="GQ10522" s="3"/>
      <c r="GR10522" s="3"/>
      <c r="GS10522" s="3"/>
      <c r="GT10522" s="3"/>
      <c r="GU10522" s="3"/>
      <c r="GV10522" s="3"/>
      <c r="GW10522" s="3"/>
      <c r="GX10522" s="3"/>
      <c r="GY10522" s="3"/>
      <c r="GZ10522" s="3"/>
      <c r="HA10522" s="3"/>
      <c r="HB10522" s="3"/>
      <c r="HC10522" s="3"/>
      <c r="HD10522" s="3"/>
      <c r="HE10522" s="3"/>
      <c r="HF10522" s="3"/>
      <c r="HG10522" s="3"/>
      <c r="HH10522" s="3"/>
      <c r="HI10522" s="3"/>
      <c r="HJ10522" s="3"/>
      <c r="HK10522" s="3"/>
      <c r="HL10522" s="3"/>
      <c r="HM10522" s="61"/>
      <c r="HN10522" s="3"/>
      <c r="HO10522" s="3"/>
      <c r="HP10522" s="3"/>
      <c r="HQ10522" s="3"/>
      <c r="HR10522" s="3"/>
      <c r="HS10522" s="3"/>
      <c r="HT10522" s="3"/>
      <c r="HU10522" s="3"/>
      <c r="HV10522" s="3"/>
      <c r="HW10522" s="3"/>
      <c r="HX10522" s="3"/>
      <c r="HY10522" s="3"/>
      <c r="HZ10522" s="3"/>
      <c r="IA10522" s="3"/>
      <c r="IB10522" s="3"/>
      <c r="IC10522" s="3"/>
      <c r="ID10522" s="3"/>
      <c r="IE10522" s="3"/>
      <c r="IF10522" s="3"/>
      <c r="IG10522" s="3"/>
      <c r="IH10522" s="3"/>
      <c r="II10522" s="3"/>
      <c r="IJ10522" s="3"/>
      <c r="IK10522" s="3"/>
      <c r="IL10522" s="3"/>
      <c r="IM10522" s="3"/>
      <c r="IN10522" s="3"/>
      <c r="IO10522" s="16"/>
    </row>
    <row r="10523" spans="171:249">
      <c r="FO10523" s="3"/>
      <c r="FP10523" s="3"/>
      <c r="FQ10523" s="3"/>
      <c r="FR10523" s="3"/>
      <c r="FS10523" s="3"/>
      <c r="FT10523" s="3"/>
      <c r="FU10523" s="3"/>
      <c r="FV10523" s="3"/>
      <c r="FW10523" s="3"/>
      <c r="FX10523" s="3"/>
      <c r="FY10523" s="3"/>
      <c r="FZ10523" s="3"/>
      <c r="GA10523" s="3"/>
      <c r="GB10523" s="3"/>
      <c r="GC10523" s="3"/>
      <c r="GD10523" s="3"/>
      <c r="GE10523" s="3"/>
      <c r="GF10523" s="3"/>
      <c r="GG10523" s="3"/>
      <c r="GH10523" s="3"/>
      <c r="GI10523" s="3"/>
      <c r="GJ10523" s="3"/>
      <c r="GK10523" s="3"/>
      <c r="GL10523" s="3"/>
      <c r="GM10523" s="3"/>
      <c r="GN10523" s="3"/>
      <c r="GO10523" s="3"/>
      <c r="GP10523" s="3"/>
      <c r="GQ10523" s="3"/>
      <c r="GR10523" s="3"/>
      <c r="GS10523" s="3"/>
      <c r="GT10523" s="3"/>
      <c r="GU10523" s="3"/>
      <c r="GV10523" s="3"/>
      <c r="GW10523" s="3"/>
      <c r="GX10523" s="3"/>
      <c r="GY10523" s="3"/>
      <c r="GZ10523" s="3"/>
      <c r="HA10523" s="3"/>
      <c r="HB10523" s="3"/>
      <c r="HC10523" s="3"/>
      <c r="HD10523" s="3"/>
      <c r="HE10523" s="3"/>
      <c r="HF10523" s="3"/>
      <c r="HG10523" s="3"/>
      <c r="HH10523" s="3"/>
      <c r="HI10523" s="3"/>
      <c r="HJ10523" s="3"/>
      <c r="HK10523" s="3"/>
      <c r="HL10523" s="3"/>
      <c r="HM10523" s="61"/>
      <c r="HN10523" s="3"/>
      <c r="HO10523" s="3"/>
      <c r="HP10523" s="3"/>
      <c r="HQ10523" s="3"/>
      <c r="HR10523" s="3"/>
      <c r="HS10523" s="3"/>
      <c r="HT10523" s="3"/>
      <c r="HU10523" s="3"/>
      <c r="HV10523" s="3"/>
      <c r="HW10523" s="3"/>
      <c r="HX10523" s="3"/>
      <c r="HY10523" s="3"/>
      <c r="HZ10523" s="3"/>
      <c r="IA10523" s="3"/>
      <c r="IB10523" s="3"/>
      <c r="IC10523" s="3"/>
      <c r="ID10523" s="3"/>
      <c r="IE10523" s="3"/>
      <c r="IF10523" s="3"/>
      <c r="IG10523" s="3"/>
      <c r="IH10523" s="3"/>
      <c r="II10523" s="3"/>
      <c r="IJ10523" s="3"/>
      <c r="IK10523" s="3"/>
      <c r="IL10523" s="3"/>
      <c r="IM10523" s="3"/>
      <c r="IN10523" s="3"/>
      <c r="IO10523" s="16"/>
    </row>
    <row r="10524" spans="171:249">
      <c r="FO10524" s="3"/>
      <c r="FP10524" s="3"/>
      <c r="FQ10524" s="3"/>
      <c r="FR10524" s="3"/>
      <c r="FS10524" s="3"/>
      <c r="FT10524" s="3"/>
      <c r="FU10524" s="3"/>
      <c r="FV10524" s="3"/>
      <c r="FW10524" s="3"/>
      <c r="FX10524" s="3"/>
      <c r="FY10524" s="3"/>
      <c r="FZ10524" s="3"/>
      <c r="GA10524" s="3"/>
      <c r="GB10524" s="3"/>
      <c r="GC10524" s="3"/>
      <c r="GD10524" s="3"/>
      <c r="GE10524" s="3"/>
      <c r="GF10524" s="3"/>
      <c r="GG10524" s="3"/>
      <c r="GH10524" s="3"/>
      <c r="GI10524" s="3"/>
      <c r="GJ10524" s="3"/>
      <c r="GK10524" s="3"/>
      <c r="GL10524" s="3"/>
      <c r="GM10524" s="3"/>
      <c r="GN10524" s="3"/>
      <c r="GO10524" s="3"/>
      <c r="GP10524" s="3"/>
      <c r="GQ10524" s="3"/>
      <c r="GR10524" s="3"/>
      <c r="GS10524" s="3"/>
      <c r="GT10524" s="3"/>
      <c r="GU10524" s="3"/>
      <c r="GV10524" s="3"/>
      <c r="GW10524" s="3"/>
      <c r="GX10524" s="3"/>
      <c r="GY10524" s="3"/>
      <c r="GZ10524" s="3"/>
      <c r="HA10524" s="3"/>
      <c r="HB10524" s="3"/>
      <c r="HC10524" s="3"/>
      <c r="HD10524" s="3"/>
      <c r="HE10524" s="3"/>
      <c r="HF10524" s="3"/>
      <c r="HG10524" s="3"/>
      <c r="HH10524" s="3"/>
      <c r="HI10524" s="3"/>
      <c r="HJ10524" s="3"/>
      <c r="HK10524" s="3"/>
      <c r="HL10524" s="3"/>
      <c r="HM10524" s="61"/>
      <c r="HN10524" s="3"/>
      <c r="HO10524" s="3"/>
      <c r="HP10524" s="3"/>
      <c r="HQ10524" s="3"/>
      <c r="HR10524" s="3"/>
      <c r="HS10524" s="3"/>
      <c r="HT10524" s="3"/>
      <c r="HU10524" s="3"/>
      <c r="HV10524" s="3"/>
      <c r="HW10524" s="3"/>
      <c r="HX10524" s="3"/>
      <c r="HY10524" s="3"/>
      <c r="HZ10524" s="3"/>
      <c r="IA10524" s="3"/>
      <c r="IB10524" s="3"/>
      <c r="IC10524" s="3"/>
      <c r="ID10524" s="3"/>
      <c r="IE10524" s="3"/>
      <c r="IF10524" s="3"/>
      <c r="IG10524" s="3"/>
      <c r="IH10524" s="3"/>
      <c r="II10524" s="3"/>
      <c r="IJ10524" s="3"/>
      <c r="IK10524" s="3"/>
      <c r="IL10524" s="3"/>
      <c r="IM10524" s="3"/>
      <c r="IN10524" s="3"/>
      <c r="IO10524" s="16"/>
    </row>
    <row r="10525" spans="171:249">
      <c r="FO10525" s="3"/>
      <c r="FP10525" s="3"/>
      <c r="FQ10525" s="3"/>
      <c r="FR10525" s="3"/>
      <c r="FS10525" s="3"/>
      <c r="FT10525" s="3"/>
      <c r="FU10525" s="3"/>
      <c r="FV10525" s="3"/>
      <c r="FW10525" s="3"/>
      <c r="FX10525" s="3"/>
      <c r="FY10525" s="3"/>
      <c r="FZ10525" s="3"/>
      <c r="GA10525" s="3"/>
      <c r="GB10525" s="3"/>
      <c r="GC10525" s="3"/>
      <c r="GD10525" s="3"/>
      <c r="GE10525" s="3"/>
      <c r="GF10525" s="3"/>
      <c r="GG10525" s="3"/>
      <c r="GH10525" s="3"/>
      <c r="GI10525" s="3"/>
      <c r="GJ10525" s="3"/>
      <c r="GK10525" s="3"/>
      <c r="GL10525" s="3"/>
      <c r="GM10525" s="3"/>
      <c r="GN10525" s="3"/>
      <c r="GO10525" s="3"/>
      <c r="GP10525" s="3"/>
      <c r="GQ10525" s="3"/>
      <c r="GR10525" s="3"/>
      <c r="GS10525" s="3"/>
      <c r="GT10525" s="3"/>
      <c r="GU10525" s="3"/>
      <c r="GV10525" s="3"/>
      <c r="GW10525" s="3"/>
      <c r="GX10525" s="3"/>
      <c r="GY10525" s="3"/>
      <c r="GZ10525" s="3"/>
      <c r="HA10525" s="3"/>
      <c r="HB10525" s="3"/>
      <c r="HC10525" s="3"/>
      <c r="HD10525" s="3"/>
      <c r="HE10525" s="3"/>
      <c r="HF10525" s="3"/>
      <c r="HG10525" s="3"/>
      <c r="HH10525" s="3"/>
      <c r="HI10525" s="3"/>
      <c r="HJ10525" s="3"/>
      <c r="HK10525" s="3"/>
      <c r="HL10525" s="3"/>
      <c r="HM10525" s="61"/>
      <c r="HN10525" s="3"/>
      <c r="HO10525" s="3"/>
      <c r="HP10525" s="3"/>
      <c r="HQ10525" s="3"/>
      <c r="HR10525" s="3"/>
      <c r="HS10525" s="3"/>
      <c r="HT10525" s="3"/>
      <c r="HU10525" s="3"/>
      <c r="HV10525" s="3"/>
      <c r="HW10525" s="3"/>
      <c r="HX10525" s="3"/>
      <c r="HY10525" s="3"/>
      <c r="HZ10525" s="3"/>
      <c r="IA10525" s="3"/>
      <c r="IB10525" s="3"/>
      <c r="IC10525" s="3"/>
      <c r="ID10525" s="3"/>
      <c r="IE10525" s="3"/>
      <c r="IF10525" s="3"/>
      <c r="IG10525" s="3"/>
      <c r="IH10525" s="3"/>
      <c r="II10525" s="3"/>
      <c r="IJ10525" s="3"/>
      <c r="IK10525" s="3"/>
      <c r="IL10525" s="3"/>
      <c r="IM10525" s="3"/>
      <c r="IN10525" s="3"/>
      <c r="IO10525" s="16"/>
    </row>
    <row r="10526" spans="171:249">
      <c r="FO10526" s="3"/>
      <c r="FP10526" s="3"/>
      <c r="FQ10526" s="3"/>
      <c r="FR10526" s="3"/>
      <c r="FS10526" s="3"/>
      <c r="FT10526" s="3"/>
      <c r="FU10526" s="3"/>
      <c r="FV10526" s="3"/>
      <c r="FW10526" s="3"/>
      <c r="FX10526" s="3"/>
      <c r="FY10526" s="3"/>
      <c r="FZ10526" s="3"/>
      <c r="GA10526" s="3"/>
      <c r="GB10526" s="3"/>
      <c r="GC10526" s="3"/>
      <c r="GD10526" s="3"/>
      <c r="GE10526" s="3"/>
      <c r="GF10526" s="3"/>
      <c r="GG10526" s="3"/>
      <c r="GH10526" s="3"/>
      <c r="GI10526" s="3"/>
      <c r="GJ10526" s="3"/>
      <c r="GK10526" s="3"/>
      <c r="GL10526" s="3"/>
      <c r="GM10526" s="3"/>
      <c r="GN10526" s="3"/>
      <c r="GO10526" s="3"/>
      <c r="GP10526" s="3"/>
      <c r="GQ10526" s="3"/>
      <c r="GR10526" s="3"/>
      <c r="GS10526" s="3"/>
      <c r="GT10526" s="3"/>
      <c r="GU10526" s="3"/>
      <c r="GV10526" s="3"/>
      <c r="GW10526" s="3"/>
      <c r="GX10526" s="3"/>
      <c r="GY10526" s="3"/>
      <c r="GZ10526" s="3"/>
      <c r="HA10526" s="3"/>
      <c r="HB10526" s="3"/>
      <c r="HC10526" s="3"/>
      <c r="HD10526" s="3"/>
      <c r="HE10526" s="3"/>
      <c r="HF10526" s="3"/>
      <c r="HG10526" s="3"/>
      <c r="HH10526" s="3"/>
      <c r="HI10526" s="3"/>
      <c r="HJ10526" s="3"/>
      <c r="HK10526" s="3"/>
      <c r="HL10526" s="3"/>
      <c r="HM10526" s="61"/>
      <c r="HN10526" s="3"/>
      <c r="HO10526" s="3"/>
      <c r="HP10526" s="3"/>
      <c r="HQ10526" s="3"/>
      <c r="HR10526" s="3"/>
      <c r="HS10526" s="3"/>
      <c r="HT10526" s="3"/>
      <c r="HU10526" s="3"/>
      <c r="HV10526" s="3"/>
      <c r="HW10526" s="3"/>
      <c r="HX10526" s="3"/>
      <c r="HY10526" s="3"/>
      <c r="HZ10526" s="3"/>
      <c r="IA10526" s="3"/>
      <c r="IB10526" s="3"/>
      <c r="IC10526" s="3"/>
      <c r="ID10526" s="3"/>
      <c r="IE10526" s="3"/>
      <c r="IF10526" s="3"/>
      <c r="IG10526" s="3"/>
      <c r="IH10526" s="3"/>
      <c r="II10526" s="3"/>
      <c r="IJ10526" s="3"/>
      <c r="IK10526" s="3"/>
      <c r="IL10526" s="3"/>
      <c r="IM10526" s="3"/>
      <c r="IN10526" s="3"/>
      <c r="IO10526" s="16"/>
    </row>
    <row r="10527" spans="171:249">
      <c r="FO10527" s="3"/>
      <c r="FP10527" s="3"/>
      <c r="FQ10527" s="3"/>
      <c r="FR10527" s="3"/>
      <c r="FS10527" s="3"/>
      <c r="FT10527" s="3"/>
      <c r="FU10527" s="3"/>
      <c r="FV10527" s="3"/>
      <c r="FW10527" s="3"/>
      <c r="FX10527" s="3"/>
      <c r="FY10527" s="3"/>
      <c r="FZ10527" s="3"/>
      <c r="GA10527" s="3"/>
      <c r="GB10527" s="3"/>
      <c r="GC10527" s="3"/>
      <c r="GD10527" s="3"/>
      <c r="GE10527" s="3"/>
      <c r="GF10527" s="3"/>
      <c r="GG10527" s="3"/>
      <c r="GH10527" s="3"/>
      <c r="GI10527" s="3"/>
      <c r="GJ10527" s="3"/>
      <c r="GK10527" s="3"/>
      <c r="GL10527" s="3"/>
      <c r="GM10527" s="3"/>
      <c r="GN10527" s="3"/>
      <c r="GO10527" s="3"/>
      <c r="GP10527" s="3"/>
      <c r="GQ10527" s="3"/>
      <c r="GR10527" s="3"/>
      <c r="GS10527" s="3"/>
      <c r="GT10527" s="3"/>
      <c r="GU10527" s="3"/>
      <c r="GV10527" s="3"/>
      <c r="GW10527" s="3"/>
      <c r="GX10527" s="3"/>
      <c r="GY10527" s="3"/>
      <c r="GZ10527" s="3"/>
      <c r="HA10527" s="3"/>
      <c r="HB10527" s="3"/>
      <c r="HC10527" s="3"/>
      <c r="HD10527" s="3"/>
      <c r="HE10527" s="3"/>
      <c r="HF10527" s="3"/>
      <c r="HG10527" s="3"/>
      <c r="HH10527" s="3"/>
      <c r="HI10527" s="3"/>
      <c r="HJ10527" s="3"/>
      <c r="HK10527" s="3"/>
      <c r="HL10527" s="3"/>
      <c r="HM10527" s="61"/>
      <c r="HN10527" s="3"/>
      <c r="HO10527" s="3"/>
      <c r="HP10527" s="3"/>
      <c r="HQ10527" s="3"/>
      <c r="HR10527" s="3"/>
      <c r="HS10527" s="3"/>
      <c r="HT10527" s="3"/>
      <c r="HU10527" s="3"/>
      <c r="HV10527" s="3"/>
      <c r="HW10527" s="3"/>
      <c r="HX10527" s="3"/>
      <c r="HY10527" s="3"/>
      <c r="HZ10527" s="3"/>
      <c r="IA10527" s="3"/>
      <c r="IB10527" s="3"/>
      <c r="IC10527" s="3"/>
      <c r="ID10527" s="3"/>
      <c r="IE10527" s="3"/>
      <c r="IF10527" s="3"/>
      <c r="IG10527" s="3"/>
      <c r="IH10527" s="3"/>
      <c r="II10527" s="3"/>
      <c r="IJ10527" s="3"/>
      <c r="IK10527" s="3"/>
      <c r="IL10527" s="3"/>
      <c r="IM10527" s="3"/>
      <c r="IN10527" s="3"/>
      <c r="IO10527" s="16"/>
    </row>
    <row r="10528" spans="171:249">
      <c r="FO10528" s="3"/>
      <c r="FP10528" s="3"/>
      <c r="FQ10528" s="3"/>
      <c r="FR10528" s="3"/>
      <c r="FS10528" s="3"/>
      <c r="FT10528" s="3"/>
      <c r="FU10528" s="3"/>
      <c r="FV10528" s="3"/>
      <c r="FW10528" s="3"/>
      <c r="FX10528" s="3"/>
      <c r="FY10528" s="3"/>
      <c r="FZ10528" s="3"/>
      <c r="GA10528" s="3"/>
      <c r="GB10528" s="3"/>
      <c r="GC10528" s="3"/>
      <c r="GD10528" s="3"/>
      <c r="GE10528" s="3"/>
      <c r="GF10528" s="3"/>
      <c r="GG10528" s="3"/>
      <c r="GH10528" s="3"/>
      <c r="GI10528" s="3"/>
      <c r="GJ10528" s="3"/>
      <c r="GK10528" s="3"/>
      <c r="GL10528" s="3"/>
      <c r="GM10528" s="3"/>
      <c r="GN10528" s="3"/>
      <c r="GO10528" s="3"/>
      <c r="GP10528" s="3"/>
      <c r="GQ10528" s="3"/>
      <c r="GR10528" s="3"/>
      <c r="GS10528" s="3"/>
      <c r="GT10528" s="3"/>
      <c r="GU10528" s="3"/>
      <c r="GV10528" s="3"/>
      <c r="GW10528" s="3"/>
      <c r="GX10528" s="3"/>
      <c r="GY10528" s="3"/>
      <c r="GZ10528" s="3"/>
      <c r="HA10528" s="3"/>
      <c r="HB10528" s="3"/>
      <c r="HC10528" s="3"/>
      <c r="HD10528" s="3"/>
      <c r="HE10528" s="3"/>
      <c r="HF10528" s="3"/>
      <c r="HG10528" s="3"/>
      <c r="HH10528" s="3"/>
      <c r="HI10528" s="3"/>
      <c r="HJ10528" s="3"/>
      <c r="HK10528" s="3"/>
      <c r="HL10528" s="3"/>
      <c r="HM10528" s="61"/>
      <c r="HN10528" s="3"/>
      <c r="HO10528" s="3"/>
      <c r="HP10528" s="3"/>
      <c r="HQ10528" s="3"/>
      <c r="HR10528" s="3"/>
      <c r="HS10528" s="3"/>
      <c r="HT10528" s="3"/>
      <c r="HU10528" s="3"/>
      <c r="HV10528" s="3"/>
      <c r="HW10528" s="3"/>
      <c r="HX10528" s="3"/>
      <c r="HY10528" s="3"/>
      <c r="HZ10528" s="3"/>
      <c r="IA10528" s="3"/>
      <c r="IB10528" s="3"/>
      <c r="IC10528" s="3"/>
      <c r="ID10528" s="3"/>
      <c r="IE10528" s="3"/>
      <c r="IF10528" s="3"/>
      <c r="IG10528" s="3"/>
      <c r="IH10528" s="3"/>
      <c r="II10528" s="3"/>
      <c r="IJ10528" s="3"/>
      <c r="IK10528" s="3"/>
      <c r="IL10528" s="3"/>
      <c r="IM10528" s="3"/>
      <c r="IN10528" s="3"/>
      <c r="IO10528" s="16"/>
    </row>
    <row r="10529" spans="171:249">
      <c r="FO10529" s="3"/>
      <c r="FP10529" s="3"/>
      <c r="FQ10529" s="3"/>
      <c r="FR10529" s="3"/>
      <c r="FS10529" s="3"/>
      <c r="FT10529" s="3"/>
      <c r="FU10529" s="3"/>
      <c r="FV10529" s="3"/>
      <c r="FW10529" s="3"/>
      <c r="FX10529" s="3"/>
      <c r="FY10529" s="3"/>
      <c r="FZ10529" s="3"/>
      <c r="GA10529" s="3"/>
      <c r="GB10529" s="3"/>
      <c r="GC10529" s="3"/>
      <c r="GD10529" s="3"/>
      <c r="GE10529" s="3"/>
      <c r="GF10529" s="3"/>
      <c r="GG10529" s="3"/>
      <c r="GH10529" s="3"/>
      <c r="GI10529" s="3"/>
      <c r="GJ10529" s="3"/>
      <c r="GK10529" s="3"/>
      <c r="GL10529" s="3"/>
      <c r="GM10529" s="3"/>
      <c r="GN10529" s="3"/>
      <c r="GO10529" s="3"/>
      <c r="GP10529" s="3"/>
      <c r="GQ10529" s="3"/>
      <c r="GR10529" s="3"/>
      <c r="GS10529" s="3"/>
      <c r="GT10529" s="3"/>
      <c r="GU10529" s="3"/>
      <c r="GV10529" s="3"/>
      <c r="GW10529" s="3"/>
      <c r="GX10529" s="3"/>
      <c r="GY10529" s="3"/>
      <c r="GZ10529" s="3"/>
      <c r="HA10529" s="3"/>
      <c r="HB10529" s="3"/>
      <c r="HC10529" s="3"/>
      <c r="HD10529" s="3"/>
      <c r="HE10529" s="3"/>
      <c r="HF10529" s="3"/>
      <c r="HG10529" s="3"/>
      <c r="HH10529" s="3"/>
      <c r="HI10529" s="3"/>
      <c r="HJ10529" s="3"/>
      <c r="HK10529" s="3"/>
      <c r="HL10529" s="3"/>
      <c r="HM10529" s="61"/>
      <c r="HN10529" s="3"/>
      <c r="HO10529" s="3"/>
      <c r="HP10529" s="3"/>
      <c r="HQ10529" s="3"/>
      <c r="HR10529" s="3"/>
      <c r="HS10529" s="3"/>
      <c r="HT10529" s="3"/>
      <c r="HU10529" s="3"/>
      <c r="HV10529" s="3"/>
      <c r="HW10529" s="3"/>
      <c r="HX10529" s="3"/>
      <c r="HY10529" s="3"/>
      <c r="HZ10529" s="3"/>
      <c r="IA10529" s="3"/>
      <c r="IB10529" s="3"/>
      <c r="IC10529" s="3"/>
      <c r="ID10529" s="3"/>
      <c r="IE10529" s="3"/>
      <c r="IF10529" s="3"/>
      <c r="IG10529" s="3"/>
      <c r="IH10529" s="3"/>
      <c r="II10529" s="3"/>
      <c r="IJ10529" s="3"/>
      <c r="IK10529" s="3"/>
      <c r="IL10529" s="3"/>
      <c r="IM10529" s="3"/>
      <c r="IN10529" s="3"/>
      <c r="IO10529" s="16"/>
    </row>
    <row r="10530" spans="171:249">
      <c r="FO10530" s="3"/>
      <c r="FP10530" s="3"/>
      <c r="FQ10530" s="3"/>
      <c r="FR10530" s="3"/>
      <c r="FS10530" s="3"/>
      <c r="FT10530" s="3"/>
      <c r="FU10530" s="3"/>
      <c r="FV10530" s="3"/>
      <c r="FW10530" s="3"/>
      <c r="FX10530" s="3"/>
      <c r="FY10530" s="3"/>
      <c r="FZ10530" s="3"/>
      <c r="GA10530" s="3"/>
      <c r="GB10530" s="3"/>
      <c r="GC10530" s="3"/>
      <c r="GD10530" s="3"/>
      <c r="GE10530" s="3"/>
      <c r="GF10530" s="3"/>
      <c r="GG10530" s="3"/>
      <c r="GH10530" s="3"/>
      <c r="GI10530" s="3"/>
      <c r="GJ10530" s="3"/>
      <c r="GK10530" s="3"/>
      <c r="GL10530" s="3"/>
      <c r="GM10530" s="3"/>
      <c r="GN10530" s="3"/>
      <c r="GO10530" s="3"/>
      <c r="GP10530" s="3"/>
      <c r="GQ10530" s="3"/>
      <c r="GR10530" s="3"/>
      <c r="GS10530" s="3"/>
      <c r="GT10530" s="3"/>
      <c r="GU10530" s="3"/>
      <c r="GV10530" s="3"/>
      <c r="GW10530" s="3"/>
      <c r="GX10530" s="3"/>
      <c r="GY10530" s="3"/>
      <c r="GZ10530" s="3"/>
      <c r="HA10530" s="3"/>
      <c r="HB10530" s="3"/>
      <c r="HC10530" s="3"/>
      <c r="HD10530" s="3"/>
      <c r="HE10530" s="3"/>
      <c r="HF10530" s="3"/>
      <c r="HG10530" s="3"/>
      <c r="HH10530" s="3"/>
      <c r="HI10530" s="3"/>
      <c r="HJ10530" s="3"/>
      <c r="HK10530" s="3"/>
      <c r="HL10530" s="3"/>
      <c r="HM10530" s="61"/>
      <c r="HN10530" s="3"/>
      <c r="HO10530" s="3"/>
      <c r="HP10530" s="3"/>
      <c r="HQ10530" s="3"/>
      <c r="HR10530" s="3"/>
      <c r="HS10530" s="3"/>
      <c r="HT10530" s="3"/>
      <c r="HU10530" s="3"/>
      <c r="HV10530" s="3"/>
      <c r="HW10530" s="3"/>
      <c r="HX10530" s="3"/>
      <c r="HY10530" s="3"/>
      <c r="HZ10530" s="3"/>
      <c r="IA10530" s="3"/>
      <c r="IB10530" s="3"/>
      <c r="IC10530" s="3"/>
      <c r="ID10530" s="3"/>
      <c r="IE10530" s="3"/>
      <c r="IF10530" s="3"/>
      <c r="IG10530" s="3"/>
      <c r="IH10530" s="3"/>
      <c r="II10530" s="3"/>
      <c r="IJ10530" s="3"/>
      <c r="IK10530" s="3"/>
      <c r="IL10530" s="3"/>
      <c r="IM10530" s="3"/>
      <c r="IN10530" s="3"/>
      <c r="IO10530" s="16"/>
    </row>
    <row r="10531" spans="171:249">
      <c r="FO10531" s="3"/>
      <c r="FP10531" s="3"/>
      <c r="FQ10531" s="3"/>
      <c r="FR10531" s="3"/>
      <c r="FS10531" s="3"/>
      <c r="FT10531" s="3"/>
      <c r="FU10531" s="3"/>
      <c r="FV10531" s="3"/>
      <c r="FW10531" s="3"/>
      <c r="FX10531" s="3"/>
      <c r="FY10531" s="3"/>
      <c r="FZ10531" s="3"/>
      <c r="GA10531" s="3"/>
      <c r="GB10531" s="3"/>
      <c r="GC10531" s="3"/>
      <c r="GD10531" s="3"/>
      <c r="GE10531" s="3"/>
      <c r="GF10531" s="3"/>
      <c r="GG10531" s="3"/>
      <c r="GH10531" s="3"/>
      <c r="GI10531" s="3"/>
      <c r="GJ10531" s="3"/>
      <c r="GK10531" s="3"/>
      <c r="GL10531" s="3"/>
      <c r="GM10531" s="3"/>
      <c r="GN10531" s="3"/>
      <c r="GO10531" s="3"/>
      <c r="GP10531" s="3"/>
      <c r="GQ10531" s="3"/>
      <c r="GR10531" s="3"/>
      <c r="GS10531" s="3"/>
      <c r="GT10531" s="3"/>
      <c r="GU10531" s="3"/>
      <c r="GV10531" s="3"/>
      <c r="GW10531" s="3"/>
      <c r="GX10531" s="3"/>
      <c r="GY10531" s="3"/>
      <c r="GZ10531" s="3"/>
      <c r="HA10531" s="3"/>
      <c r="HB10531" s="3"/>
      <c r="HC10531" s="3"/>
      <c r="HD10531" s="3"/>
      <c r="HE10531" s="3"/>
      <c r="HF10531" s="3"/>
      <c r="HG10531" s="3"/>
      <c r="HH10531" s="3"/>
      <c r="HI10531" s="3"/>
      <c r="HJ10531" s="3"/>
      <c r="HK10531" s="3"/>
      <c r="HL10531" s="3"/>
      <c r="HM10531" s="61"/>
      <c r="HN10531" s="3"/>
      <c r="HO10531" s="3"/>
      <c r="HP10531" s="3"/>
      <c r="HQ10531" s="3"/>
      <c r="HR10531" s="3"/>
      <c r="HS10531" s="3"/>
      <c r="HT10531" s="3"/>
      <c r="HU10531" s="3"/>
      <c r="HV10531" s="3"/>
      <c r="HW10531" s="3"/>
      <c r="HX10531" s="3"/>
      <c r="HY10531" s="3"/>
      <c r="HZ10531" s="3"/>
      <c r="IA10531" s="3"/>
      <c r="IB10531" s="3"/>
      <c r="IC10531" s="3"/>
      <c r="ID10531" s="3"/>
      <c r="IE10531" s="3"/>
      <c r="IF10531" s="3"/>
      <c r="IG10531" s="3"/>
      <c r="IH10531" s="3"/>
      <c r="II10531" s="3"/>
      <c r="IJ10531" s="3"/>
      <c r="IK10531" s="3"/>
      <c r="IL10531" s="3"/>
      <c r="IM10531" s="3"/>
      <c r="IN10531" s="3"/>
      <c r="IO10531" s="16"/>
    </row>
    <row r="10532" spans="171:249">
      <c r="FO10532" s="3"/>
      <c r="FP10532" s="3"/>
      <c r="FQ10532" s="3"/>
      <c r="FR10532" s="3"/>
      <c r="FS10532" s="3"/>
      <c r="FT10532" s="3"/>
      <c r="FU10532" s="3"/>
      <c r="FV10532" s="3"/>
      <c r="FW10532" s="3"/>
      <c r="FX10532" s="3"/>
      <c r="FY10532" s="3"/>
      <c r="FZ10532" s="3"/>
      <c r="GA10532" s="3"/>
      <c r="GB10532" s="3"/>
      <c r="GC10532" s="3"/>
      <c r="GD10532" s="3"/>
      <c r="GE10532" s="3"/>
      <c r="GF10532" s="3"/>
      <c r="GG10532" s="3"/>
      <c r="GH10532" s="3"/>
      <c r="GI10532" s="3"/>
      <c r="GJ10532" s="3"/>
      <c r="GK10532" s="3"/>
      <c r="GL10532" s="3"/>
      <c r="GM10532" s="3"/>
      <c r="GN10532" s="3"/>
      <c r="GO10532" s="3"/>
      <c r="GP10532" s="3"/>
      <c r="GQ10532" s="3"/>
      <c r="GR10532" s="3"/>
      <c r="GS10532" s="3"/>
      <c r="GT10532" s="3"/>
      <c r="GU10532" s="3"/>
      <c r="GV10532" s="3"/>
      <c r="GW10532" s="3"/>
      <c r="GX10532" s="3"/>
      <c r="GY10532" s="3"/>
      <c r="GZ10532" s="3"/>
      <c r="HA10532" s="3"/>
      <c r="HB10532" s="3"/>
      <c r="HC10532" s="3"/>
      <c r="HD10532" s="3"/>
      <c r="HE10532" s="3"/>
      <c r="HF10532" s="3"/>
      <c r="HG10532" s="3"/>
      <c r="HH10532" s="3"/>
      <c r="HI10532" s="3"/>
      <c r="HJ10532" s="3"/>
      <c r="HK10532" s="3"/>
      <c r="HL10532" s="3"/>
      <c r="HM10532" s="61"/>
      <c r="HN10532" s="3"/>
      <c r="HO10532" s="3"/>
      <c r="HP10532" s="3"/>
      <c r="HQ10532" s="3"/>
      <c r="HR10532" s="3"/>
      <c r="HS10532" s="3"/>
      <c r="HT10532" s="3"/>
      <c r="HU10532" s="3"/>
      <c r="HV10532" s="3"/>
      <c r="HW10532" s="3"/>
      <c r="HX10532" s="3"/>
      <c r="HY10532" s="3"/>
      <c r="HZ10532" s="3"/>
      <c r="IA10532" s="3"/>
      <c r="IB10532" s="3"/>
      <c r="IC10532" s="3"/>
      <c r="ID10532" s="3"/>
      <c r="IE10532" s="3"/>
      <c r="IF10532" s="3"/>
      <c r="IG10532" s="3"/>
      <c r="IH10532" s="3"/>
      <c r="II10532" s="3"/>
      <c r="IJ10532" s="3"/>
      <c r="IK10532" s="3"/>
      <c r="IL10532" s="3"/>
      <c r="IM10532" s="3"/>
      <c r="IN10532" s="3"/>
      <c r="IO10532" s="16"/>
    </row>
    <row r="10533" spans="171:249">
      <c r="FO10533" s="3"/>
      <c r="FP10533" s="3"/>
      <c r="FQ10533" s="3"/>
      <c r="FR10533" s="3"/>
      <c r="FS10533" s="3"/>
      <c r="FT10533" s="3"/>
      <c r="FU10533" s="3"/>
      <c r="FV10533" s="3"/>
      <c r="FW10533" s="3"/>
      <c r="FX10533" s="3"/>
      <c r="FY10533" s="3"/>
      <c r="FZ10533" s="3"/>
      <c r="GA10533" s="3"/>
      <c r="GB10533" s="3"/>
      <c r="GC10533" s="3"/>
      <c r="GD10533" s="3"/>
      <c r="GE10533" s="3"/>
      <c r="GF10533" s="3"/>
      <c r="GG10533" s="3"/>
      <c r="GH10533" s="3"/>
      <c r="GI10533" s="3"/>
      <c r="GJ10533" s="3"/>
      <c r="GK10533" s="3"/>
      <c r="GL10533" s="3"/>
      <c r="GM10533" s="3"/>
      <c r="GN10533" s="3"/>
      <c r="GO10533" s="3"/>
      <c r="GP10533" s="3"/>
      <c r="GQ10533" s="3"/>
      <c r="GR10533" s="3"/>
      <c r="GS10533" s="3"/>
      <c r="GT10533" s="3"/>
      <c r="GU10533" s="3"/>
      <c r="GV10533" s="3"/>
      <c r="GW10533" s="3"/>
      <c r="GX10533" s="3"/>
      <c r="GY10533" s="3"/>
      <c r="GZ10533" s="3"/>
      <c r="HA10533" s="3"/>
      <c r="HB10533" s="3"/>
      <c r="HC10533" s="3"/>
      <c r="HD10533" s="3"/>
      <c r="HE10533" s="3"/>
      <c r="HF10533" s="3"/>
      <c r="HG10533" s="3"/>
      <c r="HH10533" s="3"/>
      <c r="HI10533" s="3"/>
      <c r="HJ10533" s="3"/>
      <c r="HK10533" s="3"/>
      <c r="HL10533" s="3"/>
      <c r="HM10533" s="61"/>
      <c r="HN10533" s="3"/>
      <c r="HO10533" s="3"/>
      <c r="HP10533" s="3"/>
      <c r="HQ10533" s="3"/>
      <c r="HR10533" s="3"/>
      <c r="HS10533" s="3"/>
      <c r="HT10533" s="3"/>
      <c r="HU10533" s="3"/>
      <c r="HV10533" s="3"/>
      <c r="HW10533" s="3"/>
      <c r="HX10533" s="3"/>
      <c r="HY10533" s="3"/>
      <c r="HZ10533" s="3"/>
      <c r="IA10533" s="3"/>
      <c r="IB10533" s="3"/>
      <c r="IC10533" s="3"/>
      <c r="ID10533" s="3"/>
      <c r="IE10533" s="3"/>
      <c r="IF10533" s="3"/>
      <c r="IG10533" s="3"/>
      <c r="IH10533" s="3"/>
      <c r="II10533" s="3"/>
      <c r="IJ10533" s="3"/>
      <c r="IK10533" s="3"/>
      <c r="IL10533" s="3"/>
      <c r="IM10533" s="3"/>
      <c r="IN10533" s="3"/>
      <c r="IO10533" s="16"/>
    </row>
    <row r="10534" spans="171:249">
      <c r="FO10534" s="3"/>
      <c r="FP10534" s="3"/>
      <c r="FQ10534" s="3"/>
      <c r="FR10534" s="3"/>
      <c r="FS10534" s="3"/>
      <c r="FT10534" s="3"/>
      <c r="FU10534" s="3"/>
      <c r="FV10534" s="3"/>
      <c r="FW10534" s="3"/>
      <c r="FX10534" s="3"/>
      <c r="FY10534" s="3"/>
      <c r="FZ10534" s="3"/>
      <c r="GA10534" s="3"/>
      <c r="GB10534" s="3"/>
      <c r="GC10534" s="3"/>
      <c r="GD10534" s="3"/>
      <c r="GE10534" s="3"/>
      <c r="GF10534" s="3"/>
      <c r="GG10534" s="3"/>
      <c r="GH10534" s="3"/>
      <c r="GI10534" s="3"/>
      <c r="GJ10534" s="3"/>
      <c r="GK10534" s="3"/>
      <c r="GL10534" s="3"/>
      <c r="GM10534" s="3"/>
      <c r="GN10534" s="3"/>
      <c r="GO10534" s="3"/>
      <c r="GP10534" s="3"/>
      <c r="GQ10534" s="3"/>
      <c r="GR10534" s="3"/>
      <c r="GS10534" s="3"/>
      <c r="GT10534" s="3"/>
      <c r="GU10534" s="3"/>
      <c r="GV10534" s="3"/>
      <c r="GW10534" s="3"/>
      <c r="GX10534" s="3"/>
      <c r="GY10534" s="3"/>
      <c r="GZ10534" s="3"/>
      <c r="HA10534" s="3"/>
      <c r="HB10534" s="3"/>
      <c r="HC10534" s="3"/>
      <c r="HD10534" s="3"/>
      <c r="HE10534" s="3"/>
      <c r="HF10534" s="3"/>
      <c r="HG10534" s="3"/>
      <c r="HH10534" s="3"/>
      <c r="HI10534" s="3"/>
      <c r="HJ10534" s="3"/>
      <c r="HK10534" s="3"/>
      <c r="HL10534" s="3"/>
      <c r="HM10534" s="61"/>
      <c r="HN10534" s="3"/>
      <c r="HO10534" s="3"/>
      <c r="HP10534" s="3"/>
      <c r="HQ10534" s="3"/>
      <c r="HR10534" s="3"/>
      <c r="HS10534" s="3"/>
      <c r="HT10534" s="3"/>
      <c r="HU10534" s="3"/>
      <c r="HV10534" s="3"/>
      <c r="HW10534" s="3"/>
      <c r="HX10534" s="3"/>
      <c r="HY10534" s="3"/>
      <c r="HZ10534" s="3"/>
      <c r="IA10534" s="3"/>
      <c r="IB10534" s="3"/>
      <c r="IC10534" s="3"/>
      <c r="ID10534" s="3"/>
      <c r="IE10534" s="3"/>
      <c r="IF10534" s="3"/>
      <c r="IG10534" s="3"/>
      <c r="IH10534" s="3"/>
      <c r="II10534" s="3"/>
      <c r="IJ10534" s="3"/>
      <c r="IK10534" s="3"/>
      <c r="IL10534" s="3"/>
      <c r="IM10534" s="3"/>
      <c r="IN10534" s="3"/>
      <c r="IO10534" s="16"/>
    </row>
    <row r="10535" spans="171:249">
      <c r="FO10535" s="3"/>
      <c r="FP10535" s="3"/>
      <c r="FQ10535" s="3"/>
      <c r="FR10535" s="3"/>
      <c r="FS10535" s="3"/>
      <c r="FT10535" s="3"/>
      <c r="FU10535" s="3"/>
      <c r="FV10535" s="3"/>
      <c r="FW10535" s="3"/>
      <c r="FX10535" s="3"/>
      <c r="FY10535" s="3"/>
      <c r="FZ10535" s="3"/>
      <c r="GA10535" s="3"/>
      <c r="GB10535" s="3"/>
      <c r="GC10535" s="3"/>
      <c r="GD10535" s="3"/>
      <c r="GE10535" s="3"/>
      <c r="GF10535" s="3"/>
      <c r="GG10535" s="3"/>
      <c r="GH10535" s="3"/>
      <c r="GI10535" s="3"/>
      <c r="GJ10535" s="3"/>
      <c r="GK10535" s="3"/>
      <c r="GL10535" s="3"/>
      <c r="GM10535" s="3"/>
      <c r="GN10535" s="3"/>
      <c r="GO10535" s="3"/>
      <c r="GP10535" s="3"/>
      <c r="GQ10535" s="3"/>
      <c r="GR10535" s="3"/>
      <c r="GS10535" s="3"/>
      <c r="GT10535" s="3"/>
      <c r="GU10535" s="3"/>
      <c r="GV10535" s="3"/>
      <c r="GW10535" s="3"/>
      <c r="GX10535" s="3"/>
      <c r="GY10535" s="3"/>
      <c r="GZ10535" s="3"/>
      <c r="HA10535" s="3"/>
      <c r="HB10535" s="3"/>
      <c r="HC10535" s="3"/>
      <c r="HD10535" s="3"/>
      <c r="HE10535" s="3"/>
      <c r="HF10535" s="3"/>
      <c r="HG10535" s="3"/>
      <c r="HH10535" s="3"/>
      <c r="HI10535" s="3"/>
      <c r="HJ10535" s="3"/>
      <c r="HK10535" s="3"/>
      <c r="HL10535" s="3"/>
      <c r="HM10535" s="61"/>
      <c r="HN10535" s="3"/>
      <c r="HO10535" s="3"/>
      <c r="HP10535" s="3"/>
      <c r="HQ10535" s="3"/>
      <c r="HR10535" s="3"/>
      <c r="HS10535" s="3"/>
      <c r="HT10535" s="3"/>
      <c r="HU10535" s="3"/>
      <c r="HV10535" s="3"/>
      <c r="HW10535" s="3"/>
      <c r="HX10535" s="3"/>
      <c r="HY10535" s="3"/>
      <c r="HZ10535" s="3"/>
      <c r="IA10535" s="3"/>
      <c r="IB10535" s="3"/>
      <c r="IC10535" s="3"/>
      <c r="ID10535" s="3"/>
      <c r="IE10535" s="3"/>
      <c r="IF10535" s="3"/>
      <c r="IG10535" s="3"/>
      <c r="IH10535" s="3"/>
      <c r="II10535" s="3"/>
      <c r="IJ10535" s="3"/>
      <c r="IK10535" s="3"/>
      <c r="IL10535" s="3"/>
      <c r="IM10535" s="3"/>
      <c r="IN10535" s="3"/>
      <c r="IO10535" s="16"/>
    </row>
    <row r="10536" spans="171:249">
      <c r="FO10536" s="3"/>
      <c r="FP10536" s="3"/>
      <c r="FQ10536" s="3"/>
      <c r="FR10536" s="3"/>
      <c r="FS10536" s="3"/>
      <c r="FT10536" s="3"/>
      <c r="FU10536" s="3"/>
      <c r="FV10536" s="3"/>
      <c r="FW10536" s="3"/>
      <c r="FX10536" s="3"/>
      <c r="FY10536" s="3"/>
      <c r="FZ10536" s="3"/>
      <c r="GA10536" s="3"/>
      <c r="GB10536" s="3"/>
      <c r="GC10536" s="3"/>
      <c r="GD10536" s="3"/>
      <c r="GE10536" s="3"/>
      <c r="GF10536" s="3"/>
      <c r="GG10536" s="3"/>
      <c r="GH10536" s="3"/>
      <c r="GI10536" s="3"/>
      <c r="GJ10536" s="3"/>
      <c r="GK10536" s="3"/>
      <c r="GL10536" s="3"/>
      <c r="GM10536" s="3"/>
      <c r="GN10536" s="3"/>
      <c r="GO10536" s="3"/>
      <c r="GP10536" s="3"/>
      <c r="GQ10536" s="3"/>
      <c r="GR10536" s="3"/>
      <c r="GS10536" s="3"/>
      <c r="GT10536" s="3"/>
      <c r="GU10536" s="3"/>
      <c r="GV10536" s="3"/>
      <c r="GW10536" s="3"/>
      <c r="GX10536" s="3"/>
      <c r="GY10536" s="3"/>
      <c r="GZ10536" s="3"/>
      <c r="HA10536" s="3"/>
      <c r="HB10536" s="3"/>
      <c r="HC10536" s="3"/>
      <c r="HD10536" s="3"/>
      <c r="HE10536" s="3"/>
      <c r="HF10536" s="3"/>
      <c r="HG10536" s="3"/>
      <c r="HH10536" s="3"/>
      <c r="HI10536" s="3"/>
      <c r="HJ10536" s="3"/>
      <c r="HK10536" s="3"/>
      <c r="HL10536" s="3"/>
      <c r="HM10536" s="61"/>
      <c r="HN10536" s="3"/>
      <c r="HO10536" s="3"/>
      <c r="HP10536" s="3"/>
      <c r="HQ10536" s="3"/>
      <c r="HR10536" s="3"/>
      <c r="HS10536" s="3"/>
      <c r="HT10536" s="3"/>
      <c r="HU10536" s="3"/>
      <c r="HV10536" s="3"/>
      <c r="HW10536" s="3"/>
      <c r="HX10536" s="3"/>
      <c r="HY10536" s="3"/>
      <c r="HZ10536" s="3"/>
      <c r="IA10536" s="3"/>
      <c r="IB10536" s="3"/>
      <c r="IC10536" s="3"/>
      <c r="ID10536" s="3"/>
      <c r="IE10536" s="3"/>
      <c r="IF10536" s="3"/>
      <c r="IG10536" s="3"/>
      <c r="IH10536" s="3"/>
      <c r="II10536" s="3"/>
      <c r="IJ10536" s="3"/>
      <c r="IK10536" s="3"/>
      <c r="IL10536" s="3"/>
      <c r="IM10536" s="3"/>
      <c r="IN10536" s="3"/>
      <c r="IO10536" s="16"/>
    </row>
    <row r="10537" spans="171:249">
      <c r="FO10537" s="3"/>
      <c r="FP10537" s="3"/>
      <c r="FQ10537" s="3"/>
      <c r="FR10537" s="3"/>
      <c r="FS10537" s="3"/>
      <c r="FT10537" s="3"/>
      <c r="FU10537" s="3"/>
      <c r="FV10537" s="3"/>
      <c r="FW10537" s="3"/>
      <c r="FX10537" s="3"/>
      <c r="FY10537" s="3"/>
      <c r="FZ10537" s="3"/>
      <c r="GA10537" s="3"/>
      <c r="GB10537" s="3"/>
      <c r="GC10537" s="3"/>
      <c r="GD10537" s="3"/>
      <c r="GE10537" s="3"/>
      <c r="GF10537" s="3"/>
      <c r="GG10537" s="3"/>
      <c r="GH10537" s="3"/>
      <c r="GI10537" s="3"/>
      <c r="GJ10537" s="3"/>
      <c r="GK10537" s="3"/>
      <c r="GL10537" s="3"/>
      <c r="GM10537" s="3"/>
      <c r="GN10537" s="3"/>
      <c r="GO10537" s="3"/>
      <c r="GP10537" s="3"/>
      <c r="GQ10537" s="3"/>
      <c r="GR10537" s="3"/>
      <c r="GS10537" s="3"/>
      <c r="GT10537" s="3"/>
      <c r="GU10537" s="3"/>
      <c r="GV10537" s="3"/>
      <c r="GW10537" s="3"/>
      <c r="GX10537" s="3"/>
      <c r="GY10537" s="3"/>
      <c r="GZ10537" s="3"/>
      <c r="HA10537" s="3"/>
      <c r="HB10537" s="3"/>
      <c r="HC10537" s="3"/>
      <c r="HD10537" s="3"/>
      <c r="HE10537" s="3"/>
      <c r="HF10537" s="3"/>
      <c r="HG10537" s="3"/>
      <c r="HH10537" s="3"/>
      <c r="HI10537" s="3"/>
      <c r="HJ10537" s="3"/>
      <c r="HK10537" s="3"/>
      <c r="HL10537" s="3"/>
      <c r="HM10537" s="61"/>
      <c r="HN10537" s="3"/>
      <c r="HO10537" s="3"/>
      <c r="HP10537" s="3"/>
      <c r="HQ10537" s="3"/>
      <c r="HR10537" s="3"/>
      <c r="HS10537" s="3"/>
      <c r="HT10537" s="3"/>
      <c r="HU10537" s="3"/>
      <c r="HV10537" s="3"/>
      <c r="HW10537" s="3"/>
      <c r="HX10537" s="3"/>
      <c r="HY10537" s="3"/>
      <c r="HZ10537" s="3"/>
      <c r="IA10537" s="3"/>
      <c r="IB10537" s="3"/>
      <c r="IC10537" s="3"/>
      <c r="ID10537" s="3"/>
      <c r="IE10537" s="3"/>
      <c r="IF10537" s="3"/>
      <c r="IG10537" s="3"/>
      <c r="IH10537" s="3"/>
      <c r="II10537" s="3"/>
      <c r="IJ10537" s="3"/>
      <c r="IK10537" s="3"/>
      <c r="IL10537" s="3"/>
      <c r="IM10537" s="3"/>
      <c r="IN10537" s="3"/>
      <c r="IO10537" s="16"/>
    </row>
    <row r="10538" spans="171:249">
      <c r="FO10538" s="3"/>
      <c r="FP10538" s="3"/>
      <c r="FQ10538" s="3"/>
      <c r="FR10538" s="3"/>
      <c r="FS10538" s="3"/>
      <c r="FT10538" s="3"/>
      <c r="FU10538" s="3"/>
      <c r="FV10538" s="3"/>
      <c r="FW10538" s="3"/>
      <c r="FX10538" s="3"/>
      <c r="FY10538" s="3"/>
      <c r="FZ10538" s="3"/>
      <c r="GA10538" s="3"/>
      <c r="GB10538" s="3"/>
      <c r="GC10538" s="3"/>
      <c r="GD10538" s="3"/>
      <c r="GE10538" s="3"/>
      <c r="GF10538" s="3"/>
      <c r="GG10538" s="3"/>
      <c r="GH10538" s="3"/>
      <c r="GI10538" s="3"/>
      <c r="GJ10538" s="3"/>
      <c r="GK10538" s="3"/>
      <c r="GL10538" s="3"/>
      <c r="GM10538" s="3"/>
      <c r="GN10538" s="3"/>
      <c r="GO10538" s="3"/>
      <c r="GP10538" s="3"/>
      <c r="GQ10538" s="3"/>
      <c r="GR10538" s="3"/>
      <c r="GS10538" s="3"/>
      <c r="GT10538" s="3"/>
      <c r="GU10538" s="3"/>
      <c r="GV10538" s="3"/>
      <c r="GW10538" s="3"/>
      <c r="GX10538" s="3"/>
      <c r="GY10538" s="3"/>
      <c r="GZ10538" s="3"/>
      <c r="HA10538" s="3"/>
      <c r="HB10538" s="3"/>
      <c r="HC10538" s="3"/>
      <c r="HD10538" s="3"/>
      <c r="HE10538" s="3"/>
      <c r="HF10538" s="3"/>
      <c r="HG10538" s="3"/>
      <c r="HH10538" s="3"/>
      <c r="HI10538" s="3"/>
      <c r="HJ10538" s="3"/>
      <c r="HK10538" s="3"/>
      <c r="HL10538" s="3"/>
      <c r="HM10538" s="61"/>
      <c r="HN10538" s="3"/>
      <c r="HO10538" s="3"/>
      <c r="HP10538" s="3"/>
      <c r="HQ10538" s="3"/>
      <c r="HR10538" s="3"/>
      <c r="HS10538" s="3"/>
      <c r="HT10538" s="3"/>
      <c r="HU10538" s="3"/>
      <c r="HV10538" s="3"/>
      <c r="HW10538" s="3"/>
      <c r="HX10538" s="3"/>
      <c r="HY10538" s="3"/>
      <c r="HZ10538" s="3"/>
      <c r="IA10538" s="3"/>
      <c r="IB10538" s="3"/>
      <c r="IC10538" s="3"/>
      <c r="ID10538" s="3"/>
      <c r="IE10538" s="3"/>
      <c r="IF10538" s="3"/>
      <c r="IG10538" s="3"/>
      <c r="IH10538" s="3"/>
      <c r="II10538" s="3"/>
      <c r="IJ10538" s="3"/>
      <c r="IK10538" s="3"/>
      <c r="IL10538" s="3"/>
      <c r="IM10538" s="3"/>
      <c r="IN10538" s="3"/>
      <c r="IO10538" s="16"/>
    </row>
    <row r="10539" spans="171:249">
      <c r="FO10539" s="3"/>
      <c r="FP10539" s="3"/>
      <c r="FQ10539" s="3"/>
      <c r="FR10539" s="3"/>
      <c r="FS10539" s="3"/>
      <c r="FT10539" s="3"/>
      <c r="FU10539" s="3"/>
      <c r="FV10539" s="3"/>
      <c r="FW10539" s="3"/>
      <c r="FX10539" s="3"/>
      <c r="FY10539" s="3"/>
      <c r="FZ10539" s="3"/>
      <c r="GA10539" s="3"/>
      <c r="GB10539" s="3"/>
      <c r="GC10539" s="3"/>
      <c r="GD10539" s="3"/>
      <c r="GE10539" s="3"/>
      <c r="GF10539" s="3"/>
      <c r="GG10539" s="3"/>
      <c r="GH10539" s="3"/>
      <c r="GI10539" s="3"/>
      <c r="GJ10539" s="3"/>
      <c r="GK10539" s="3"/>
      <c r="GL10539" s="3"/>
      <c r="GM10539" s="3"/>
      <c r="GN10539" s="3"/>
      <c r="GO10539" s="3"/>
      <c r="GP10539" s="3"/>
      <c r="GQ10539" s="3"/>
      <c r="GR10539" s="3"/>
      <c r="GS10539" s="3"/>
      <c r="GT10539" s="3"/>
      <c r="GU10539" s="3"/>
      <c r="GV10539" s="3"/>
      <c r="GW10539" s="3"/>
      <c r="GX10539" s="3"/>
      <c r="GY10539" s="3"/>
      <c r="GZ10539" s="3"/>
      <c r="HA10539" s="3"/>
      <c r="HB10539" s="3"/>
      <c r="HC10539" s="3"/>
      <c r="HD10539" s="3"/>
      <c r="HE10539" s="3"/>
      <c r="HF10539" s="3"/>
      <c r="HG10539" s="3"/>
      <c r="HH10539" s="3"/>
      <c r="HI10539" s="3"/>
      <c r="HJ10539" s="3"/>
      <c r="HK10539" s="3"/>
      <c r="HL10539" s="3"/>
      <c r="HM10539" s="61"/>
      <c r="HN10539" s="3"/>
      <c r="HO10539" s="3"/>
      <c r="HP10539" s="3"/>
      <c r="HQ10539" s="3"/>
      <c r="HR10539" s="3"/>
      <c r="HS10539" s="3"/>
      <c r="HT10539" s="3"/>
      <c r="HU10539" s="3"/>
      <c r="HV10539" s="3"/>
      <c r="HW10539" s="3"/>
      <c r="HX10539" s="3"/>
      <c r="HY10539" s="3"/>
      <c r="HZ10539" s="3"/>
      <c r="IA10539" s="3"/>
      <c r="IB10539" s="3"/>
      <c r="IC10539" s="3"/>
      <c r="ID10539" s="3"/>
      <c r="IE10539" s="3"/>
      <c r="IF10539" s="3"/>
      <c r="IG10539" s="3"/>
      <c r="IH10539" s="3"/>
      <c r="II10539" s="3"/>
      <c r="IJ10539" s="3"/>
      <c r="IK10539" s="3"/>
      <c r="IL10539" s="3"/>
      <c r="IM10539" s="3"/>
      <c r="IN10539" s="3"/>
      <c r="IO10539" s="16"/>
    </row>
    <row r="10540" spans="171:249">
      <c r="FO10540" s="3"/>
      <c r="FP10540" s="3"/>
      <c r="FQ10540" s="3"/>
      <c r="FR10540" s="3"/>
      <c r="FS10540" s="3"/>
      <c r="FT10540" s="3"/>
      <c r="FU10540" s="3"/>
      <c r="FV10540" s="3"/>
      <c r="FW10540" s="3"/>
      <c r="FX10540" s="3"/>
      <c r="FY10540" s="3"/>
      <c r="FZ10540" s="3"/>
      <c r="GA10540" s="3"/>
      <c r="GB10540" s="3"/>
      <c r="GC10540" s="3"/>
      <c r="GD10540" s="3"/>
      <c r="GE10540" s="3"/>
      <c r="GF10540" s="3"/>
      <c r="GG10540" s="3"/>
      <c r="GH10540" s="3"/>
      <c r="GI10540" s="3"/>
      <c r="GJ10540" s="3"/>
      <c r="GK10540" s="3"/>
      <c r="GL10540" s="3"/>
      <c r="GM10540" s="3"/>
      <c r="GN10540" s="3"/>
      <c r="GO10540" s="3"/>
      <c r="GP10540" s="3"/>
      <c r="GQ10540" s="3"/>
      <c r="GR10540" s="3"/>
      <c r="GS10540" s="3"/>
      <c r="GT10540" s="3"/>
      <c r="GU10540" s="3"/>
      <c r="GV10540" s="3"/>
      <c r="GW10540" s="3"/>
      <c r="GX10540" s="3"/>
      <c r="GY10540" s="3"/>
      <c r="GZ10540" s="3"/>
      <c r="HA10540" s="3"/>
      <c r="HB10540" s="3"/>
      <c r="HC10540" s="3"/>
      <c r="HD10540" s="3"/>
      <c r="HE10540" s="3"/>
      <c r="HF10540" s="3"/>
      <c r="HG10540" s="3"/>
      <c r="HH10540" s="3"/>
      <c r="HI10540" s="3"/>
      <c r="HJ10540" s="3"/>
      <c r="HK10540" s="3"/>
      <c r="HL10540" s="3"/>
      <c r="HM10540" s="61"/>
      <c r="HN10540" s="3"/>
      <c r="HO10540" s="3"/>
      <c r="HP10540" s="3"/>
      <c r="HQ10540" s="3"/>
      <c r="HR10540" s="3"/>
      <c r="HS10540" s="3"/>
      <c r="HT10540" s="3"/>
      <c r="HU10540" s="3"/>
      <c r="HV10540" s="3"/>
      <c r="HW10540" s="3"/>
      <c r="HX10540" s="3"/>
      <c r="HY10540" s="3"/>
      <c r="HZ10540" s="3"/>
      <c r="IA10540" s="3"/>
      <c r="IB10540" s="3"/>
      <c r="IC10540" s="3"/>
      <c r="ID10540" s="3"/>
      <c r="IE10540" s="3"/>
      <c r="IF10540" s="3"/>
      <c r="IG10540" s="3"/>
      <c r="IH10540" s="3"/>
      <c r="II10540" s="3"/>
      <c r="IJ10540" s="3"/>
      <c r="IK10540" s="3"/>
      <c r="IL10540" s="3"/>
      <c r="IM10540" s="3"/>
      <c r="IN10540" s="3"/>
      <c r="IO10540" s="16"/>
    </row>
    <row r="10541" spans="171:249">
      <c r="FO10541" s="3"/>
      <c r="FP10541" s="3"/>
      <c r="FQ10541" s="3"/>
      <c r="FR10541" s="3"/>
      <c r="FS10541" s="3"/>
      <c r="FT10541" s="3"/>
      <c r="FU10541" s="3"/>
      <c r="FV10541" s="3"/>
      <c r="FW10541" s="3"/>
      <c r="FX10541" s="3"/>
      <c r="FY10541" s="3"/>
      <c r="FZ10541" s="3"/>
      <c r="GA10541" s="3"/>
      <c r="GB10541" s="3"/>
      <c r="GC10541" s="3"/>
      <c r="GD10541" s="3"/>
      <c r="GE10541" s="3"/>
      <c r="GF10541" s="3"/>
      <c r="GG10541" s="3"/>
      <c r="GH10541" s="3"/>
      <c r="GI10541" s="3"/>
      <c r="GJ10541" s="3"/>
      <c r="GK10541" s="3"/>
      <c r="GL10541" s="3"/>
      <c r="GM10541" s="3"/>
      <c r="GN10541" s="3"/>
      <c r="GO10541" s="3"/>
      <c r="GP10541" s="3"/>
      <c r="GQ10541" s="3"/>
      <c r="GR10541" s="3"/>
      <c r="GS10541" s="3"/>
      <c r="GT10541" s="3"/>
      <c r="GU10541" s="3"/>
      <c r="GV10541" s="3"/>
      <c r="GW10541" s="3"/>
      <c r="GX10541" s="3"/>
      <c r="GY10541" s="3"/>
      <c r="GZ10541" s="3"/>
      <c r="HA10541" s="3"/>
      <c r="HB10541" s="3"/>
      <c r="HC10541" s="3"/>
      <c r="HD10541" s="3"/>
      <c r="HE10541" s="3"/>
      <c r="HF10541" s="3"/>
      <c r="HG10541" s="3"/>
      <c r="HH10541" s="3"/>
      <c r="HI10541" s="3"/>
      <c r="HJ10541" s="3"/>
      <c r="HK10541" s="3"/>
      <c r="HL10541" s="3"/>
      <c r="HM10541" s="61"/>
      <c r="HN10541" s="3"/>
      <c r="HO10541" s="3"/>
      <c r="HP10541" s="3"/>
      <c r="HQ10541" s="3"/>
      <c r="HR10541" s="3"/>
      <c r="HS10541" s="3"/>
      <c r="HT10541" s="3"/>
      <c r="HU10541" s="3"/>
      <c r="HV10541" s="3"/>
      <c r="HW10541" s="3"/>
      <c r="HX10541" s="3"/>
      <c r="HY10541" s="3"/>
      <c r="HZ10541" s="3"/>
      <c r="IA10541" s="3"/>
      <c r="IB10541" s="3"/>
      <c r="IC10541" s="3"/>
      <c r="ID10541" s="3"/>
      <c r="IE10541" s="3"/>
      <c r="IF10541" s="3"/>
      <c r="IG10541" s="3"/>
      <c r="IH10541" s="3"/>
      <c r="II10541" s="3"/>
      <c r="IJ10541" s="3"/>
      <c r="IK10541" s="3"/>
      <c r="IL10541" s="3"/>
      <c r="IM10541" s="3"/>
      <c r="IN10541" s="3"/>
      <c r="IO10541" s="16"/>
    </row>
    <row r="10542" spans="171:249">
      <c r="FO10542" s="3"/>
      <c r="FP10542" s="3"/>
      <c r="FQ10542" s="3"/>
      <c r="FR10542" s="3"/>
      <c r="FS10542" s="3"/>
      <c r="FT10542" s="3"/>
      <c r="FU10542" s="3"/>
      <c r="FV10542" s="3"/>
      <c r="FW10542" s="3"/>
      <c r="FX10542" s="3"/>
      <c r="FY10542" s="3"/>
      <c r="FZ10542" s="3"/>
      <c r="GA10542" s="3"/>
      <c r="GB10542" s="3"/>
      <c r="GC10542" s="3"/>
      <c r="GD10542" s="3"/>
      <c r="GE10542" s="3"/>
      <c r="GF10542" s="3"/>
      <c r="GG10542" s="3"/>
      <c r="GH10542" s="3"/>
      <c r="GI10542" s="3"/>
      <c r="GJ10542" s="3"/>
      <c r="GK10542" s="3"/>
      <c r="GL10542" s="3"/>
      <c r="GM10542" s="3"/>
      <c r="GN10542" s="3"/>
      <c r="GO10542" s="3"/>
      <c r="GP10542" s="3"/>
      <c r="GQ10542" s="3"/>
      <c r="GR10542" s="3"/>
      <c r="GS10542" s="3"/>
      <c r="GT10542" s="3"/>
      <c r="GU10542" s="3"/>
      <c r="GV10542" s="3"/>
      <c r="GW10542" s="3"/>
      <c r="GX10542" s="3"/>
      <c r="GY10542" s="3"/>
      <c r="GZ10542" s="3"/>
      <c r="HA10542" s="3"/>
      <c r="HB10542" s="3"/>
      <c r="HC10542" s="3"/>
      <c r="HD10542" s="3"/>
      <c r="HE10542" s="3"/>
      <c r="HF10542" s="3"/>
      <c r="HG10542" s="3"/>
      <c r="HH10542" s="3"/>
      <c r="HI10542" s="3"/>
      <c r="HJ10542" s="3"/>
      <c r="HK10542" s="3"/>
      <c r="HL10542" s="3"/>
      <c r="HM10542" s="61"/>
      <c r="HN10542" s="3"/>
      <c r="HO10542" s="3"/>
      <c r="HP10542" s="3"/>
      <c r="HQ10542" s="3"/>
      <c r="HR10542" s="3"/>
      <c r="HS10542" s="3"/>
      <c r="HT10542" s="3"/>
      <c r="HU10542" s="3"/>
      <c r="HV10542" s="3"/>
      <c r="HW10542" s="3"/>
      <c r="HX10542" s="3"/>
      <c r="HY10542" s="3"/>
      <c r="HZ10542" s="3"/>
      <c r="IA10542" s="3"/>
      <c r="IB10542" s="3"/>
      <c r="IC10542" s="3"/>
      <c r="ID10542" s="3"/>
      <c r="IE10542" s="3"/>
      <c r="IF10542" s="3"/>
      <c r="IG10542" s="3"/>
      <c r="IH10542" s="3"/>
      <c r="II10542" s="3"/>
      <c r="IJ10542" s="3"/>
      <c r="IK10542" s="3"/>
      <c r="IL10542" s="3"/>
      <c r="IM10542" s="3"/>
      <c r="IN10542" s="3"/>
      <c r="IO10542" s="16"/>
    </row>
    <row r="10543" spans="171:249">
      <c r="FO10543" s="3"/>
      <c r="FP10543" s="3"/>
      <c r="FQ10543" s="3"/>
      <c r="FR10543" s="3"/>
      <c r="FS10543" s="3"/>
      <c r="FT10543" s="3"/>
      <c r="FU10543" s="3"/>
      <c r="FV10543" s="3"/>
      <c r="FW10543" s="3"/>
      <c r="FX10543" s="3"/>
      <c r="FY10543" s="3"/>
      <c r="FZ10543" s="3"/>
      <c r="GA10543" s="3"/>
      <c r="GB10543" s="3"/>
      <c r="GC10543" s="3"/>
      <c r="GD10543" s="3"/>
      <c r="GE10543" s="3"/>
      <c r="GF10543" s="3"/>
      <c r="GG10543" s="3"/>
      <c r="GH10543" s="3"/>
      <c r="GI10543" s="3"/>
      <c r="GJ10543" s="3"/>
      <c r="GK10543" s="3"/>
      <c r="GL10543" s="3"/>
      <c r="GM10543" s="3"/>
      <c r="GN10543" s="3"/>
      <c r="GO10543" s="3"/>
      <c r="GP10543" s="3"/>
      <c r="GQ10543" s="3"/>
      <c r="GR10543" s="3"/>
      <c r="GS10543" s="3"/>
      <c r="GT10543" s="3"/>
      <c r="GU10543" s="3"/>
      <c r="GV10543" s="3"/>
      <c r="GW10543" s="3"/>
      <c r="GX10543" s="3"/>
      <c r="GY10543" s="3"/>
      <c r="GZ10543" s="3"/>
      <c r="HA10543" s="3"/>
      <c r="HB10543" s="3"/>
      <c r="HC10543" s="3"/>
      <c r="HD10543" s="3"/>
      <c r="HE10543" s="3"/>
      <c r="HF10543" s="3"/>
      <c r="HG10543" s="3"/>
      <c r="HH10543" s="3"/>
      <c r="HI10543" s="3"/>
      <c r="HJ10543" s="3"/>
      <c r="HK10543" s="3"/>
      <c r="HL10543" s="3"/>
      <c r="HM10543" s="61"/>
      <c r="HN10543" s="3"/>
      <c r="HO10543" s="3"/>
      <c r="HP10543" s="3"/>
      <c r="HQ10543" s="3"/>
      <c r="HR10543" s="3"/>
      <c r="HS10543" s="3"/>
      <c r="HT10543" s="3"/>
      <c r="HU10543" s="3"/>
      <c r="HV10543" s="3"/>
      <c r="HW10543" s="3"/>
      <c r="HX10543" s="3"/>
      <c r="HY10543" s="3"/>
      <c r="HZ10543" s="3"/>
      <c r="IA10543" s="3"/>
      <c r="IB10543" s="3"/>
      <c r="IC10543" s="3"/>
      <c r="ID10543" s="3"/>
      <c r="IE10543" s="3"/>
      <c r="IF10543" s="3"/>
      <c r="IG10543" s="3"/>
      <c r="IH10543" s="3"/>
      <c r="II10543" s="3"/>
      <c r="IJ10543" s="3"/>
      <c r="IK10543" s="3"/>
      <c r="IL10543" s="3"/>
      <c r="IM10543" s="3"/>
      <c r="IN10543" s="3"/>
      <c r="IO10543" s="16"/>
    </row>
    <row r="10544" spans="171:249">
      <c r="FO10544" s="3"/>
      <c r="FP10544" s="3"/>
      <c r="FQ10544" s="3"/>
      <c r="FR10544" s="3"/>
      <c r="FS10544" s="3"/>
      <c r="FT10544" s="3"/>
      <c r="FU10544" s="3"/>
      <c r="FV10544" s="3"/>
      <c r="FW10544" s="3"/>
      <c r="FX10544" s="3"/>
      <c r="FY10544" s="3"/>
      <c r="FZ10544" s="3"/>
      <c r="GA10544" s="3"/>
      <c r="GB10544" s="3"/>
      <c r="GC10544" s="3"/>
      <c r="GD10544" s="3"/>
      <c r="GE10544" s="3"/>
      <c r="GF10544" s="3"/>
      <c r="GG10544" s="3"/>
      <c r="GH10544" s="3"/>
      <c r="GI10544" s="3"/>
      <c r="GJ10544" s="3"/>
      <c r="GK10544" s="3"/>
      <c r="GL10544" s="3"/>
      <c r="GM10544" s="3"/>
      <c r="GN10544" s="3"/>
      <c r="GO10544" s="3"/>
      <c r="GP10544" s="3"/>
      <c r="GQ10544" s="3"/>
      <c r="GR10544" s="3"/>
      <c r="GS10544" s="3"/>
      <c r="GT10544" s="3"/>
      <c r="GU10544" s="3"/>
      <c r="GV10544" s="3"/>
      <c r="GW10544" s="3"/>
      <c r="GX10544" s="3"/>
      <c r="GY10544" s="3"/>
      <c r="GZ10544" s="3"/>
      <c r="HA10544" s="3"/>
      <c r="HB10544" s="3"/>
      <c r="HC10544" s="3"/>
      <c r="HD10544" s="3"/>
      <c r="HE10544" s="3"/>
      <c r="HF10544" s="3"/>
      <c r="HG10544" s="3"/>
      <c r="HH10544" s="3"/>
      <c r="HI10544" s="3"/>
      <c r="HJ10544" s="3"/>
      <c r="HK10544" s="3"/>
      <c r="HL10544" s="3"/>
      <c r="HM10544" s="61"/>
      <c r="HN10544" s="3"/>
      <c r="HO10544" s="3"/>
      <c r="HP10544" s="3"/>
      <c r="HQ10544" s="3"/>
      <c r="HR10544" s="3"/>
      <c r="HS10544" s="3"/>
      <c r="HT10544" s="3"/>
      <c r="HU10544" s="3"/>
      <c r="HV10544" s="3"/>
      <c r="HW10544" s="3"/>
      <c r="HX10544" s="3"/>
      <c r="HY10544" s="3"/>
      <c r="HZ10544" s="3"/>
      <c r="IA10544" s="3"/>
      <c r="IB10544" s="3"/>
      <c r="IC10544" s="3"/>
      <c r="ID10544" s="3"/>
      <c r="IE10544" s="3"/>
      <c r="IF10544" s="3"/>
      <c r="IG10544" s="3"/>
      <c r="IH10544" s="3"/>
      <c r="II10544" s="3"/>
      <c r="IJ10544" s="3"/>
      <c r="IK10544" s="3"/>
      <c r="IL10544" s="3"/>
      <c r="IM10544" s="3"/>
      <c r="IN10544" s="3"/>
      <c r="IO10544" s="16"/>
    </row>
    <row r="10545" spans="171:249">
      <c r="FO10545" s="3"/>
      <c r="FP10545" s="3"/>
      <c r="FQ10545" s="3"/>
      <c r="FR10545" s="3"/>
      <c r="FS10545" s="3"/>
      <c r="FT10545" s="3"/>
      <c r="FU10545" s="3"/>
      <c r="FV10545" s="3"/>
      <c r="FW10545" s="3"/>
      <c r="FX10545" s="3"/>
      <c r="FY10545" s="3"/>
      <c r="FZ10545" s="3"/>
      <c r="GA10545" s="3"/>
      <c r="GB10545" s="3"/>
      <c r="GC10545" s="3"/>
      <c r="GD10545" s="3"/>
      <c r="GE10545" s="3"/>
      <c r="GF10545" s="3"/>
      <c r="GG10545" s="3"/>
      <c r="GH10545" s="3"/>
      <c r="GI10545" s="3"/>
      <c r="GJ10545" s="3"/>
      <c r="GK10545" s="3"/>
      <c r="GL10545" s="3"/>
      <c r="GM10545" s="3"/>
      <c r="GN10545" s="3"/>
      <c r="GO10545" s="3"/>
      <c r="GP10545" s="3"/>
      <c r="GQ10545" s="3"/>
      <c r="GR10545" s="3"/>
      <c r="GS10545" s="3"/>
      <c r="GT10545" s="3"/>
      <c r="GU10545" s="3"/>
      <c r="GV10545" s="3"/>
      <c r="GW10545" s="3"/>
      <c r="GX10545" s="3"/>
      <c r="GY10545" s="3"/>
      <c r="GZ10545" s="3"/>
      <c r="HA10545" s="3"/>
      <c r="HB10545" s="3"/>
      <c r="HC10545" s="3"/>
      <c r="HD10545" s="3"/>
      <c r="HE10545" s="3"/>
      <c r="HF10545" s="3"/>
      <c r="HG10545" s="3"/>
      <c r="HH10545" s="3"/>
      <c r="HI10545" s="3"/>
      <c r="HJ10545" s="3"/>
      <c r="HK10545" s="3"/>
      <c r="HL10545" s="3"/>
      <c r="HM10545" s="61"/>
      <c r="HN10545" s="3"/>
      <c r="HO10545" s="3"/>
      <c r="HP10545" s="3"/>
      <c r="HQ10545" s="3"/>
      <c r="HR10545" s="3"/>
      <c r="HS10545" s="3"/>
      <c r="HT10545" s="3"/>
      <c r="HU10545" s="3"/>
      <c r="HV10545" s="3"/>
      <c r="HW10545" s="3"/>
      <c r="HX10545" s="3"/>
      <c r="HY10545" s="3"/>
      <c r="HZ10545" s="3"/>
      <c r="IA10545" s="3"/>
      <c r="IB10545" s="3"/>
      <c r="IC10545" s="3"/>
      <c r="ID10545" s="3"/>
      <c r="IE10545" s="3"/>
      <c r="IF10545" s="3"/>
      <c r="IG10545" s="3"/>
      <c r="IH10545" s="3"/>
      <c r="II10545" s="3"/>
      <c r="IJ10545" s="3"/>
      <c r="IK10545" s="3"/>
      <c r="IL10545" s="3"/>
      <c r="IM10545" s="3"/>
      <c r="IN10545" s="3"/>
      <c r="IO10545" s="16"/>
    </row>
    <row r="10546" spans="171:249">
      <c r="FO10546" s="3"/>
      <c r="FP10546" s="3"/>
      <c r="FQ10546" s="3"/>
      <c r="FR10546" s="3"/>
      <c r="FS10546" s="3"/>
      <c r="FT10546" s="3"/>
      <c r="FU10546" s="3"/>
      <c r="FV10546" s="3"/>
      <c r="FW10546" s="3"/>
      <c r="FX10546" s="3"/>
      <c r="FY10546" s="3"/>
      <c r="FZ10546" s="3"/>
      <c r="GA10546" s="3"/>
      <c r="GB10546" s="3"/>
      <c r="GC10546" s="3"/>
      <c r="GD10546" s="3"/>
      <c r="GE10546" s="3"/>
      <c r="GF10546" s="3"/>
      <c r="GG10546" s="3"/>
      <c r="GH10546" s="3"/>
      <c r="GI10546" s="3"/>
      <c r="GJ10546" s="3"/>
      <c r="GK10546" s="3"/>
      <c r="GL10546" s="3"/>
      <c r="GM10546" s="3"/>
      <c r="GN10546" s="3"/>
      <c r="GO10546" s="3"/>
      <c r="GP10546" s="3"/>
      <c r="GQ10546" s="3"/>
      <c r="GR10546" s="3"/>
      <c r="GS10546" s="3"/>
      <c r="GT10546" s="3"/>
      <c r="GU10546" s="3"/>
      <c r="GV10546" s="3"/>
      <c r="GW10546" s="3"/>
      <c r="GX10546" s="3"/>
      <c r="GY10546" s="3"/>
      <c r="GZ10546" s="3"/>
      <c r="HA10546" s="3"/>
      <c r="HB10546" s="3"/>
      <c r="HC10546" s="3"/>
      <c r="HD10546" s="3"/>
      <c r="HE10546" s="3"/>
      <c r="HF10546" s="3"/>
      <c r="HG10546" s="3"/>
      <c r="HH10546" s="3"/>
      <c r="HI10546" s="3"/>
      <c r="HJ10546" s="3"/>
      <c r="HK10546" s="3"/>
      <c r="HL10546" s="3"/>
      <c r="HM10546" s="61"/>
      <c r="HN10546" s="3"/>
      <c r="HO10546" s="3"/>
      <c r="HP10546" s="3"/>
      <c r="HQ10546" s="3"/>
      <c r="HR10546" s="3"/>
      <c r="HS10546" s="3"/>
      <c r="HT10546" s="3"/>
      <c r="HU10546" s="3"/>
      <c r="HV10546" s="3"/>
      <c r="HW10546" s="3"/>
      <c r="HX10546" s="3"/>
      <c r="HY10546" s="3"/>
      <c r="HZ10546" s="3"/>
      <c r="IA10546" s="3"/>
      <c r="IB10546" s="3"/>
      <c r="IC10546" s="3"/>
      <c r="ID10546" s="3"/>
      <c r="IE10546" s="3"/>
      <c r="IF10546" s="3"/>
      <c r="IG10546" s="3"/>
      <c r="IH10546" s="3"/>
      <c r="II10546" s="3"/>
      <c r="IJ10546" s="3"/>
      <c r="IK10546" s="3"/>
      <c r="IL10546" s="3"/>
      <c r="IM10546" s="3"/>
      <c r="IN10546" s="3"/>
      <c r="IO10546" s="16"/>
    </row>
    <row r="10547" spans="171:249">
      <c r="FO10547" s="3"/>
      <c r="FP10547" s="3"/>
      <c r="FQ10547" s="3"/>
      <c r="FR10547" s="3"/>
      <c r="FS10547" s="3"/>
      <c r="FT10547" s="3"/>
      <c r="FU10547" s="3"/>
      <c r="FV10547" s="3"/>
      <c r="FW10547" s="3"/>
      <c r="FX10547" s="3"/>
      <c r="FY10547" s="3"/>
      <c r="FZ10547" s="3"/>
      <c r="GA10547" s="3"/>
      <c r="GB10547" s="3"/>
      <c r="GC10547" s="3"/>
      <c r="GD10547" s="3"/>
      <c r="GE10547" s="3"/>
      <c r="GF10547" s="3"/>
      <c r="GG10547" s="3"/>
      <c r="GH10547" s="3"/>
      <c r="GI10547" s="3"/>
      <c r="GJ10547" s="3"/>
      <c r="GK10547" s="3"/>
      <c r="GL10547" s="3"/>
      <c r="GM10547" s="3"/>
      <c r="GN10547" s="3"/>
      <c r="GO10547" s="3"/>
      <c r="GP10547" s="3"/>
      <c r="GQ10547" s="3"/>
      <c r="GR10547" s="3"/>
      <c r="GS10547" s="3"/>
      <c r="GT10547" s="3"/>
      <c r="GU10547" s="3"/>
      <c r="GV10547" s="3"/>
      <c r="GW10547" s="3"/>
      <c r="GX10547" s="3"/>
      <c r="GY10547" s="3"/>
      <c r="GZ10547" s="3"/>
      <c r="HA10547" s="3"/>
      <c r="HB10547" s="3"/>
      <c r="HC10547" s="3"/>
      <c r="HD10547" s="3"/>
      <c r="HE10547" s="3"/>
      <c r="HF10547" s="3"/>
      <c r="HG10547" s="3"/>
      <c r="HH10547" s="3"/>
      <c r="HI10547" s="3"/>
      <c r="HJ10547" s="3"/>
      <c r="HK10547" s="3"/>
      <c r="HL10547" s="3"/>
      <c r="HM10547" s="61"/>
      <c r="HN10547" s="3"/>
      <c r="HO10547" s="3"/>
      <c r="HP10547" s="3"/>
      <c r="HQ10547" s="3"/>
      <c r="HR10547" s="3"/>
      <c r="HS10547" s="3"/>
      <c r="HT10547" s="3"/>
      <c r="HU10547" s="3"/>
      <c r="HV10547" s="3"/>
      <c r="HW10547" s="3"/>
      <c r="HX10547" s="3"/>
      <c r="HY10547" s="3"/>
      <c r="HZ10547" s="3"/>
      <c r="IA10547" s="3"/>
      <c r="IB10547" s="3"/>
      <c r="IC10547" s="3"/>
      <c r="ID10547" s="3"/>
      <c r="IE10547" s="3"/>
      <c r="IF10547" s="3"/>
      <c r="IG10547" s="3"/>
      <c r="IH10547" s="3"/>
      <c r="II10547" s="3"/>
      <c r="IJ10547" s="3"/>
      <c r="IK10547" s="3"/>
      <c r="IL10547" s="3"/>
      <c r="IM10547" s="3"/>
      <c r="IN10547" s="3"/>
      <c r="IO10547" s="16"/>
    </row>
    <row r="10548" spans="171:249">
      <c r="FO10548" s="3"/>
      <c r="FP10548" s="3"/>
      <c r="FQ10548" s="3"/>
      <c r="FR10548" s="3"/>
      <c r="FS10548" s="3"/>
      <c r="FT10548" s="3"/>
      <c r="FU10548" s="3"/>
      <c r="FV10548" s="3"/>
      <c r="FW10548" s="3"/>
      <c r="FX10548" s="3"/>
      <c r="FY10548" s="3"/>
      <c r="FZ10548" s="3"/>
      <c r="GA10548" s="3"/>
      <c r="GB10548" s="3"/>
      <c r="GC10548" s="3"/>
      <c r="GD10548" s="3"/>
      <c r="GE10548" s="3"/>
      <c r="GF10548" s="3"/>
      <c r="GG10548" s="3"/>
      <c r="GH10548" s="3"/>
      <c r="GI10548" s="3"/>
      <c r="GJ10548" s="3"/>
      <c r="GK10548" s="3"/>
      <c r="GL10548" s="3"/>
      <c r="GM10548" s="3"/>
      <c r="GN10548" s="3"/>
      <c r="GO10548" s="3"/>
      <c r="GP10548" s="3"/>
      <c r="GQ10548" s="3"/>
      <c r="GR10548" s="3"/>
      <c r="GS10548" s="3"/>
      <c r="GT10548" s="3"/>
      <c r="GU10548" s="3"/>
      <c r="GV10548" s="3"/>
      <c r="GW10548" s="3"/>
      <c r="GX10548" s="3"/>
      <c r="GY10548" s="3"/>
      <c r="GZ10548" s="3"/>
      <c r="HA10548" s="3"/>
      <c r="HB10548" s="3"/>
      <c r="HC10548" s="3"/>
      <c r="HD10548" s="3"/>
      <c r="HE10548" s="3"/>
      <c r="HF10548" s="3"/>
      <c r="HG10548" s="3"/>
      <c r="HH10548" s="3"/>
      <c r="HI10548" s="3"/>
      <c r="HJ10548" s="3"/>
      <c r="HK10548" s="3"/>
      <c r="HL10548" s="3"/>
      <c r="HM10548" s="61"/>
      <c r="HN10548" s="3"/>
      <c r="HO10548" s="3"/>
      <c r="HP10548" s="3"/>
      <c r="HQ10548" s="3"/>
      <c r="HR10548" s="3"/>
      <c r="HS10548" s="3"/>
      <c r="HT10548" s="3"/>
      <c r="HU10548" s="3"/>
      <c r="HV10548" s="3"/>
      <c r="HW10548" s="3"/>
      <c r="HX10548" s="3"/>
      <c r="HY10548" s="3"/>
      <c r="HZ10548" s="3"/>
      <c r="IA10548" s="3"/>
      <c r="IB10548" s="3"/>
      <c r="IC10548" s="3"/>
      <c r="ID10548" s="3"/>
      <c r="IE10548" s="3"/>
      <c r="IF10548" s="3"/>
      <c r="IG10548" s="3"/>
      <c r="IH10548" s="3"/>
      <c r="II10548" s="3"/>
      <c r="IJ10548" s="3"/>
      <c r="IK10548" s="3"/>
      <c r="IL10548" s="3"/>
      <c r="IM10548" s="3"/>
      <c r="IN10548" s="3"/>
      <c r="IO10548" s="16"/>
    </row>
    <row r="10549" spans="171:249">
      <c r="FO10549" s="3"/>
      <c r="FP10549" s="3"/>
      <c r="FQ10549" s="3"/>
      <c r="FR10549" s="3"/>
      <c r="FS10549" s="3"/>
      <c r="FT10549" s="3"/>
      <c r="FU10549" s="3"/>
      <c r="FV10549" s="3"/>
      <c r="FW10549" s="3"/>
      <c r="FX10549" s="3"/>
      <c r="FY10549" s="3"/>
      <c r="FZ10549" s="3"/>
      <c r="GA10549" s="3"/>
      <c r="GB10549" s="3"/>
      <c r="GC10549" s="3"/>
      <c r="GD10549" s="3"/>
      <c r="GE10549" s="3"/>
      <c r="GF10549" s="3"/>
      <c r="GG10549" s="3"/>
      <c r="GH10549" s="3"/>
      <c r="GI10549" s="3"/>
      <c r="GJ10549" s="3"/>
      <c r="GK10549" s="3"/>
      <c r="GL10549" s="3"/>
      <c r="GM10549" s="3"/>
      <c r="GN10549" s="3"/>
      <c r="GO10549" s="3"/>
      <c r="GP10549" s="3"/>
      <c r="GQ10549" s="3"/>
      <c r="GR10549" s="3"/>
      <c r="GS10549" s="3"/>
      <c r="GT10549" s="3"/>
      <c r="GU10549" s="3"/>
      <c r="GV10549" s="3"/>
      <c r="GW10549" s="3"/>
      <c r="GX10549" s="3"/>
      <c r="GY10549" s="3"/>
      <c r="GZ10549" s="3"/>
      <c r="HA10549" s="3"/>
      <c r="HB10549" s="3"/>
      <c r="HC10549" s="3"/>
      <c r="HD10549" s="3"/>
      <c r="HE10549" s="3"/>
      <c r="HF10549" s="3"/>
      <c r="HG10549" s="3"/>
      <c r="HH10549" s="3"/>
      <c r="HI10549" s="3"/>
      <c r="HJ10549" s="3"/>
      <c r="HK10549" s="3"/>
      <c r="HL10549" s="3"/>
      <c r="HM10549" s="61"/>
      <c r="HN10549" s="3"/>
      <c r="HO10549" s="3"/>
      <c r="HP10549" s="3"/>
      <c r="HQ10549" s="3"/>
      <c r="HR10549" s="3"/>
      <c r="HS10549" s="3"/>
      <c r="HT10549" s="3"/>
      <c r="HU10549" s="3"/>
      <c r="HV10549" s="3"/>
      <c r="HW10549" s="3"/>
      <c r="HX10549" s="3"/>
      <c r="HY10549" s="3"/>
      <c r="HZ10549" s="3"/>
      <c r="IA10549" s="3"/>
      <c r="IB10549" s="3"/>
      <c r="IC10549" s="3"/>
      <c r="ID10549" s="3"/>
      <c r="IE10549" s="3"/>
      <c r="IF10549" s="3"/>
      <c r="IG10549" s="3"/>
      <c r="IH10549" s="3"/>
      <c r="II10549" s="3"/>
      <c r="IJ10549" s="3"/>
      <c r="IK10549" s="3"/>
      <c r="IL10549" s="3"/>
      <c r="IM10549" s="3"/>
      <c r="IN10549" s="3"/>
      <c r="IO10549" s="16"/>
    </row>
    <row r="10550" spans="171:249">
      <c r="FO10550" s="3"/>
      <c r="FP10550" s="3"/>
      <c r="FQ10550" s="3"/>
      <c r="FR10550" s="3"/>
      <c r="FS10550" s="3"/>
      <c r="FT10550" s="3"/>
      <c r="FU10550" s="3"/>
      <c r="FV10550" s="3"/>
      <c r="FW10550" s="3"/>
      <c r="FX10550" s="3"/>
      <c r="FY10550" s="3"/>
      <c r="FZ10550" s="3"/>
      <c r="GA10550" s="3"/>
      <c r="GB10550" s="3"/>
      <c r="GC10550" s="3"/>
      <c r="GD10550" s="3"/>
      <c r="GE10550" s="3"/>
      <c r="GF10550" s="3"/>
      <c r="GG10550" s="3"/>
      <c r="GH10550" s="3"/>
      <c r="GI10550" s="3"/>
      <c r="GJ10550" s="3"/>
      <c r="GK10550" s="3"/>
      <c r="GL10550" s="3"/>
      <c r="GM10550" s="3"/>
      <c r="GN10550" s="3"/>
      <c r="GO10550" s="3"/>
      <c r="GP10550" s="3"/>
      <c r="GQ10550" s="3"/>
      <c r="GR10550" s="3"/>
      <c r="GS10550" s="3"/>
      <c r="GT10550" s="3"/>
      <c r="GU10550" s="3"/>
      <c r="GV10550" s="3"/>
      <c r="GW10550" s="3"/>
      <c r="GX10550" s="3"/>
      <c r="GY10550" s="3"/>
      <c r="GZ10550" s="3"/>
      <c r="HA10550" s="3"/>
      <c r="HB10550" s="3"/>
      <c r="HC10550" s="3"/>
      <c r="HD10550" s="3"/>
      <c r="HE10550" s="3"/>
      <c r="HF10550" s="3"/>
      <c r="HG10550" s="3"/>
      <c r="HH10550" s="3"/>
      <c r="HI10550" s="3"/>
      <c r="HJ10550" s="3"/>
      <c r="HK10550" s="3"/>
      <c r="HL10550" s="3"/>
      <c r="HM10550" s="61"/>
      <c r="HN10550" s="3"/>
      <c r="HO10550" s="3"/>
      <c r="HP10550" s="3"/>
      <c r="HQ10550" s="3"/>
      <c r="HR10550" s="3"/>
      <c r="HS10550" s="3"/>
      <c r="HT10550" s="3"/>
      <c r="HU10550" s="3"/>
      <c r="HV10550" s="3"/>
      <c r="HW10550" s="3"/>
      <c r="HX10550" s="3"/>
      <c r="HY10550" s="3"/>
      <c r="HZ10550" s="3"/>
      <c r="IA10550" s="3"/>
      <c r="IB10550" s="3"/>
      <c r="IC10550" s="3"/>
      <c r="ID10550" s="3"/>
      <c r="IE10550" s="3"/>
      <c r="IF10550" s="3"/>
      <c r="IG10550" s="3"/>
      <c r="IH10550" s="3"/>
      <c r="II10550" s="3"/>
      <c r="IJ10550" s="3"/>
      <c r="IK10550" s="3"/>
      <c r="IL10550" s="3"/>
      <c r="IM10550" s="3"/>
      <c r="IN10550" s="3"/>
      <c r="IO10550" s="16"/>
    </row>
    <row r="10551" spans="171:249">
      <c r="FO10551" s="3"/>
      <c r="FP10551" s="3"/>
      <c r="FQ10551" s="3"/>
      <c r="FR10551" s="3"/>
      <c r="FS10551" s="3"/>
      <c r="FT10551" s="3"/>
      <c r="FU10551" s="3"/>
      <c r="FV10551" s="3"/>
      <c r="FW10551" s="3"/>
      <c r="FX10551" s="3"/>
      <c r="FY10551" s="3"/>
      <c r="FZ10551" s="3"/>
      <c r="GA10551" s="3"/>
      <c r="GB10551" s="3"/>
      <c r="GC10551" s="3"/>
      <c r="GD10551" s="3"/>
      <c r="GE10551" s="3"/>
      <c r="GF10551" s="3"/>
      <c r="GG10551" s="3"/>
      <c r="GH10551" s="3"/>
      <c r="GI10551" s="3"/>
      <c r="GJ10551" s="3"/>
      <c r="GK10551" s="3"/>
      <c r="GL10551" s="3"/>
      <c r="GM10551" s="3"/>
      <c r="GN10551" s="3"/>
      <c r="GO10551" s="3"/>
      <c r="GP10551" s="3"/>
      <c r="GQ10551" s="3"/>
      <c r="GR10551" s="3"/>
      <c r="GS10551" s="3"/>
      <c r="GT10551" s="3"/>
      <c r="GU10551" s="3"/>
      <c r="GV10551" s="3"/>
      <c r="GW10551" s="3"/>
      <c r="GX10551" s="3"/>
      <c r="GY10551" s="3"/>
      <c r="GZ10551" s="3"/>
      <c r="HA10551" s="3"/>
      <c r="HB10551" s="3"/>
      <c r="HC10551" s="3"/>
      <c r="HD10551" s="3"/>
      <c r="HE10551" s="3"/>
      <c r="HF10551" s="3"/>
      <c r="HG10551" s="3"/>
      <c r="HH10551" s="3"/>
      <c r="HI10551" s="3"/>
      <c r="HJ10551" s="3"/>
      <c r="HK10551" s="3"/>
      <c r="HL10551" s="3"/>
      <c r="HM10551" s="61"/>
      <c r="HN10551" s="3"/>
      <c r="HO10551" s="3"/>
      <c r="HP10551" s="3"/>
      <c r="HQ10551" s="3"/>
      <c r="HR10551" s="3"/>
      <c r="HS10551" s="3"/>
      <c r="HT10551" s="3"/>
      <c r="HU10551" s="3"/>
      <c r="HV10551" s="3"/>
      <c r="HW10551" s="3"/>
      <c r="HX10551" s="3"/>
      <c r="HY10551" s="3"/>
      <c r="HZ10551" s="3"/>
      <c r="IA10551" s="3"/>
      <c r="IB10551" s="3"/>
      <c r="IC10551" s="3"/>
      <c r="ID10551" s="3"/>
      <c r="IE10551" s="3"/>
      <c r="IF10551" s="3"/>
      <c r="IG10551" s="3"/>
      <c r="IH10551" s="3"/>
      <c r="II10551" s="3"/>
      <c r="IJ10551" s="3"/>
      <c r="IK10551" s="3"/>
      <c r="IL10551" s="3"/>
      <c r="IM10551" s="3"/>
      <c r="IN10551" s="3"/>
      <c r="IO10551" s="16"/>
    </row>
    <row r="10552" spans="171:249">
      <c r="FO10552" s="3"/>
      <c r="FP10552" s="3"/>
      <c r="FQ10552" s="3"/>
      <c r="FR10552" s="3"/>
      <c r="FS10552" s="3"/>
      <c r="FT10552" s="3"/>
      <c r="FU10552" s="3"/>
      <c r="FV10552" s="3"/>
      <c r="FW10552" s="3"/>
      <c r="FX10552" s="3"/>
      <c r="FY10552" s="3"/>
      <c r="FZ10552" s="3"/>
      <c r="GA10552" s="3"/>
      <c r="GB10552" s="3"/>
      <c r="GC10552" s="3"/>
      <c r="GD10552" s="3"/>
      <c r="GE10552" s="3"/>
      <c r="GF10552" s="3"/>
      <c r="GG10552" s="3"/>
      <c r="GH10552" s="3"/>
      <c r="GI10552" s="3"/>
      <c r="GJ10552" s="3"/>
      <c r="GK10552" s="3"/>
      <c r="GL10552" s="3"/>
      <c r="GM10552" s="3"/>
      <c r="GN10552" s="3"/>
      <c r="GO10552" s="3"/>
      <c r="GP10552" s="3"/>
      <c r="GQ10552" s="3"/>
      <c r="GR10552" s="3"/>
      <c r="GS10552" s="3"/>
      <c r="GT10552" s="3"/>
      <c r="GU10552" s="3"/>
      <c r="GV10552" s="3"/>
      <c r="GW10552" s="3"/>
      <c r="GX10552" s="3"/>
      <c r="GY10552" s="3"/>
      <c r="GZ10552" s="3"/>
      <c r="HA10552" s="3"/>
      <c r="HB10552" s="3"/>
      <c r="HC10552" s="3"/>
      <c r="HD10552" s="3"/>
      <c r="HE10552" s="3"/>
      <c r="HF10552" s="3"/>
      <c r="HG10552" s="3"/>
      <c r="HH10552" s="3"/>
      <c r="HI10552" s="3"/>
      <c r="HJ10552" s="3"/>
      <c r="HK10552" s="3"/>
      <c r="HL10552" s="3"/>
      <c r="HM10552" s="61"/>
      <c r="HN10552" s="3"/>
      <c r="HO10552" s="3"/>
      <c r="HP10552" s="3"/>
      <c r="HQ10552" s="3"/>
      <c r="HR10552" s="3"/>
      <c r="HS10552" s="3"/>
      <c r="HT10552" s="3"/>
      <c r="HU10552" s="3"/>
      <c r="HV10552" s="3"/>
      <c r="HW10552" s="3"/>
      <c r="HX10552" s="3"/>
      <c r="HY10552" s="3"/>
      <c r="HZ10552" s="3"/>
      <c r="IA10552" s="3"/>
      <c r="IB10552" s="3"/>
      <c r="IC10552" s="3"/>
      <c r="ID10552" s="3"/>
      <c r="IE10552" s="3"/>
      <c r="IF10552" s="3"/>
      <c r="IG10552" s="3"/>
      <c r="IH10552" s="3"/>
      <c r="II10552" s="3"/>
      <c r="IJ10552" s="3"/>
      <c r="IK10552" s="3"/>
      <c r="IL10552" s="3"/>
      <c r="IM10552" s="3"/>
      <c r="IN10552" s="3"/>
      <c r="IO10552" s="16"/>
    </row>
    <row r="10553" spans="171:249">
      <c r="FO10553" s="3"/>
      <c r="FP10553" s="3"/>
      <c r="FQ10553" s="3"/>
      <c r="FR10553" s="3"/>
      <c r="FS10553" s="3"/>
      <c r="FT10553" s="3"/>
      <c r="FU10553" s="3"/>
      <c r="FV10553" s="3"/>
      <c r="FW10553" s="3"/>
      <c r="FX10553" s="3"/>
      <c r="FY10553" s="3"/>
      <c r="FZ10553" s="3"/>
      <c r="GA10553" s="3"/>
      <c r="GB10553" s="3"/>
      <c r="GC10553" s="3"/>
      <c r="GD10553" s="3"/>
      <c r="GE10553" s="3"/>
      <c r="GF10553" s="3"/>
      <c r="GG10553" s="3"/>
      <c r="GH10553" s="3"/>
      <c r="GI10553" s="3"/>
      <c r="GJ10553" s="3"/>
      <c r="GK10553" s="3"/>
      <c r="GL10553" s="3"/>
      <c r="GM10553" s="3"/>
      <c r="GN10553" s="3"/>
      <c r="GO10553" s="3"/>
      <c r="GP10553" s="3"/>
      <c r="GQ10553" s="3"/>
      <c r="GR10553" s="3"/>
      <c r="GS10553" s="3"/>
      <c r="GT10553" s="3"/>
      <c r="GU10553" s="3"/>
      <c r="GV10553" s="3"/>
      <c r="GW10553" s="3"/>
      <c r="GX10553" s="3"/>
      <c r="GY10553" s="3"/>
      <c r="GZ10553" s="3"/>
      <c r="HA10553" s="3"/>
      <c r="HB10553" s="3"/>
      <c r="HC10553" s="3"/>
      <c r="HD10553" s="3"/>
      <c r="HE10553" s="3"/>
      <c r="HF10553" s="3"/>
      <c r="HG10553" s="3"/>
      <c r="HH10553" s="3"/>
      <c r="HI10553" s="3"/>
      <c r="HJ10553" s="3"/>
      <c r="HK10553" s="3"/>
      <c r="HL10553" s="3"/>
      <c r="HM10553" s="61"/>
      <c r="HN10553" s="3"/>
      <c r="HO10553" s="3"/>
      <c r="HP10553" s="3"/>
      <c r="HQ10553" s="3"/>
      <c r="HR10553" s="3"/>
      <c r="HS10553" s="3"/>
      <c r="HT10553" s="3"/>
      <c r="HU10553" s="3"/>
      <c r="HV10553" s="3"/>
      <c r="HW10553" s="3"/>
      <c r="HX10553" s="3"/>
      <c r="HY10553" s="3"/>
      <c r="HZ10553" s="3"/>
      <c r="IA10553" s="3"/>
      <c r="IB10553" s="3"/>
      <c r="IC10553" s="3"/>
      <c r="ID10553" s="3"/>
      <c r="IE10553" s="3"/>
      <c r="IF10553" s="3"/>
      <c r="IG10553" s="3"/>
      <c r="IH10553" s="3"/>
      <c r="II10553" s="3"/>
      <c r="IJ10553" s="3"/>
      <c r="IK10553" s="3"/>
      <c r="IL10553" s="3"/>
      <c r="IM10553" s="3"/>
      <c r="IN10553" s="3"/>
      <c r="IO10553" s="16"/>
    </row>
    <row r="10554" spans="171:249">
      <c r="FO10554" s="3"/>
      <c r="FP10554" s="3"/>
      <c r="FQ10554" s="3"/>
      <c r="FR10554" s="3"/>
      <c r="FS10554" s="3"/>
      <c r="FT10554" s="3"/>
      <c r="FU10554" s="3"/>
      <c r="FV10554" s="3"/>
      <c r="FW10554" s="3"/>
      <c r="FX10554" s="3"/>
      <c r="FY10554" s="3"/>
      <c r="FZ10554" s="3"/>
      <c r="GA10554" s="3"/>
      <c r="GB10554" s="3"/>
      <c r="GC10554" s="3"/>
      <c r="GD10554" s="3"/>
      <c r="GE10554" s="3"/>
      <c r="GF10554" s="3"/>
      <c r="GG10554" s="3"/>
      <c r="GH10554" s="3"/>
      <c r="GI10554" s="3"/>
      <c r="GJ10554" s="3"/>
      <c r="GK10554" s="3"/>
      <c r="GL10554" s="3"/>
      <c r="GM10554" s="3"/>
      <c r="GN10554" s="3"/>
      <c r="GO10554" s="3"/>
      <c r="GP10554" s="3"/>
      <c r="GQ10554" s="3"/>
      <c r="GR10554" s="3"/>
      <c r="GS10554" s="3"/>
      <c r="GT10554" s="3"/>
      <c r="GU10554" s="3"/>
      <c r="GV10554" s="3"/>
      <c r="GW10554" s="3"/>
      <c r="GX10554" s="3"/>
      <c r="GY10554" s="3"/>
      <c r="GZ10554" s="3"/>
      <c r="HA10554" s="3"/>
      <c r="HB10554" s="3"/>
      <c r="HC10554" s="3"/>
      <c r="HD10554" s="3"/>
      <c r="HE10554" s="3"/>
      <c r="HF10554" s="3"/>
      <c r="HG10554" s="3"/>
      <c r="HH10554" s="3"/>
      <c r="HI10554" s="3"/>
      <c r="HJ10554" s="3"/>
      <c r="HK10554" s="3"/>
      <c r="HL10554" s="3"/>
      <c r="HM10554" s="61"/>
      <c r="HN10554" s="3"/>
      <c r="HO10554" s="3"/>
      <c r="HP10554" s="3"/>
      <c r="HQ10554" s="3"/>
      <c r="HR10554" s="3"/>
      <c r="HS10554" s="3"/>
      <c r="HT10554" s="3"/>
      <c r="HU10554" s="3"/>
      <c r="HV10554" s="3"/>
      <c r="HW10554" s="3"/>
      <c r="HX10554" s="3"/>
      <c r="HY10554" s="3"/>
      <c r="HZ10554" s="3"/>
      <c r="IA10554" s="3"/>
      <c r="IB10554" s="3"/>
      <c r="IC10554" s="3"/>
      <c r="ID10554" s="3"/>
      <c r="IE10554" s="3"/>
      <c r="IF10554" s="3"/>
      <c r="IG10554" s="3"/>
      <c r="IH10554" s="3"/>
      <c r="II10554" s="3"/>
      <c r="IJ10554" s="3"/>
      <c r="IK10554" s="3"/>
      <c r="IL10554" s="3"/>
      <c r="IM10554" s="3"/>
      <c r="IN10554" s="3"/>
      <c r="IO10554" s="16"/>
    </row>
    <row r="10555" spans="171:249">
      <c r="FO10555" s="3"/>
      <c r="FP10555" s="3"/>
      <c r="FQ10555" s="3"/>
      <c r="FR10555" s="3"/>
      <c r="FS10555" s="3"/>
      <c r="FT10555" s="3"/>
      <c r="FU10555" s="3"/>
      <c r="FV10555" s="3"/>
      <c r="FW10555" s="3"/>
      <c r="FX10555" s="3"/>
      <c r="FY10555" s="3"/>
      <c r="FZ10555" s="3"/>
      <c r="GA10555" s="3"/>
      <c r="GB10555" s="3"/>
      <c r="GC10555" s="3"/>
      <c r="GD10555" s="3"/>
      <c r="GE10555" s="3"/>
      <c r="GF10555" s="3"/>
      <c r="GG10555" s="3"/>
      <c r="GH10555" s="3"/>
      <c r="GI10555" s="3"/>
      <c r="GJ10555" s="3"/>
      <c r="GK10555" s="3"/>
      <c r="GL10555" s="3"/>
      <c r="GM10555" s="3"/>
      <c r="GN10555" s="3"/>
      <c r="GO10555" s="3"/>
      <c r="GP10555" s="3"/>
      <c r="GQ10555" s="3"/>
      <c r="GR10555" s="3"/>
      <c r="GS10555" s="3"/>
      <c r="GT10555" s="3"/>
      <c r="GU10555" s="3"/>
      <c r="GV10555" s="3"/>
      <c r="GW10555" s="3"/>
      <c r="GX10555" s="3"/>
      <c r="GY10555" s="3"/>
      <c r="GZ10555" s="3"/>
      <c r="HA10555" s="3"/>
      <c r="HB10555" s="3"/>
      <c r="HC10555" s="3"/>
      <c r="HD10555" s="3"/>
      <c r="HE10555" s="3"/>
      <c r="HF10555" s="3"/>
      <c r="HG10555" s="3"/>
      <c r="HH10555" s="3"/>
      <c r="HI10555" s="3"/>
      <c r="HJ10555" s="3"/>
      <c r="HK10555" s="3"/>
      <c r="HL10555" s="3"/>
      <c r="HM10555" s="61"/>
      <c r="HN10555" s="3"/>
      <c r="HO10555" s="3"/>
      <c r="HP10555" s="3"/>
      <c r="HQ10555" s="3"/>
      <c r="HR10555" s="3"/>
      <c r="HS10555" s="3"/>
      <c r="HT10555" s="3"/>
      <c r="HU10555" s="3"/>
      <c r="HV10555" s="3"/>
      <c r="HW10555" s="3"/>
      <c r="HX10555" s="3"/>
      <c r="HY10555" s="3"/>
      <c r="HZ10555" s="3"/>
      <c r="IA10555" s="3"/>
      <c r="IB10555" s="3"/>
      <c r="IC10555" s="3"/>
      <c r="ID10555" s="3"/>
      <c r="IE10555" s="3"/>
      <c r="IF10555" s="3"/>
      <c r="IG10555" s="3"/>
      <c r="IH10555" s="3"/>
      <c r="II10555" s="3"/>
      <c r="IJ10555" s="3"/>
      <c r="IK10555" s="3"/>
      <c r="IL10555" s="3"/>
      <c r="IM10555" s="3"/>
      <c r="IN10555" s="3"/>
      <c r="IO10555" s="16"/>
    </row>
    <row r="10556" spans="171:249">
      <c r="FO10556" s="3"/>
      <c r="FP10556" s="3"/>
      <c r="FQ10556" s="3"/>
      <c r="FR10556" s="3"/>
      <c r="FS10556" s="3"/>
      <c r="FT10556" s="3"/>
      <c r="FU10556" s="3"/>
      <c r="FV10556" s="3"/>
      <c r="FW10556" s="3"/>
      <c r="FX10556" s="3"/>
      <c r="FY10556" s="3"/>
      <c r="FZ10556" s="3"/>
      <c r="GA10556" s="3"/>
      <c r="GB10556" s="3"/>
      <c r="GC10556" s="3"/>
      <c r="GD10556" s="3"/>
      <c r="GE10556" s="3"/>
      <c r="GF10556" s="3"/>
      <c r="GG10556" s="3"/>
      <c r="GH10556" s="3"/>
      <c r="GI10556" s="3"/>
      <c r="GJ10556" s="3"/>
      <c r="GK10556" s="3"/>
      <c r="GL10556" s="3"/>
      <c r="GM10556" s="3"/>
      <c r="GN10556" s="3"/>
      <c r="GO10556" s="3"/>
      <c r="GP10556" s="3"/>
      <c r="GQ10556" s="3"/>
      <c r="GR10556" s="3"/>
      <c r="GS10556" s="3"/>
      <c r="GT10556" s="3"/>
      <c r="GU10556" s="3"/>
      <c r="GV10556" s="3"/>
      <c r="GW10556" s="3"/>
      <c r="GX10556" s="3"/>
      <c r="GY10556" s="3"/>
      <c r="GZ10556" s="3"/>
      <c r="HA10556" s="3"/>
      <c r="HB10556" s="3"/>
      <c r="HC10556" s="3"/>
      <c r="HD10556" s="3"/>
      <c r="HE10556" s="3"/>
      <c r="HF10556" s="3"/>
      <c r="HG10556" s="3"/>
      <c r="HH10556" s="3"/>
      <c r="HI10556" s="3"/>
      <c r="HJ10556" s="3"/>
      <c r="HK10556" s="3"/>
      <c r="HL10556" s="3"/>
      <c r="HM10556" s="61"/>
      <c r="HN10556" s="3"/>
      <c r="HO10556" s="3"/>
      <c r="HP10556" s="3"/>
      <c r="HQ10556" s="3"/>
      <c r="HR10556" s="3"/>
      <c r="HS10556" s="3"/>
      <c r="HT10556" s="3"/>
      <c r="HU10556" s="3"/>
      <c r="HV10556" s="3"/>
      <c r="HW10556" s="3"/>
      <c r="HX10556" s="3"/>
      <c r="HY10556" s="3"/>
      <c r="HZ10556" s="3"/>
      <c r="IA10556" s="3"/>
      <c r="IB10556" s="3"/>
      <c r="IC10556" s="3"/>
      <c r="ID10556" s="3"/>
      <c r="IE10556" s="3"/>
      <c r="IF10556" s="3"/>
      <c r="IG10556" s="3"/>
      <c r="IH10556" s="3"/>
      <c r="II10556" s="3"/>
      <c r="IJ10556" s="3"/>
      <c r="IK10556" s="3"/>
      <c r="IL10556" s="3"/>
      <c r="IM10556" s="3"/>
      <c r="IN10556" s="3"/>
      <c r="IO10556" s="16"/>
    </row>
    <row r="10557" spans="171:249">
      <c r="FO10557" s="3"/>
      <c r="FP10557" s="3"/>
      <c r="FQ10557" s="3"/>
      <c r="FR10557" s="3"/>
      <c r="FS10557" s="3"/>
      <c r="FT10557" s="3"/>
      <c r="FU10557" s="3"/>
      <c r="FV10557" s="3"/>
      <c r="FW10557" s="3"/>
      <c r="FX10557" s="3"/>
      <c r="FY10557" s="3"/>
      <c r="FZ10557" s="3"/>
      <c r="GA10557" s="3"/>
      <c r="GB10557" s="3"/>
      <c r="GC10557" s="3"/>
      <c r="GD10557" s="3"/>
      <c r="GE10557" s="3"/>
      <c r="GF10557" s="3"/>
      <c r="GG10557" s="3"/>
      <c r="GH10557" s="3"/>
      <c r="GI10557" s="3"/>
      <c r="GJ10557" s="3"/>
      <c r="GK10557" s="3"/>
      <c r="GL10557" s="3"/>
      <c r="GM10557" s="3"/>
      <c r="GN10557" s="3"/>
      <c r="GO10557" s="3"/>
      <c r="GP10557" s="3"/>
      <c r="GQ10557" s="3"/>
      <c r="GR10557" s="3"/>
      <c r="GS10557" s="3"/>
      <c r="GT10557" s="3"/>
      <c r="GU10557" s="3"/>
      <c r="GV10557" s="3"/>
      <c r="GW10557" s="3"/>
      <c r="GX10557" s="3"/>
      <c r="GY10557" s="3"/>
      <c r="GZ10557" s="3"/>
      <c r="HA10557" s="3"/>
      <c r="HB10557" s="3"/>
      <c r="HC10557" s="3"/>
      <c r="HD10557" s="3"/>
      <c r="HE10557" s="3"/>
      <c r="HF10557" s="3"/>
      <c r="HG10557" s="3"/>
      <c r="HH10557" s="3"/>
      <c r="HI10557" s="3"/>
      <c r="HJ10557" s="3"/>
      <c r="HK10557" s="3"/>
      <c r="HL10557" s="3"/>
      <c r="HM10557" s="61"/>
      <c r="HN10557" s="3"/>
      <c r="HO10557" s="3"/>
      <c r="HP10557" s="3"/>
      <c r="HQ10557" s="3"/>
      <c r="HR10557" s="3"/>
      <c r="HS10557" s="3"/>
      <c r="HT10557" s="3"/>
      <c r="HU10557" s="3"/>
      <c r="HV10557" s="3"/>
      <c r="HW10557" s="3"/>
      <c r="HX10557" s="3"/>
      <c r="HY10557" s="3"/>
      <c r="HZ10557" s="3"/>
      <c r="IA10557" s="3"/>
      <c r="IB10557" s="3"/>
      <c r="IC10557" s="3"/>
      <c r="ID10557" s="3"/>
      <c r="IE10557" s="3"/>
      <c r="IF10557" s="3"/>
      <c r="IG10557" s="3"/>
      <c r="IH10557" s="3"/>
      <c r="II10557" s="3"/>
      <c r="IJ10557" s="3"/>
      <c r="IK10557" s="3"/>
      <c r="IL10557" s="3"/>
      <c r="IM10557" s="3"/>
      <c r="IN10557" s="3"/>
      <c r="IO10557" s="16"/>
    </row>
    <row r="10558" spans="171:249">
      <c r="FO10558" s="3"/>
      <c r="FP10558" s="3"/>
      <c r="FQ10558" s="3"/>
      <c r="FR10558" s="3"/>
      <c r="FS10558" s="3"/>
      <c r="FT10558" s="3"/>
      <c r="FU10558" s="3"/>
      <c r="FV10558" s="3"/>
      <c r="FW10558" s="3"/>
      <c r="FX10558" s="3"/>
      <c r="FY10558" s="3"/>
      <c r="FZ10558" s="3"/>
      <c r="GA10558" s="3"/>
      <c r="GB10558" s="3"/>
      <c r="GC10558" s="3"/>
      <c r="GD10558" s="3"/>
      <c r="GE10558" s="3"/>
      <c r="GF10558" s="3"/>
      <c r="GG10558" s="3"/>
      <c r="GH10558" s="3"/>
      <c r="GI10558" s="3"/>
      <c r="GJ10558" s="3"/>
      <c r="GK10558" s="3"/>
      <c r="GL10558" s="3"/>
      <c r="GM10558" s="3"/>
      <c r="GN10558" s="3"/>
      <c r="GO10558" s="3"/>
      <c r="GP10558" s="3"/>
      <c r="GQ10558" s="3"/>
      <c r="GR10558" s="3"/>
      <c r="GS10558" s="3"/>
      <c r="GT10558" s="3"/>
      <c r="GU10558" s="3"/>
      <c r="GV10558" s="3"/>
      <c r="GW10558" s="3"/>
      <c r="GX10558" s="3"/>
      <c r="GY10558" s="3"/>
      <c r="GZ10558" s="3"/>
      <c r="HA10558" s="3"/>
      <c r="HB10558" s="3"/>
      <c r="HC10558" s="3"/>
      <c r="HD10558" s="3"/>
      <c r="HE10558" s="3"/>
      <c r="HF10558" s="3"/>
      <c r="HG10558" s="3"/>
      <c r="HH10558" s="3"/>
      <c r="HI10558" s="3"/>
      <c r="HJ10558" s="3"/>
      <c r="HK10558" s="3"/>
      <c r="HL10558" s="3"/>
      <c r="HM10558" s="61"/>
      <c r="HN10558" s="3"/>
      <c r="HO10558" s="3"/>
      <c r="HP10558" s="3"/>
      <c r="HQ10558" s="3"/>
      <c r="HR10558" s="3"/>
      <c r="HS10558" s="3"/>
      <c r="HT10558" s="3"/>
      <c r="HU10558" s="3"/>
      <c r="HV10558" s="3"/>
      <c r="HW10558" s="3"/>
      <c r="HX10558" s="3"/>
      <c r="HY10558" s="3"/>
      <c r="HZ10558" s="3"/>
      <c r="IA10558" s="3"/>
      <c r="IB10558" s="3"/>
      <c r="IC10558" s="3"/>
      <c r="ID10558" s="3"/>
      <c r="IE10558" s="3"/>
      <c r="IF10558" s="3"/>
      <c r="IG10558" s="3"/>
      <c r="IH10558" s="3"/>
      <c r="II10558" s="3"/>
      <c r="IJ10558" s="3"/>
      <c r="IK10558" s="3"/>
      <c r="IL10558" s="3"/>
      <c r="IM10558" s="3"/>
      <c r="IN10558" s="3"/>
      <c r="IO10558" s="16"/>
    </row>
    <row r="10559" spans="171:249">
      <c r="FO10559" s="3"/>
      <c r="FP10559" s="3"/>
      <c r="FQ10559" s="3"/>
      <c r="FR10559" s="3"/>
      <c r="FS10559" s="3"/>
      <c r="FT10559" s="3"/>
      <c r="FU10559" s="3"/>
      <c r="FV10559" s="3"/>
      <c r="FW10559" s="3"/>
      <c r="FX10559" s="3"/>
      <c r="FY10559" s="3"/>
      <c r="FZ10559" s="3"/>
      <c r="GA10559" s="3"/>
      <c r="GB10559" s="3"/>
      <c r="GC10559" s="3"/>
      <c r="GD10559" s="3"/>
      <c r="GE10559" s="3"/>
      <c r="GF10559" s="3"/>
      <c r="GG10559" s="3"/>
      <c r="GH10559" s="3"/>
      <c r="GI10559" s="3"/>
      <c r="GJ10559" s="3"/>
      <c r="GK10559" s="3"/>
      <c r="GL10559" s="3"/>
      <c r="GM10559" s="3"/>
      <c r="GN10559" s="3"/>
      <c r="GO10559" s="3"/>
      <c r="GP10559" s="3"/>
      <c r="GQ10559" s="3"/>
      <c r="GR10559" s="3"/>
      <c r="GS10559" s="3"/>
      <c r="GT10559" s="3"/>
      <c r="GU10559" s="3"/>
      <c r="GV10559" s="3"/>
      <c r="GW10559" s="3"/>
      <c r="GX10559" s="3"/>
      <c r="GY10559" s="3"/>
      <c r="GZ10559" s="3"/>
      <c r="HA10559" s="3"/>
      <c r="HB10559" s="3"/>
      <c r="HC10559" s="3"/>
      <c r="HD10559" s="3"/>
      <c r="HE10559" s="3"/>
      <c r="HF10559" s="3"/>
      <c r="HG10559" s="3"/>
      <c r="HH10559" s="3"/>
      <c r="HI10559" s="3"/>
      <c r="HJ10559" s="3"/>
      <c r="HK10559" s="3"/>
      <c r="HL10559" s="3"/>
      <c r="HM10559" s="61"/>
      <c r="HN10559" s="3"/>
      <c r="HO10559" s="3"/>
      <c r="HP10559" s="3"/>
      <c r="HQ10559" s="3"/>
      <c r="HR10559" s="3"/>
      <c r="HS10559" s="3"/>
      <c r="HT10559" s="3"/>
      <c r="HU10559" s="3"/>
      <c r="HV10559" s="3"/>
      <c r="HW10559" s="3"/>
      <c r="HX10559" s="3"/>
      <c r="HY10559" s="3"/>
      <c r="HZ10559" s="3"/>
      <c r="IA10559" s="3"/>
      <c r="IB10559" s="3"/>
      <c r="IC10559" s="3"/>
      <c r="ID10559" s="3"/>
      <c r="IE10559" s="3"/>
      <c r="IF10559" s="3"/>
      <c r="IG10559" s="3"/>
      <c r="IH10559" s="3"/>
      <c r="II10559" s="3"/>
      <c r="IJ10559" s="3"/>
      <c r="IK10559" s="3"/>
      <c r="IL10559" s="3"/>
      <c r="IM10559" s="3"/>
      <c r="IN10559" s="3"/>
      <c r="IO10559" s="16"/>
    </row>
    <row r="10560" spans="171:249">
      <c r="FO10560" s="3"/>
      <c r="FP10560" s="3"/>
      <c r="FQ10560" s="3"/>
      <c r="FR10560" s="3"/>
      <c r="FS10560" s="3"/>
      <c r="FT10560" s="3"/>
      <c r="FU10560" s="3"/>
      <c r="FV10560" s="3"/>
      <c r="FW10560" s="3"/>
      <c r="FX10560" s="3"/>
      <c r="FY10560" s="3"/>
      <c r="FZ10560" s="3"/>
      <c r="GA10560" s="3"/>
      <c r="GB10560" s="3"/>
      <c r="GC10560" s="3"/>
      <c r="GD10560" s="3"/>
      <c r="GE10560" s="3"/>
      <c r="GF10560" s="3"/>
      <c r="GG10560" s="3"/>
      <c r="GH10560" s="3"/>
      <c r="GI10560" s="3"/>
      <c r="GJ10560" s="3"/>
      <c r="GK10560" s="3"/>
      <c r="GL10560" s="3"/>
      <c r="GM10560" s="3"/>
      <c r="GN10560" s="3"/>
      <c r="GO10560" s="3"/>
      <c r="GP10560" s="3"/>
      <c r="GQ10560" s="3"/>
      <c r="GR10560" s="3"/>
      <c r="GS10560" s="3"/>
      <c r="GT10560" s="3"/>
      <c r="GU10560" s="3"/>
      <c r="GV10560" s="3"/>
      <c r="GW10560" s="3"/>
      <c r="GX10560" s="3"/>
      <c r="GY10560" s="3"/>
      <c r="GZ10560" s="3"/>
      <c r="HA10560" s="3"/>
      <c r="HB10560" s="3"/>
      <c r="HC10560" s="3"/>
      <c r="HD10560" s="3"/>
      <c r="HE10560" s="3"/>
      <c r="HF10560" s="3"/>
      <c r="HG10560" s="3"/>
      <c r="HH10560" s="3"/>
      <c r="HI10560" s="3"/>
      <c r="HJ10560" s="3"/>
      <c r="HK10560" s="3"/>
      <c r="HL10560" s="3"/>
      <c r="HM10560" s="61"/>
      <c r="HN10560" s="3"/>
      <c r="HO10560" s="3"/>
      <c r="HP10560" s="3"/>
      <c r="HQ10560" s="3"/>
      <c r="HR10560" s="3"/>
      <c r="HS10560" s="3"/>
      <c r="HT10560" s="3"/>
      <c r="HU10560" s="3"/>
      <c r="HV10560" s="3"/>
      <c r="HW10560" s="3"/>
      <c r="HX10560" s="3"/>
      <c r="HY10560" s="3"/>
      <c r="HZ10560" s="3"/>
      <c r="IA10560" s="3"/>
      <c r="IB10560" s="3"/>
      <c r="IC10560" s="3"/>
      <c r="ID10560" s="3"/>
      <c r="IE10560" s="3"/>
      <c r="IF10560" s="3"/>
      <c r="IG10560" s="3"/>
      <c r="IH10560" s="3"/>
      <c r="II10560" s="3"/>
      <c r="IJ10560" s="3"/>
      <c r="IK10560" s="3"/>
      <c r="IL10560" s="3"/>
      <c r="IM10560" s="3"/>
      <c r="IN10560" s="3"/>
      <c r="IO10560" s="16"/>
    </row>
    <row r="10561" spans="171:249">
      <c r="FO10561" s="3"/>
      <c r="FP10561" s="3"/>
      <c r="FQ10561" s="3"/>
      <c r="FR10561" s="3"/>
      <c r="FS10561" s="3"/>
      <c r="FT10561" s="3"/>
      <c r="FU10561" s="3"/>
      <c r="FV10561" s="3"/>
      <c r="FW10561" s="3"/>
      <c r="FX10561" s="3"/>
      <c r="FY10561" s="3"/>
      <c r="FZ10561" s="3"/>
      <c r="GA10561" s="3"/>
      <c r="GB10561" s="3"/>
      <c r="GC10561" s="3"/>
      <c r="GD10561" s="3"/>
      <c r="GE10561" s="3"/>
      <c r="GF10561" s="3"/>
      <c r="GG10561" s="3"/>
      <c r="GH10561" s="3"/>
      <c r="GI10561" s="3"/>
      <c r="GJ10561" s="3"/>
      <c r="GK10561" s="3"/>
      <c r="GL10561" s="3"/>
      <c r="GM10561" s="3"/>
      <c r="GN10561" s="3"/>
      <c r="GO10561" s="3"/>
      <c r="GP10561" s="3"/>
      <c r="GQ10561" s="3"/>
      <c r="GR10561" s="3"/>
      <c r="GS10561" s="3"/>
      <c r="GT10561" s="3"/>
      <c r="GU10561" s="3"/>
      <c r="GV10561" s="3"/>
      <c r="GW10561" s="3"/>
      <c r="GX10561" s="3"/>
      <c r="GY10561" s="3"/>
      <c r="GZ10561" s="3"/>
      <c r="HA10561" s="3"/>
      <c r="HB10561" s="3"/>
      <c r="HC10561" s="3"/>
      <c r="HD10561" s="3"/>
      <c r="HE10561" s="3"/>
      <c r="HF10561" s="3"/>
      <c r="HG10561" s="3"/>
      <c r="HH10561" s="3"/>
      <c r="HI10561" s="3"/>
      <c r="HJ10561" s="3"/>
      <c r="HK10561" s="3"/>
      <c r="HL10561" s="3"/>
      <c r="HM10561" s="61"/>
      <c r="HN10561" s="3"/>
      <c r="HO10561" s="3"/>
      <c r="HP10561" s="3"/>
      <c r="HQ10561" s="3"/>
      <c r="HR10561" s="3"/>
      <c r="HS10561" s="3"/>
      <c r="HT10561" s="3"/>
      <c r="HU10561" s="3"/>
      <c r="HV10561" s="3"/>
      <c r="HW10561" s="3"/>
      <c r="HX10561" s="3"/>
      <c r="HY10561" s="3"/>
      <c r="HZ10561" s="3"/>
      <c r="IA10561" s="3"/>
      <c r="IB10561" s="3"/>
      <c r="IC10561" s="3"/>
      <c r="ID10561" s="3"/>
      <c r="IE10561" s="3"/>
      <c r="IF10561" s="3"/>
      <c r="IG10561" s="3"/>
      <c r="IH10561" s="3"/>
      <c r="II10561" s="3"/>
      <c r="IJ10561" s="3"/>
      <c r="IK10561" s="3"/>
      <c r="IL10561" s="3"/>
      <c r="IM10561" s="3"/>
      <c r="IN10561" s="3"/>
      <c r="IO10561" s="16"/>
    </row>
    <row r="10562" spans="171:249">
      <c r="FO10562" s="3"/>
      <c r="FP10562" s="3"/>
      <c r="FQ10562" s="3"/>
      <c r="FR10562" s="3"/>
      <c r="FS10562" s="3"/>
      <c r="FT10562" s="3"/>
      <c r="FU10562" s="3"/>
      <c r="FV10562" s="3"/>
      <c r="FW10562" s="3"/>
      <c r="FX10562" s="3"/>
      <c r="FY10562" s="3"/>
      <c r="FZ10562" s="3"/>
      <c r="GA10562" s="3"/>
      <c r="GB10562" s="3"/>
      <c r="GC10562" s="3"/>
      <c r="GD10562" s="3"/>
      <c r="GE10562" s="3"/>
      <c r="GF10562" s="3"/>
      <c r="GG10562" s="3"/>
      <c r="GH10562" s="3"/>
      <c r="GI10562" s="3"/>
      <c r="GJ10562" s="3"/>
      <c r="GK10562" s="3"/>
      <c r="GL10562" s="3"/>
      <c r="GM10562" s="3"/>
      <c r="GN10562" s="3"/>
      <c r="GO10562" s="3"/>
      <c r="GP10562" s="3"/>
      <c r="GQ10562" s="3"/>
      <c r="GR10562" s="3"/>
      <c r="GS10562" s="3"/>
      <c r="GT10562" s="3"/>
      <c r="GU10562" s="3"/>
      <c r="GV10562" s="3"/>
      <c r="GW10562" s="3"/>
      <c r="GX10562" s="3"/>
      <c r="GY10562" s="3"/>
      <c r="GZ10562" s="3"/>
      <c r="HA10562" s="3"/>
      <c r="HB10562" s="3"/>
      <c r="HC10562" s="3"/>
      <c r="HD10562" s="3"/>
      <c r="HE10562" s="3"/>
      <c r="HF10562" s="3"/>
      <c r="HG10562" s="3"/>
      <c r="HH10562" s="3"/>
      <c r="HI10562" s="3"/>
      <c r="HJ10562" s="3"/>
      <c r="HK10562" s="3"/>
      <c r="HL10562" s="3"/>
      <c r="HM10562" s="61"/>
      <c r="HN10562" s="3"/>
      <c r="HO10562" s="3"/>
      <c r="HP10562" s="3"/>
      <c r="HQ10562" s="3"/>
      <c r="HR10562" s="3"/>
      <c r="HS10562" s="3"/>
      <c r="HT10562" s="3"/>
      <c r="HU10562" s="3"/>
      <c r="HV10562" s="3"/>
      <c r="HW10562" s="3"/>
      <c r="HX10562" s="3"/>
      <c r="HY10562" s="3"/>
      <c r="HZ10562" s="3"/>
      <c r="IA10562" s="3"/>
      <c r="IB10562" s="3"/>
      <c r="IC10562" s="3"/>
      <c r="ID10562" s="3"/>
      <c r="IE10562" s="3"/>
      <c r="IF10562" s="3"/>
      <c r="IG10562" s="3"/>
      <c r="IH10562" s="3"/>
      <c r="II10562" s="3"/>
      <c r="IJ10562" s="3"/>
      <c r="IK10562" s="3"/>
      <c r="IL10562" s="3"/>
      <c r="IM10562" s="3"/>
      <c r="IN10562" s="3"/>
      <c r="IO10562" s="16"/>
    </row>
    <row r="10563" spans="171:249">
      <c r="FO10563" s="3"/>
      <c r="FP10563" s="3"/>
      <c r="FQ10563" s="3"/>
      <c r="FR10563" s="3"/>
      <c r="FS10563" s="3"/>
      <c r="FT10563" s="3"/>
      <c r="FU10563" s="3"/>
      <c r="FV10563" s="3"/>
      <c r="FW10563" s="3"/>
      <c r="FX10563" s="3"/>
      <c r="FY10563" s="3"/>
      <c r="FZ10563" s="3"/>
      <c r="GA10563" s="3"/>
      <c r="GB10563" s="3"/>
      <c r="GC10563" s="3"/>
      <c r="GD10563" s="3"/>
      <c r="GE10563" s="3"/>
      <c r="GF10563" s="3"/>
      <c r="GG10563" s="3"/>
      <c r="GH10563" s="3"/>
      <c r="GI10563" s="3"/>
      <c r="GJ10563" s="3"/>
      <c r="GK10563" s="3"/>
      <c r="GL10563" s="3"/>
      <c r="GM10563" s="3"/>
      <c r="GN10563" s="3"/>
      <c r="GO10563" s="3"/>
      <c r="GP10563" s="3"/>
      <c r="GQ10563" s="3"/>
      <c r="GR10563" s="3"/>
      <c r="GS10563" s="3"/>
      <c r="GT10563" s="3"/>
      <c r="GU10563" s="3"/>
      <c r="GV10563" s="3"/>
      <c r="GW10563" s="3"/>
      <c r="GX10563" s="3"/>
      <c r="GY10563" s="3"/>
      <c r="GZ10563" s="3"/>
      <c r="HA10563" s="3"/>
      <c r="HB10563" s="3"/>
      <c r="HC10563" s="3"/>
      <c r="HD10563" s="3"/>
      <c r="HE10563" s="3"/>
      <c r="HF10563" s="3"/>
      <c r="HG10563" s="3"/>
      <c r="HH10563" s="3"/>
      <c r="HI10563" s="3"/>
      <c r="HJ10563" s="3"/>
      <c r="HK10563" s="3"/>
      <c r="HL10563" s="3"/>
      <c r="HM10563" s="61"/>
      <c r="HN10563" s="3"/>
      <c r="HO10563" s="3"/>
      <c r="HP10563" s="3"/>
      <c r="HQ10563" s="3"/>
      <c r="HR10563" s="3"/>
      <c r="HS10563" s="3"/>
      <c r="HT10563" s="3"/>
      <c r="HU10563" s="3"/>
      <c r="HV10563" s="3"/>
      <c r="HW10563" s="3"/>
      <c r="HX10563" s="3"/>
      <c r="HY10563" s="3"/>
      <c r="HZ10563" s="3"/>
      <c r="IA10563" s="3"/>
      <c r="IB10563" s="3"/>
      <c r="IC10563" s="3"/>
      <c r="ID10563" s="3"/>
      <c r="IE10563" s="3"/>
      <c r="IF10563" s="3"/>
      <c r="IG10563" s="3"/>
      <c r="IH10563" s="3"/>
      <c r="II10563" s="3"/>
      <c r="IJ10563" s="3"/>
      <c r="IK10563" s="3"/>
      <c r="IL10563" s="3"/>
      <c r="IM10563" s="3"/>
      <c r="IN10563" s="3"/>
      <c r="IO10563" s="16"/>
    </row>
    <row r="10564" spans="171:249">
      <c r="FO10564" s="3"/>
      <c r="FP10564" s="3"/>
      <c r="FQ10564" s="3"/>
      <c r="FR10564" s="3"/>
      <c r="FS10564" s="3"/>
      <c r="FT10564" s="3"/>
      <c r="FU10564" s="3"/>
      <c r="FV10564" s="3"/>
      <c r="FW10564" s="3"/>
      <c r="FX10564" s="3"/>
      <c r="FY10564" s="3"/>
      <c r="FZ10564" s="3"/>
      <c r="GA10564" s="3"/>
      <c r="GB10564" s="3"/>
      <c r="GC10564" s="3"/>
      <c r="GD10564" s="3"/>
      <c r="GE10564" s="3"/>
      <c r="GF10564" s="3"/>
      <c r="GG10564" s="3"/>
      <c r="GH10564" s="3"/>
      <c r="GI10564" s="3"/>
      <c r="GJ10564" s="3"/>
      <c r="GK10564" s="3"/>
      <c r="GL10564" s="3"/>
      <c r="GM10564" s="3"/>
      <c r="GN10564" s="3"/>
      <c r="GO10564" s="3"/>
      <c r="GP10564" s="3"/>
      <c r="GQ10564" s="3"/>
      <c r="GR10564" s="3"/>
      <c r="GS10564" s="3"/>
      <c r="GT10564" s="3"/>
      <c r="GU10564" s="3"/>
      <c r="GV10564" s="3"/>
      <c r="GW10564" s="3"/>
      <c r="GX10564" s="3"/>
      <c r="GY10564" s="3"/>
      <c r="GZ10564" s="3"/>
      <c r="HA10564" s="3"/>
      <c r="HB10564" s="3"/>
      <c r="HC10564" s="3"/>
      <c r="HD10564" s="3"/>
      <c r="HE10564" s="3"/>
      <c r="HF10564" s="3"/>
      <c r="HG10564" s="3"/>
      <c r="HH10564" s="3"/>
      <c r="HI10564" s="3"/>
      <c r="HJ10564" s="3"/>
      <c r="HK10564" s="3"/>
      <c r="HL10564" s="3"/>
      <c r="HM10564" s="61"/>
      <c r="HN10564" s="3"/>
      <c r="HO10564" s="3"/>
      <c r="HP10564" s="3"/>
      <c r="HQ10564" s="3"/>
      <c r="HR10564" s="3"/>
      <c r="HS10564" s="3"/>
      <c r="HT10564" s="3"/>
      <c r="HU10564" s="3"/>
      <c r="HV10564" s="3"/>
      <c r="HW10564" s="3"/>
      <c r="HX10564" s="3"/>
      <c r="HY10564" s="3"/>
      <c r="HZ10564" s="3"/>
      <c r="IA10564" s="3"/>
      <c r="IB10564" s="3"/>
      <c r="IC10564" s="3"/>
      <c r="ID10564" s="3"/>
      <c r="IE10564" s="3"/>
      <c r="IF10564" s="3"/>
      <c r="IG10564" s="3"/>
      <c r="IH10564" s="3"/>
      <c r="II10564" s="3"/>
      <c r="IJ10564" s="3"/>
      <c r="IK10564" s="3"/>
      <c r="IL10564" s="3"/>
      <c r="IM10564" s="3"/>
      <c r="IN10564" s="3"/>
      <c r="IO10564" s="16"/>
    </row>
    <row r="10565" spans="171:249">
      <c r="FO10565" s="3"/>
      <c r="FP10565" s="3"/>
      <c r="FQ10565" s="3"/>
      <c r="FR10565" s="3"/>
      <c r="FS10565" s="3"/>
      <c r="FT10565" s="3"/>
      <c r="FU10565" s="3"/>
      <c r="FV10565" s="3"/>
      <c r="FW10565" s="3"/>
      <c r="FX10565" s="3"/>
      <c r="FY10565" s="3"/>
      <c r="FZ10565" s="3"/>
      <c r="GA10565" s="3"/>
      <c r="GB10565" s="3"/>
      <c r="GC10565" s="3"/>
      <c r="GD10565" s="3"/>
      <c r="GE10565" s="3"/>
      <c r="GF10565" s="3"/>
      <c r="GG10565" s="3"/>
      <c r="GH10565" s="3"/>
      <c r="GI10565" s="3"/>
      <c r="GJ10565" s="3"/>
      <c r="GK10565" s="3"/>
      <c r="GL10565" s="3"/>
      <c r="GM10565" s="3"/>
      <c r="GN10565" s="3"/>
      <c r="GO10565" s="3"/>
      <c r="GP10565" s="3"/>
      <c r="GQ10565" s="3"/>
      <c r="GR10565" s="3"/>
      <c r="GS10565" s="3"/>
      <c r="GT10565" s="3"/>
      <c r="GU10565" s="3"/>
      <c r="GV10565" s="3"/>
      <c r="GW10565" s="3"/>
      <c r="GX10565" s="3"/>
      <c r="GY10565" s="3"/>
      <c r="GZ10565" s="3"/>
      <c r="HA10565" s="3"/>
      <c r="HB10565" s="3"/>
      <c r="HC10565" s="3"/>
      <c r="HD10565" s="3"/>
      <c r="HE10565" s="3"/>
      <c r="HF10565" s="3"/>
      <c r="HG10565" s="3"/>
      <c r="HH10565" s="3"/>
      <c r="HI10565" s="3"/>
      <c r="HJ10565" s="3"/>
      <c r="HK10565" s="3"/>
      <c r="HL10565" s="3"/>
      <c r="HM10565" s="61"/>
      <c r="HN10565" s="3"/>
      <c r="HO10565" s="3"/>
      <c r="HP10565" s="3"/>
      <c r="HQ10565" s="3"/>
      <c r="HR10565" s="3"/>
      <c r="HS10565" s="3"/>
      <c r="HT10565" s="3"/>
      <c r="HU10565" s="3"/>
      <c r="HV10565" s="3"/>
      <c r="HW10565" s="3"/>
      <c r="HX10565" s="3"/>
      <c r="HY10565" s="3"/>
      <c r="HZ10565" s="3"/>
      <c r="IA10565" s="3"/>
      <c r="IB10565" s="3"/>
      <c r="IC10565" s="3"/>
      <c r="ID10565" s="3"/>
      <c r="IE10565" s="3"/>
      <c r="IF10565" s="3"/>
      <c r="IG10565" s="3"/>
      <c r="IH10565" s="3"/>
      <c r="II10565" s="3"/>
      <c r="IJ10565" s="3"/>
      <c r="IK10565" s="3"/>
      <c r="IL10565" s="3"/>
      <c r="IM10565" s="3"/>
      <c r="IN10565" s="3"/>
      <c r="IO10565" s="16"/>
    </row>
    <row r="10566" spans="171:249">
      <c r="FO10566" s="3"/>
      <c r="FP10566" s="3"/>
      <c r="FQ10566" s="3"/>
      <c r="FR10566" s="3"/>
      <c r="FS10566" s="3"/>
      <c r="FT10566" s="3"/>
      <c r="FU10566" s="3"/>
      <c r="FV10566" s="3"/>
      <c r="FW10566" s="3"/>
      <c r="FX10566" s="3"/>
      <c r="FY10566" s="3"/>
      <c r="FZ10566" s="3"/>
      <c r="GA10566" s="3"/>
      <c r="GB10566" s="3"/>
      <c r="GC10566" s="3"/>
      <c r="GD10566" s="3"/>
      <c r="GE10566" s="3"/>
      <c r="GF10566" s="3"/>
      <c r="GG10566" s="3"/>
      <c r="GH10566" s="3"/>
      <c r="GI10566" s="3"/>
      <c r="GJ10566" s="3"/>
      <c r="GK10566" s="3"/>
      <c r="GL10566" s="3"/>
      <c r="GM10566" s="3"/>
      <c r="GN10566" s="3"/>
      <c r="GO10566" s="3"/>
      <c r="GP10566" s="3"/>
      <c r="GQ10566" s="3"/>
      <c r="GR10566" s="3"/>
      <c r="GS10566" s="3"/>
      <c r="GT10566" s="3"/>
      <c r="GU10566" s="3"/>
      <c r="GV10566" s="3"/>
      <c r="GW10566" s="3"/>
      <c r="GX10566" s="3"/>
      <c r="GY10566" s="3"/>
      <c r="GZ10566" s="3"/>
      <c r="HA10566" s="3"/>
      <c r="HB10566" s="3"/>
      <c r="HC10566" s="3"/>
      <c r="HD10566" s="3"/>
      <c r="HE10566" s="3"/>
      <c r="HF10566" s="3"/>
      <c r="HG10566" s="3"/>
      <c r="HH10566" s="3"/>
      <c r="HI10566" s="3"/>
      <c r="HJ10566" s="3"/>
      <c r="HK10566" s="3"/>
      <c r="HL10566" s="3"/>
      <c r="HM10566" s="61"/>
      <c r="HN10566" s="3"/>
      <c r="HO10566" s="3"/>
      <c r="HP10566" s="3"/>
      <c r="HQ10566" s="3"/>
      <c r="HR10566" s="3"/>
      <c r="HS10566" s="3"/>
      <c r="HT10566" s="3"/>
      <c r="HU10566" s="3"/>
      <c r="HV10566" s="3"/>
      <c r="HW10566" s="3"/>
      <c r="HX10566" s="3"/>
      <c r="HY10566" s="3"/>
      <c r="HZ10566" s="3"/>
      <c r="IA10566" s="3"/>
      <c r="IB10566" s="3"/>
      <c r="IC10566" s="3"/>
      <c r="ID10566" s="3"/>
      <c r="IE10566" s="3"/>
      <c r="IF10566" s="3"/>
      <c r="IG10566" s="3"/>
      <c r="IH10566" s="3"/>
      <c r="II10566" s="3"/>
      <c r="IJ10566" s="3"/>
      <c r="IK10566" s="3"/>
      <c r="IL10566" s="3"/>
      <c r="IM10566" s="3"/>
      <c r="IN10566" s="3"/>
      <c r="IO10566" s="16"/>
    </row>
    <row r="10567" spans="171:249">
      <c r="FO10567" s="3"/>
      <c r="FP10567" s="3"/>
      <c r="FQ10567" s="3"/>
      <c r="FR10567" s="3"/>
      <c r="FS10567" s="3"/>
      <c r="FT10567" s="3"/>
      <c r="FU10567" s="3"/>
      <c r="FV10567" s="3"/>
      <c r="FW10567" s="3"/>
      <c r="FX10567" s="3"/>
      <c r="FY10567" s="3"/>
      <c r="FZ10567" s="3"/>
      <c r="GA10567" s="3"/>
      <c r="GB10567" s="3"/>
      <c r="GC10567" s="3"/>
      <c r="GD10567" s="3"/>
      <c r="GE10567" s="3"/>
      <c r="GF10567" s="3"/>
      <c r="GG10567" s="3"/>
      <c r="GH10567" s="3"/>
      <c r="GI10567" s="3"/>
      <c r="GJ10567" s="3"/>
      <c r="GK10567" s="3"/>
      <c r="GL10567" s="3"/>
      <c r="GM10567" s="3"/>
      <c r="GN10567" s="3"/>
      <c r="GO10567" s="3"/>
      <c r="GP10567" s="3"/>
      <c r="GQ10567" s="3"/>
      <c r="GR10567" s="3"/>
      <c r="GS10567" s="3"/>
      <c r="GT10567" s="3"/>
      <c r="GU10567" s="3"/>
      <c r="GV10567" s="3"/>
      <c r="GW10567" s="3"/>
      <c r="GX10567" s="3"/>
      <c r="GY10567" s="3"/>
      <c r="GZ10567" s="3"/>
      <c r="HA10567" s="3"/>
      <c r="HB10567" s="3"/>
      <c r="HC10567" s="3"/>
      <c r="HD10567" s="3"/>
      <c r="HE10567" s="3"/>
      <c r="HF10567" s="3"/>
      <c r="HG10567" s="3"/>
      <c r="HH10567" s="3"/>
      <c r="HI10567" s="3"/>
      <c r="HJ10567" s="3"/>
      <c r="HK10567" s="3"/>
      <c r="HL10567" s="3"/>
      <c r="HM10567" s="61"/>
      <c r="HN10567" s="3"/>
      <c r="HO10567" s="3"/>
      <c r="HP10567" s="3"/>
      <c r="HQ10567" s="3"/>
      <c r="HR10567" s="3"/>
      <c r="HS10567" s="3"/>
      <c r="HT10567" s="3"/>
      <c r="HU10567" s="3"/>
      <c r="HV10567" s="3"/>
      <c r="HW10567" s="3"/>
      <c r="HX10567" s="3"/>
      <c r="HY10567" s="3"/>
      <c r="HZ10567" s="3"/>
      <c r="IA10567" s="3"/>
      <c r="IB10567" s="3"/>
      <c r="IC10567" s="3"/>
      <c r="ID10567" s="3"/>
      <c r="IE10567" s="3"/>
      <c r="IF10567" s="3"/>
      <c r="IG10567" s="3"/>
      <c r="IH10567" s="3"/>
      <c r="II10567" s="3"/>
      <c r="IJ10567" s="3"/>
      <c r="IK10567" s="3"/>
      <c r="IL10567" s="3"/>
      <c r="IM10567" s="3"/>
      <c r="IN10567" s="3"/>
      <c r="IO10567" s="16"/>
    </row>
    <row r="10568" spans="171:249">
      <c r="FO10568" s="3"/>
      <c r="FP10568" s="3"/>
      <c r="FQ10568" s="3"/>
      <c r="FR10568" s="3"/>
      <c r="FS10568" s="3"/>
      <c r="FT10568" s="3"/>
      <c r="FU10568" s="3"/>
      <c r="FV10568" s="3"/>
      <c r="FW10568" s="3"/>
      <c r="FX10568" s="3"/>
      <c r="FY10568" s="3"/>
      <c r="FZ10568" s="3"/>
      <c r="GA10568" s="3"/>
      <c r="GB10568" s="3"/>
      <c r="GC10568" s="3"/>
      <c r="GD10568" s="3"/>
      <c r="GE10568" s="3"/>
      <c r="GF10568" s="3"/>
      <c r="GG10568" s="3"/>
      <c r="GH10568" s="3"/>
      <c r="GI10568" s="3"/>
      <c r="GJ10568" s="3"/>
      <c r="GK10568" s="3"/>
      <c r="GL10568" s="3"/>
      <c r="GM10568" s="3"/>
      <c r="GN10568" s="3"/>
      <c r="GO10568" s="3"/>
      <c r="GP10568" s="3"/>
      <c r="GQ10568" s="3"/>
      <c r="GR10568" s="3"/>
      <c r="GS10568" s="3"/>
      <c r="GT10568" s="3"/>
      <c r="GU10568" s="3"/>
      <c r="GV10568" s="3"/>
      <c r="GW10568" s="3"/>
      <c r="GX10568" s="3"/>
      <c r="GY10568" s="3"/>
      <c r="GZ10568" s="3"/>
      <c r="HA10568" s="3"/>
      <c r="HB10568" s="3"/>
      <c r="HC10568" s="3"/>
      <c r="HD10568" s="3"/>
      <c r="HE10568" s="3"/>
      <c r="HF10568" s="3"/>
      <c r="HG10568" s="3"/>
      <c r="HH10568" s="3"/>
      <c r="HI10568" s="3"/>
      <c r="HJ10568" s="3"/>
      <c r="HK10568" s="3"/>
      <c r="HL10568" s="3"/>
      <c r="HM10568" s="61"/>
      <c r="HN10568" s="3"/>
      <c r="HO10568" s="3"/>
      <c r="HP10568" s="3"/>
      <c r="HQ10568" s="3"/>
      <c r="HR10568" s="3"/>
      <c r="HS10568" s="3"/>
      <c r="HT10568" s="3"/>
      <c r="HU10568" s="3"/>
      <c r="HV10568" s="3"/>
      <c r="HW10568" s="3"/>
      <c r="HX10568" s="3"/>
      <c r="HY10568" s="3"/>
      <c r="HZ10568" s="3"/>
      <c r="IA10568" s="3"/>
      <c r="IB10568" s="3"/>
      <c r="IC10568" s="3"/>
      <c r="ID10568" s="3"/>
      <c r="IE10568" s="3"/>
      <c r="IF10568" s="3"/>
      <c r="IG10568" s="3"/>
      <c r="IH10568" s="3"/>
      <c r="II10568" s="3"/>
      <c r="IJ10568" s="3"/>
      <c r="IK10568" s="3"/>
      <c r="IL10568" s="3"/>
      <c r="IM10568" s="3"/>
      <c r="IN10568" s="3"/>
      <c r="IO10568" s="16"/>
    </row>
    <row r="10569" spans="171:249">
      <c r="FO10569" s="3"/>
      <c r="FP10569" s="3"/>
      <c r="FQ10569" s="3"/>
      <c r="FR10569" s="3"/>
      <c r="FS10569" s="3"/>
      <c r="FT10569" s="3"/>
      <c r="FU10569" s="3"/>
      <c r="FV10569" s="3"/>
      <c r="FW10569" s="3"/>
      <c r="FX10569" s="3"/>
      <c r="FY10569" s="3"/>
      <c r="FZ10569" s="3"/>
      <c r="GA10569" s="3"/>
      <c r="GB10569" s="3"/>
      <c r="GC10569" s="3"/>
      <c r="GD10569" s="3"/>
      <c r="GE10569" s="3"/>
      <c r="GF10569" s="3"/>
      <c r="GG10569" s="3"/>
      <c r="GH10569" s="3"/>
      <c r="GI10569" s="3"/>
      <c r="GJ10569" s="3"/>
      <c r="GK10569" s="3"/>
      <c r="GL10569" s="3"/>
      <c r="GM10569" s="3"/>
      <c r="GN10569" s="3"/>
      <c r="GO10569" s="3"/>
      <c r="GP10569" s="3"/>
      <c r="GQ10569" s="3"/>
      <c r="GR10569" s="3"/>
      <c r="GS10569" s="3"/>
      <c r="GT10569" s="3"/>
      <c r="GU10569" s="3"/>
      <c r="GV10569" s="3"/>
      <c r="GW10569" s="3"/>
      <c r="GX10569" s="3"/>
      <c r="GY10569" s="3"/>
      <c r="GZ10569" s="3"/>
      <c r="HA10569" s="3"/>
      <c r="HB10569" s="3"/>
      <c r="HC10569" s="3"/>
      <c r="HD10569" s="3"/>
      <c r="HE10569" s="3"/>
      <c r="HF10569" s="3"/>
      <c r="HG10569" s="3"/>
      <c r="HH10569" s="3"/>
      <c r="HI10569" s="3"/>
      <c r="HJ10569" s="3"/>
      <c r="HK10569" s="3"/>
      <c r="HL10569" s="3"/>
      <c r="HM10569" s="61"/>
      <c r="HN10569" s="3"/>
      <c r="HO10569" s="3"/>
      <c r="HP10569" s="3"/>
      <c r="HQ10569" s="3"/>
      <c r="HR10569" s="3"/>
      <c r="HS10569" s="3"/>
      <c r="HT10569" s="3"/>
      <c r="HU10569" s="3"/>
      <c r="HV10569" s="3"/>
      <c r="HW10569" s="3"/>
      <c r="HX10569" s="3"/>
      <c r="HY10569" s="3"/>
      <c r="HZ10569" s="3"/>
      <c r="IA10569" s="3"/>
      <c r="IB10569" s="3"/>
      <c r="IC10569" s="3"/>
      <c r="ID10569" s="3"/>
      <c r="IE10569" s="3"/>
      <c r="IF10569" s="3"/>
      <c r="IG10569" s="3"/>
      <c r="IH10569" s="3"/>
      <c r="II10569" s="3"/>
      <c r="IJ10569" s="3"/>
      <c r="IK10569" s="3"/>
      <c r="IL10569" s="3"/>
      <c r="IM10569" s="3"/>
      <c r="IN10569" s="3"/>
      <c r="IO10569" s="16"/>
    </row>
    <row r="10570" spans="171:249">
      <c r="FO10570" s="3"/>
      <c r="FP10570" s="3"/>
      <c r="FQ10570" s="3"/>
      <c r="FR10570" s="3"/>
      <c r="FS10570" s="3"/>
      <c r="FT10570" s="3"/>
      <c r="FU10570" s="3"/>
      <c r="FV10570" s="3"/>
      <c r="FW10570" s="3"/>
      <c r="FX10570" s="3"/>
      <c r="FY10570" s="3"/>
      <c r="FZ10570" s="3"/>
      <c r="GA10570" s="3"/>
      <c r="GB10570" s="3"/>
      <c r="GC10570" s="3"/>
      <c r="GD10570" s="3"/>
      <c r="GE10570" s="3"/>
      <c r="GF10570" s="3"/>
      <c r="GG10570" s="3"/>
      <c r="GH10570" s="3"/>
      <c r="GI10570" s="3"/>
      <c r="GJ10570" s="3"/>
      <c r="GK10570" s="3"/>
      <c r="GL10570" s="3"/>
      <c r="GM10570" s="3"/>
      <c r="GN10570" s="3"/>
      <c r="GO10570" s="3"/>
      <c r="GP10570" s="3"/>
      <c r="GQ10570" s="3"/>
      <c r="GR10570" s="3"/>
      <c r="GS10570" s="3"/>
      <c r="GT10570" s="3"/>
      <c r="GU10570" s="3"/>
      <c r="GV10570" s="3"/>
      <c r="GW10570" s="3"/>
      <c r="GX10570" s="3"/>
      <c r="GY10570" s="3"/>
      <c r="GZ10570" s="3"/>
      <c r="HA10570" s="3"/>
      <c r="HB10570" s="3"/>
      <c r="HC10570" s="3"/>
      <c r="HD10570" s="3"/>
      <c r="HE10570" s="3"/>
      <c r="HF10570" s="3"/>
      <c r="HG10570" s="3"/>
      <c r="HH10570" s="3"/>
      <c r="HI10570" s="3"/>
      <c r="HJ10570" s="3"/>
      <c r="HK10570" s="3"/>
      <c r="HL10570" s="3"/>
      <c r="HM10570" s="61"/>
      <c r="HN10570" s="3"/>
      <c r="HO10570" s="3"/>
      <c r="HP10570" s="3"/>
      <c r="HQ10570" s="3"/>
      <c r="HR10570" s="3"/>
      <c r="HS10570" s="3"/>
      <c r="HT10570" s="3"/>
      <c r="HU10570" s="3"/>
      <c r="HV10570" s="3"/>
      <c r="HW10570" s="3"/>
      <c r="HX10570" s="3"/>
      <c r="HY10570" s="3"/>
      <c r="HZ10570" s="3"/>
      <c r="IA10570" s="3"/>
      <c r="IB10570" s="3"/>
      <c r="IC10570" s="3"/>
      <c r="ID10570" s="3"/>
      <c r="IE10570" s="3"/>
      <c r="IF10570" s="3"/>
      <c r="IG10570" s="3"/>
      <c r="IH10570" s="3"/>
      <c r="II10570" s="3"/>
      <c r="IJ10570" s="3"/>
      <c r="IK10570" s="3"/>
      <c r="IL10570" s="3"/>
      <c r="IM10570" s="3"/>
      <c r="IN10570" s="3"/>
      <c r="IO10570" s="16"/>
    </row>
    <row r="10571" spans="171:249">
      <c r="FO10571" s="3"/>
      <c r="FP10571" s="3"/>
      <c r="FQ10571" s="3"/>
      <c r="FR10571" s="3"/>
      <c r="FS10571" s="3"/>
      <c r="FT10571" s="3"/>
      <c r="FU10571" s="3"/>
      <c r="FV10571" s="3"/>
      <c r="FW10571" s="3"/>
      <c r="FX10571" s="3"/>
      <c r="FY10571" s="3"/>
      <c r="FZ10571" s="3"/>
      <c r="GA10571" s="3"/>
      <c r="GB10571" s="3"/>
      <c r="GC10571" s="3"/>
      <c r="GD10571" s="3"/>
      <c r="GE10571" s="3"/>
      <c r="GF10571" s="3"/>
      <c r="GG10571" s="3"/>
      <c r="GH10571" s="3"/>
      <c r="GI10571" s="3"/>
      <c r="GJ10571" s="3"/>
      <c r="GK10571" s="3"/>
      <c r="GL10571" s="3"/>
      <c r="GM10571" s="3"/>
      <c r="GN10571" s="3"/>
      <c r="GO10571" s="3"/>
      <c r="GP10571" s="3"/>
      <c r="GQ10571" s="3"/>
      <c r="GR10571" s="3"/>
      <c r="GS10571" s="3"/>
      <c r="GT10571" s="3"/>
      <c r="GU10571" s="3"/>
      <c r="GV10571" s="3"/>
      <c r="GW10571" s="3"/>
      <c r="GX10571" s="3"/>
      <c r="GY10571" s="3"/>
      <c r="GZ10571" s="3"/>
      <c r="HA10571" s="3"/>
      <c r="HB10571" s="3"/>
      <c r="HC10571" s="3"/>
      <c r="HD10571" s="3"/>
      <c r="HE10571" s="3"/>
      <c r="HF10571" s="3"/>
      <c r="HG10571" s="3"/>
      <c r="HH10571" s="3"/>
      <c r="HI10571" s="3"/>
      <c r="HJ10571" s="3"/>
      <c r="HK10571" s="3"/>
      <c r="HL10571" s="3"/>
      <c r="HM10571" s="61"/>
      <c r="HN10571" s="3"/>
      <c r="HO10571" s="3"/>
      <c r="HP10571" s="3"/>
      <c r="HQ10571" s="3"/>
      <c r="HR10571" s="3"/>
      <c r="HS10571" s="3"/>
      <c r="HT10571" s="3"/>
      <c r="HU10571" s="3"/>
      <c r="HV10571" s="3"/>
      <c r="HW10571" s="3"/>
      <c r="HX10571" s="3"/>
      <c r="HY10571" s="3"/>
      <c r="HZ10571" s="3"/>
      <c r="IA10571" s="3"/>
      <c r="IB10571" s="3"/>
      <c r="IC10571" s="3"/>
      <c r="ID10571" s="3"/>
      <c r="IE10571" s="3"/>
      <c r="IF10571" s="3"/>
      <c r="IG10571" s="3"/>
      <c r="IH10571" s="3"/>
      <c r="II10571" s="3"/>
      <c r="IJ10571" s="3"/>
      <c r="IK10571" s="3"/>
      <c r="IL10571" s="3"/>
      <c r="IM10571" s="3"/>
      <c r="IN10571" s="3"/>
      <c r="IO10571" s="16"/>
    </row>
    <row r="10572" spans="171:249">
      <c r="FO10572" s="3"/>
      <c r="FP10572" s="3"/>
      <c r="FQ10572" s="3"/>
      <c r="FR10572" s="3"/>
      <c r="FS10572" s="3"/>
      <c r="FT10572" s="3"/>
      <c r="FU10572" s="3"/>
      <c r="FV10572" s="3"/>
      <c r="FW10572" s="3"/>
      <c r="FX10572" s="3"/>
      <c r="FY10572" s="3"/>
      <c r="FZ10572" s="3"/>
      <c r="GA10572" s="3"/>
      <c r="GB10572" s="3"/>
      <c r="GC10572" s="3"/>
      <c r="GD10572" s="3"/>
      <c r="GE10572" s="3"/>
      <c r="GF10572" s="3"/>
      <c r="GG10572" s="3"/>
      <c r="GH10572" s="3"/>
      <c r="GI10572" s="3"/>
      <c r="GJ10572" s="3"/>
      <c r="GK10572" s="3"/>
      <c r="GL10572" s="3"/>
      <c r="GM10572" s="3"/>
      <c r="GN10572" s="3"/>
      <c r="GO10572" s="3"/>
      <c r="GP10572" s="3"/>
      <c r="GQ10572" s="3"/>
      <c r="GR10572" s="3"/>
      <c r="GS10572" s="3"/>
      <c r="GT10572" s="3"/>
      <c r="GU10572" s="3"/>
      <c r="GV10572" s="3"/>
      <c r="GW10572" s="3"/>
      <c r="GX10572" s="3"/>
      <c r="GY10572" s="3"/>
      <c r="GZ10572" s="3"/>
      <c r="HA10572" s="3"/>
      <c r="HB10572" s="3"/>
      <c r="HC10572" s="3"/>
      <c r="HD10572" s="3"/>
      <c r="HE10572" s="3"/>
      <c r="HF10572" s="3"/>
      <c r="HG10572" s="3"/>
      <c r="HH10572" s="3"/>
      <c r="HI10572" s="3"/>
      <c r="HJ10572" s="3"/>
      <c r="HK10572" s="3"/>
      <c r="HL10572" s="3"/>
      <c r="HM10572" s="61"/>
      <c r="HN10572" s="3"/>
      <c r="HO10572" s="3"/>
      <c r="HP10572" s="3"/>
      <c r="HQ10572" s="3"/>
      <c r="HR10572" s="3"/>
      <c r="HS10572" s="3"/>
      <c r="HT10572" s="3"/>
      <c r="HU10572" s="3"/>
      <c r="HV10572" s="3"/>
      <c r="HW10572" s="3"/>
      <c r="HX10572" s="3"/>
      <c r="HY10572" s="3"/>
      <c r="HZ10572" s="3"/>
      <c r="IA10572" s="3"/>
      <c r="IB10572" s="3"/>
      <c r="IC10572" s="3"/>
      <c r="ID10572" s="3"/>
      <c r="IE10572" s="3"/>
      <c r="IF10572" s="3"/>
      <c r="IG10572" s="3"/>
      <c r="IH10572" s="3"/>
      <c r="II10572" s="3"/>
      <c r="IJ10572" s="3"/>
      <c r="IK10572" s="3"/>
      <c r="IL10572" s="3"/>
      <c r="IM10572" s="3"/>
      <c r="IN10572" s="3"/>
      <c r="IO10572" s="16"/>
    </row>
    <row r="10573" spans="171:249">
      <c r="FO10573" s="3"/>
      <c r="FP10573" s="3"/>
      <c r="FQ10573" s="3"/>
      <c r="FR10573" s="3"/>
      <c r="FS10573" s="3"/>
      <c r="FT10573" s="3"/>
      <c r="FU10573" s="3"/>
      <c r="FV10573" s="3"/>
      <c r="FW10573" s="3"/>
      <c r="FX10573" s="3"/>
      <c r="FY10573" s="3"/>
      <c r="FZ10573" s="3"/>
      <c r="GA10573" s="3"/>
      <c r="GB10573" s="3"/>
      <c r="GC10573" s="3"/>
      <c r="GD10573" s="3"/>
      <c r="GE10573" s="3"/>
      <c r="GF10573" s="3"/>
      <c r="GG10573" s="3"/>
      <c r="GH10573" s="3"/>
      <c r="GI10573" s="3"/>
      <c r="GJ10573" s="3"/>
      <c r="GK10573" s="3"/>
      <c r="GL10573" s="3"/>
      <c r="GM10573" s="3"/>
      <c r="GN10573" s="3"/>
      <c r="GO10573" s="3"/>
      <c r="GP10573" s="3"/>
      <c r="GQ10573" s="3"/>
      <c r="GR10573" s="3"/>
      <c r="GS10573" s="3"/>
      <c r="GT10573" s="3"/>
      <c r="GU10573" s="3"/>
      <c r="GV10573" s="3"/>
      <c r="GW10573" s="3"/>
      <c r="GX10573" s="3"/>
      <c r="GY10573" s="3"/>
      <c r="GZ10573" s="3"/>
      <c r="HA10573" s="3"/>
      <c r="HB10573" s="3"/>
      <c r="HC10573" s="3"/>
      <c r="HD10573" s="3"/>
      <c r="HE10573" s="3"/>
      <c r="HF10573" s="3"/>
      <c r="HG10573" s="3"/>
      <c r="HH10573" s="3"/>
      <c r="HI10573" s="3"/>
      <c r="HJ10573" s="3"/>
      <c r="HK10573" s="3"/>
      <c r="HL10573" s="3"/>
      <c r="HM10573" s="61"/>
      <c r="HN10573" s="3"/>
      <c r="HO10573" s="3"/>
      <c r="HP10573" s="3"/>
      <c r="HQ10573" s="3"/>
      <c r="HR10573" s="3"/>
      <c r="HS10573" s="3"/>
      <c r="HT10573" s="3"/>
      <c r="HU10573" s="3"/>
      <c r="HV10573" s="3"/>
      <c r="HW10573" s="3"/>
      <c r="HX10573" s="3"/>
      <c r="HY10573" s="3"/>
      <c r="HZ10573" s="3"/>
      <c r="IA10573" s="3"/>
      <c r="IB10573" s="3"/>
      <c r="IC10573" s="3"/>
      <c r="ID10573" s="3"/>
      <c r="IE10573" s="3"/>
      <c r="IF10573" s="3"/>
      <c r="IG10573" s="3"/>
      <c r="IH10573" s="3"/>
      <c r="II10573" s="3"/>
      <c r="IJ10573" s="3"/>
      <c r="IK10573" s="3"/>
      <c r="IL10573" s="3"/>
      <c r="IM10573" s="3"/>
      <c r="IN10573" s="3"/>
      <c r="IO10573" s="16"/>
    </row>
    <row r="10574" spans="171:249">
      <c r="FO10574" s="3"/>
      <c r="FP10574" s="3"/>
      <c r="FQ10574" s="3"/>
      <c r="FR10574" s="3"/>
      <c r="FS10574" s="3"/>
      <c r="FT10574" s="3"/>
      <c r="FU10574" s="3"/>
      <c r="FV10574" s="3"/>
      <c r="FW10574" s="3"/>
      <c r="FX10574" s="3"/>
      <c r="FY10574" s="3"/>
      <c r="FZ10574" s="3"/>
      <c r="GA10574" s="3"/>
      <c r="GB10574" s="3"/>
      <c r="GC10574" s="3"/>
      <c r="GD10574" s="3"/>
      <c r="GE10574" s="3"/>
      <c r="GF10574" s="3"/>
      <c r="GG10574" s="3"/>
      <c r="GH10574" s="3"/>
      <c r="GI10574" s="3"/>
      <c r="GJ10574" s="3"/>
      <c r="GK10574" s="3"/>
      <c r="GL10574" s="3"/>
      <c r="GM10574" s="3"/>
      <c r="GN10574" s="3"/>
      <c r="GO10574" s="3"/>
      <c r="GP10574" s="3"/>
      <c r="GQ10574" s="3"/>
      <c r="GR10574" s="3"/>
      <c r="GS10574" s="3"/>
      <c r="GT10574" s="3"/>
      <c r="GU10574" s="3"/>
      <c r="GV10574" s="3"/>
      <c r="GW10574" s="3"/>
      <c r="GX10574" s="3"/>
      <c r="GY10574" s="3"/>
      <c r="GZ10574" s="3"/>
      <c r="HA10574" s="3"/>
      <c r="HB10574" s="3"/>
      <c r="HC10574" s="3"/>
      <c r="HD10574" s="3"/>
      <c r="HE10574" s="3"/>
      <c r="HF10574" s="3"/>
      <c r="HG10574" s="3"/>
      <c r="HH10574" s="3"/>
      <c r="HI10574" s="3"/>
      <c r="HJ10574" s="3"/>
      <c r="HK10574" s="3"/>
      <c r="HL10574" s="3"/>
      <c r="HM10574" s="61"/>
      <c r="HN10574" s="3"/>
      <c r="HO10574" s="3"/>
      <c r="HP10574" s="3"/>
      <c r="HQ10574" s="3"/>
      <c r="HR10574" s="3"/>
      <c r="HS10574" s="3"/>
      <c r="HT10574" s="3"/>
      <c r="HU10574" s="3"/>
      <c r="HV10574" s="3"/>
      <c r="HW10574" s="3"/>
      <c r="HX10574" s="3"/>
      <c r="HY10574" s="3"/>
      <c r="HZ10574" s="3"/>
      <c r="IA10574" s="3"/>
      <c r="IB10574" s="3"/>
      <c r="IC10574" s="3"/>
      <c r="ID10574" s="3"/>
      <c r="IE10574" s="3"/>
      <c r="IF10574" s="3"/>
      <c r="IG10574" s="3"/>
      <c r="IH10574" s="3"/>
      <c r="II10574" s="3"/>
      <c r="IJ10574" s="3"/>
      <c r="IK10574" s="3"/>
      <c r="IL10574" s="3"/>
      <c r="IM10574" s="3"/>
      <c r="IN10574" s="3"/>
      <c r="IO10574" s="16"/>
    </row>
    <row r="10575" spans="171:249">
      <c r="FO10575" s="3"/>
      <c r="FP10575" s="3"/>
      <c r="FQ10575" s="3"/>
      <c r="FR10575" s="3"/>
      <c r="FS10575" s="3"/>
      <c r="FT10575" s="3"/>
      <c r="FU10575" s="3"/>
      <c r="FV10575" s="3"/>
      <c r="FW10575" s="3"/>
      <c r="FX10575" s="3"/>
      <c r="FY10575" s="3"/>
      <c r="FZ10575" s="3"/>
      <c r="GA10575" s="3"/>
      <c r="GB10575" s="3"/>
      <c r="GC10575" s="3"/>
      <c r="GD10575" s="3"/>
      <c r="GE10575" s="3"/>
      <c r="GF10575" s="3"/>
      <c r="GG10575" s="3"/>
      <c r="GH10575" s="3"/>
      <c r="GI10575" s="3"/>
      <c r="GJ10575" s="3"/>
      <c r="GK10575" s="3"/>
      <c r="GL10575" s="3"/>
      <c r="GM10575" s="3"/>
      <c r="GN10575" s="3"/>
      <c r="GO10575" s="3"/>
      <c r="GP10575" s="3"/>
      <c r="GQ10575" s="3"/>
      <c r="GR10575" s="3"/>
      <c r="GS10575" s="3"/>
      <c r="GT10575" s="3"/>
      <c r="GU10575" s="3"/>
      <c r="GV10575" s="3"/>
      <c r="GW10575" s="3"/>
      <c r="GX10575" s="3"/>
      <c r="GY10575" s="3"/>
      <c r="GZ10575" s="3"/>
      <c r="HA10575" s="3"/>
      <c r="HB10575" s="3"/>
      <c r="HC10575" s="3"/>
      <c r="HD10575" s="3"/>
      <c r="HE10575" s="3"/>
      <c r="HF10575" s="3"/>
      <c r="HG10575" s="3"/>
      <c r="HH10575" s="3"/>
      <c r="HI10575" s="3"/>
      <c r="HJ10575" s="3"/>
      <c r="HK10575" s="3"/>
      <c r="HL10575" s="3"/>
      <c r="HM10575" s="61"/>
      <c r="HN10575" s="3"/>
      <c r="HO10575" s="3"/>
      <c r="HP10575" s="3"/>
      <c r="HQ10575" s="3"/>
      <c r="HR10575" s="3"/>
      <c r="HS10575" s="3"/>
      <c r="HT10575" s="3"/>
      <c r="HU10575" s="3"/>
      <c r="HV10575" s="3"/>
      <c r="HW10575" s="3"/>
      <c r="HX10575" s="3"/>
      <c r="HY10575" s="3"/>
      <c r="HZ10575" s="3"/>
      <c r="IA10575" s="3"/>
      <c r="IB10575" s="3"/>
      <c r="IC10575" s="3"/>
      <c r="ID10575" s="3"/>
      <c r="IE10575" s="3"/>
      <c r="IF10575" s="3"/>
      <c r="IG10575" s="3"/>
      <c r="IH10575" s="3"/>
      <c r="II10575" s="3"/>
      <c r="IJ10575" s="3"/>
      <c r="IK10575" s="3"/>
      <c r="IL10575" s="3"/>
      <c r="IM10575" s="3"/>
      <c r="IN10575" s="3"/>
      <c r="IO10575" s="16"/>
    </row>
    <row r="10576" spans="171:249">
      <c r="FO10576" s="3"/>
      <c r="FP10576" s="3"/>
      <c r="FQ10576" s="3"/>
      <c r="FR10576" s="3"/>
      <c r="FS10576" s="3"/>
      <c r="FT10576" s="3"/>
      <c r="FU10576" s="3"/>
      <c r="FV10576" s="3"/>
      <c r="FW10576" s="3"/>
      <c r="FX10576" s="3"/>
      <c r="FY10576" s="3"/>
      <c r="FZ10576" s="3"/>
      <c r="GA10576" s="3"/>
      <c r="GB10576" s="3"/>
      <c r="GC10576" s="3"/>
      <c r="GD10576" s="3"/>
      <c r="GE10576" s="3"/>
      <c r="GF10576" s="3"/>
      <c r="GG10576" s="3"/>
      <c r="GH10576" s="3"/>
      <c r="GI10576" s="3"/>
      <c r="GJ10576" s="3"/>
      <c r="GK10576" s="3"/>
      <c r="GL10576" s="3"/>
      <c r="GM10576" s="3"/>
      <c r="GN10576" s="3"/>
      <c r="GO10576" s="3"/>
      <c r="GP10576" s="3"/>
      <c r="GQ10576" s="3"/>
      <c r="GR10576" s="3"/>
      <c r="GS10576" s="3"/>
      <c r="GT10576" s="3"/>
      <c r="GU10576" s="3"/>
      <c r="GV10576" s="3"/>
      <c r="GW10576" s="3"/>
      <c r="GX10576" s="3"/>
      <c r="GY10576" s="3"/>
      <c r="GZ10576" s="3"/>
      <c r="HA10576" s="3"/>
      <c r="HB10576" s="3"/>
      <c r="HC10576" s="3"/>
      <c r="HD10576" s="3"/>
      <c r="HE10576" s="3"/>
      <c r="HF10576" s="3"/>
      <c r="HG10576" s="3"/>
      <c r="HH10576" s="3"/>
      <c r="HI10576" s="3"/>
      <c r="HJ10576" s="3"/>
      <c r="HK10576" s="3"/>
      <c r="HL10576" s="3"/>
      <c r="HM10576" s="61"/>
      <c r="HN10576" s="3"/>
      <c r="HO10576" s="3"/>
      <c r="HP10576" s="3"/>
      <c r="HQ10576" s="3"/>
      <c r="HR10576" s="3"/>
      <c r="HS10576" s="3"/>
      <c r="HT10576" s="3"/>
      <c r="HU10576" s="3"/>
      <c r="HV10576" s="3"/>
      <c r="HW10576" s="3"/>
      <c r="HX10576" s="3"/>
      <c r="HY10576" s="3"/>
      <c r="HZ10576" s="3"/>
      <c r="IA10576" s="3"/>
      <c r="IB10576" s="3"/>
      <c r="IC10576" s="3"/>
      <c r="ID10576" s="3"/>
      <c r="IE10576" s="3"/>
      <c r="IF10576" s="3"/>
      <c r="IG10576" s="3"/>
      <c r="IH10576" s="3"/>
      <c r="II10576" s="3"/>
      <c r="IJ10576" s="3"/>
      <c r="IK10576" s="3"/>
      <c r="IL10576" s="3"/>
      <c r="IM10576" s="3"/>
      <c r="IN10576" s="3"/>
      <c r="IO10576" s="16"/>
    </row>
    <row r="10577" spans="171:249">
      <c r="FO10577" s="3"/>
      <c r="FP10577" s="3"/>
      <c r="FQ10577" s="3"/>
      <c r="FR10577" s="3"/>
      <c r="FS10577" s="3"/>
      <c r="FT10577" s="3"/>
      <c r="FU10577" s="3"/>
      <c r="FV10577" s="3"/>
      <c r="FW10577" s="3"/>
      <c r="FX10577" s="3"/>
      <c r="FY10577" s="3"/>
      <c r="FZ10577" s="3"/>
      <c r="GA10577" s="3"/>
      <c r="GB10577" s="3"/>
      <c r="GC10577" s="3"/>
      <c r="GD10577" s="3"/>
      <c r="GE10577" s="3"/>
      <c r="GF10577" s="3"/>
      <c r="GG10577" s="3"/>
      <c r="GH10577" s="3"/>
      <c r="GI10577" s="3"/>
      <c r="GJ10577" s="3"/>
      <c r="GK10577" s="3"/>
      <c r="GL10577" s="3"/>
      <c r="GM10577" s="3"/>
      <c r="GN10577" s="3"/>
      <c r="GO10577" s="3"/>
      <c r="GP10577" s="3"/>
      <c r="GQ10577" s="3"/>
      <c r="GR10577" s="3"/>
      <c r="GS10577" s="3"/>
      <c r="GT10577" s="3"/>
      <c r="GU10577" s="3"/>
      <c r="GV10577" s="3"/>
      <c r="GW10577" s="3"/>
      <c r="GX10577" s="3"/>
      <c r="GY10577" s="3"/>
      <c r="GZ10577" s="3"/>
      <c r="HA10577" s="3"/>
      <c r="HB10577" s="3"/>
      <c r="HC10577" s="3"/>
      <c r="HD10577" s="3"/>
      <c r="HE10577" s="3"/>
      <c r="HF10577" s="3"/>
      <c r="HG10577" s="3"/>
      <c r="HH10577" s="3"/>
      <c r="HI10577" s="3"/>
      <c r="HJ10577" s="3"/>
      <c r="HK10577" s="3"/>
      <c r="HL10577" s="3"/>
      <c r="HM10577" s="61"/>
      <c r="HN10577" s="3"/>
      <c r="HO10577" s="3"/>
      <c r="HP10577" s="3"/>
      <c r="HQ10577" s="3"/>
      <c r="HR10577" s="3"/>
      <c r="HS10577" s="3"/>
      <c r="HT10577" s="3"/>
      <c r="HU10577" s="3"/>
      <c r="HV10577" s="3"/>
      <c r="HW10577" s="3"/>
      <c r="HX10577" s="3"/>
      <c r="HY10577" s="3"/>
      <c r="HZ10577" s="3"/>
      <c r="IA10577" s="3"/>
      <c r="IB10577" s="3"/>
      <c r="IC10577" s="3"/>
      <c r="ID10577" s="3"/>
      <c r="IE10577" s="3"/>
      <c r="IF10577" s="3"/>
      <c r="IG10577" s="3"/>
      <c r="IH10577" s="3"/>
      <c r="II10577" s="3"/>
      <c r="IJ10577" s="3"/>
      <c r="IK10577" s="3"/>
      <c r="IL10577" s="3"/>
      <c r="IM10577" s="3"/>
      <c r="IN10577" s="3"/>
      <c r="IO10577" s="16"/>
    </row>
    <row r="10578" spans="171:249">
      <c r="FO10578" s="3"/>
      <c r="FP10578" s="3"/>
      <c r="FQ10578" s="3"/>
      <c r="FR10578" s="3"/>
      <c r="FS10578" s="3"/>
      <c r="FT10578" s="3"/>
      <c r="FU10578" s="3"/>
      <c r="FV10578" s="3"/>
      <c r="FW10578" s="3"/>
      <c r="FX10578" s="3"/>
      <c r="FY10578" s="3"/>
      <c r="FZ10578" s="3"/>
      <c r="GA10578" s="3"/>
      <c r="GB10578" s="3"/>
      <c r="GC10578" s="3"/>
      <c r="GD10578" s="3"/>
      <c r="GE10578" s="3"/>
      <c r="GF10578" s="3"/>
      <c r="GG10578" s="3"/>
      <c r="GH10578" s="3"/>
      <c r="GI10578" s="3"/>
      <c r="GJ10578" s="3"/>
      <c r="GK10578" s="3"/>
      <c r="GL10578" s="3"/>
      <c r="GM10578" s="3"/>
      <c r="GN10578" s="3"/>
      <c r="GO10578" s="3"/>
      <c r="GP10578" s="3"/>
      <c r="GQ10578" s="3"/>
      <c r="GR10578" s="3"/>
      <c r="GS10578" s="3"/>
      <c r="GT10578" s="3"/>
      <c r="GU10578" s="3"/>
      <c r="GV10578" s="3"/>
      <c r="GW10578" s="3"/>
      <c r="GX10578" s="3"/>
      <c r="GY10578" s="3"/>
      <c r="GZ10578" s="3"/>
      <c r="HA10578" s="3"/>
      <c r="HB10578" s="3"/>
      <c r="HC10578" s="3"/>
      <c r="HD10578" s="3"/>
      <c r="HE10578" s="3"/>
      <c r="HF10578" s="3"/>
      <c r="HG10578" s="3"/>
      <c r="HH10578" s="3"/>
      <c r="HI10578" s="3"/>
      <c r="HJ10578" s="3"/>
      <c r="HK10578" s="3"/>
      <c r="HL10578" s="3"/>
      <c r="HM10578" s="61"/>
      <c r="HN10578" s="3"/>
      <c r="HO10578" s="3"/>
      <c r="HP10578" s="3"/>
      <c r="HQ10578" s="3"/>
      <c r="HR10578" s="3"/>
      <c r="HS10578" s="3"/>
      <c r="HT10578" s="3"/>
      <c r="HU10578" s="3"/>
      <c r="HV10578" s="3"/>
      <c r="HW10578" s="3"/>
      <c r="HX10578" s="3"/>
      <c r="HY10578" s="3"/>
      <c r="HZ10578" s="3"/>
      <c r="IA10578" s="3"/>
      <c r="IB10578" s="3"/>
      <c r="IC10578" s="3"/>
      <c r="ID10578" s="3"/>
      <c r="IE10578" s="3"/>
      <c r="IF10578" s="3"/>
      <c r="IG10578" s="3"/>
      <c r="IH10578" s="3"/>
      <c r="II10578" s="3"/>
      <c r="IJ10578" s="3"/>
      <c r="IK10578" s="3"/>
      <c r="IL10578" s="3"/>
      <c r="IM10578" s="3"/>
      <c r="IN10578" s="3"/>
      <c r="IO10578" s="16"/>
    </row>
    <row r="10579" spans="171:249">
      <c r="FO10579" s="3"/>
      <c r="FP10579" s="3"/>
      <c r="FQ10579" s="3"/>
      <c r="FR10579" s="3"/>
      <c r="FS10579" s="3"/>
      <c r="FT10579" s="3"/>
      <c r="FU10579" s="3"/>
      <c r="FV10579" s="3"/>
      <c r="FW10579" s="3"/>
      <c r="FX10579" s="3"/>
      <c r="FY10579" s="3"/>
      <c r="FZ10579" s="3"/>
      <c r="GA10579" s="3"/>
      <c r="GB10579" s="3"/>
      <c r="GC10579" s="3"/>
      <c r="GD10579" s="3"/>
      <c r="GE10579" s="3"/>
      <c r="GF10579" s="3"/>
      <c r="GG10579" s="3"/>
      <c r="GH10579" s="3"/>
      <c r="GI10579" s="3"/>
      <c r="GJ10579" s="3"/>
      <c r="GK10579" s="3"/>
      <c r="GL10579" s="3"/>
      <c r="GM10579" s="3"/>
      <c r="GN10579" s="3"/>
      <c r="GO10579" s="3"/>
      <c r="GP10579" s="3"/>
      <c r="GQ10579" s="3"/>
      <c r="GR10579" s="3"/>
      <c r="GS10579" s="3"/>
      <c r="GT10579" s="3"/>
      <c r="GU10579" s="3"/>
      <c r="GV10579" s="3"/>
      <c r="GW10579" s="3"/>
      <c r="GX10579" s="3"/>
      <c r="GY10579" s="3"/>
      <c r="GZ10579" s="3"/>
      <c r="HA10579" s="3"/>
      <c r="HB10579" s="3"/>
      <c r="HC10579" s="3"/>
      <c r="HD10579" s="3"/>
      <c r="HE10579" s="3"/>
      <c r="HF10579" s="3"/>
      <c r="HG10579" s="3"/>
      <c r="HH10579" s="3"/>
      <c r="HI10579" s="3"/>
      <c r="HJ10579" s="3"/>
      <c r="HK10579" s="3"/>
      <c r="HL10579" s="3"/>
      <c r="HM10579" s="61"/>
      <c r="HN10579" s="3"/>
      <c r="HO10579" s="3"/>
      <c r="HP10579" s="3"/>
      <c r="HQ10579" s="3"/>
      <c r="HR10579" s="3"/>
      <c r="HS10579" s="3"/>
      <c r="HT10579" s="3"/>
      <c r="HU10579" s="3"/>
      <c r="HV10579" s="3"/>
      <c r="HW10579" s="3"/>
      <c r="HX10579" s="3"/>
      <c r="HY10579" s="3"/>
      <c r="HZ10579" s="3"/>
      <c r="IA10579" s="3"/>
      <c r="IB10579" s="3"/>
      <c r="IC10579" s="3"/>
      <c r="ID10579" s="3"/>
      <c r="IE10579" s="3"/>
      <c r="IF10579" s="3"/>
      <c r="IG10579" s="3"/>
      <c r="IH10579" s="3"/>
      <c r="II10579" s="3"/>
      <c r="IJ10579" s="3"/>
      <c r="IK10579" s="3"/>
      <c r="IL10579" s="3"/>
      <c r="IM10579" s="3"/>
      <c r="IN10579" s="3"/>
      <c r="IO10579" s="16"/>
    </row>
    <row r="10580" spans="171:249">
      <c r="FO10580" s="3"/>
      <c r="FP10580" s="3"/>
      <c r="FQ10580" s="3"/>
      <c r="FR10580" s="3"/>
      <c r="FS10580" s="3"/>
      <c r="FT10580" s="3"/>
      <c r="FU10580" s="3"/>
      <c r="FV10580" s="3"/>
      <c r="FW10580" s="3"/>
      <c r="FX10580" s="3"/>
      <c r="FY10580" s="3"/>
      <c r="FZ10580" s="3"/>
      <c r="GA10580" s="3"/>
      <c r="GB10580" s="3"/>
      <c r="GC10580" s="3"/>
      <c r="GD10580" s="3"/>
      <c r="GE10580" s="3"/>
      <c r="GF10580" s="3"/>
      <c r="GG10580" s="3"/>
      <c r="GH10580" s="3"/>
      <c r="GI10580" s="3"/>
      <c r="GJ10580" s="3"/>
      <c r="GK10580" s="3"/>
      <c r="GL10580" s="3"/>
      <c r="GM10580" s="3"/>
      <c r="GN10580" s="3"/>
      <c r="GO10580" s="3"/>
      <c r="GP10580" s="3"/>
      <c r="GQ10580" s="3"/>
      <c r="GR10580" s="3"/>
      <c r="GS10580" s="3"/>
      <c r="GT10580" s="3"/>
      <c r="GU10580" s="3"/>
      <c r="GV10580" s="3"/>
      <c r="GW10580" s="3"/>
      <c r="GX10580" s="3"/>
      <c r="GY10580" s="3"/>
      <c r="GZ10580" s="3"/>
      <c r="HA10580" s="3"/>
      <c r="HB10580" s="3"/>
      <c r="HC10580" s="3"/>
      <c r="HD10580" s="3"/>
      <c r="HE10580" s="3"/>
      <c r="HF10580" s="3"/>
      <c r="HG10580" s="3"/>
      <c r="HH10580" s="3"/>
      <c r="HI10580" s="3"/>
      <c r="HJ10580" s="3"/>
      <c r="HK10580" s="3"/>
      <c r="HL10580" s="3"/>
      <c r="HM10580" s="61"/>
      <c r="HN10580" s="3"/>
      <c r="HO10580" s="3"/>
      <c r="HP10580" s="3"/>
      <c r="HQ10580" s="3"/>
      <c r="HR10580" s="3"/>
      <c r="HS10580" s="3"/>
      <c r="HT10580" s="3"/>
      <c r="HU10580" s="3"/>
      <c r="HV10580" s="3"/>
      <c r="HW10580" s="3"/>
      <c r="HX10580" s="3"/>
      <c r="HY10580" s="3"/>
      <c r="HZ10580" s="3"/>
      <c r="IA10580" s="3"/>
      <c r="IB10580" s="3"/>
      <c r="IC10580" s="3"/>
      <c r="ID10580" s="3"/>
      <c r="IE10580" s="3"/>
      <c r="IF10580" s="3"/>
      <c r="IG10580" s="3"/>
      <c r="IH10580" s="3"/>
      <c r="II10580" s="3"/>
      <c r="IJ10580" s="3"/>
      <c r="IK10580" s="3"/>
      <c r="IL10580" s="3"/>
      <c r="IM10580" s="3"/>
      <c r="IN10580" s="3"/>
      <c r="IO10580" s="16"/>
    </row>
    <row r="10581" spans="171:249">
      <c r="FO10581" s="3"/>
      <c r="FP10581" s="3"/>
      <c r="FQ10581" s="3"/>
      <c r="FR10581" s="3"/>
      <c r="FS10581" s="3"/>
      <c r="FT10581" s="3"/>
      <c r="FU10581" s="3"/>
      <c r="FV10581" s="3"/>
      <c r="FW10581" s="3"/>
      <c r="FX10581" s="3"/>
      <c r="FY10581" s="3"/>
      <c r="FZ10581" s="3"/>
      <c r="GA10581" s="3"/>
      <c r="GB10581" s="3"/>
      <c r="GC10581" s="3"/>
      <c r="GD10581" s="3"/>
      <c r="GE10581" s="3"/>
      <c r="GF10581" s="3"/>
      <c r="GG10581" s="3"/>
      <c r="GH10581" s="3"/>
      <c r="GI10581" s="3"/>
      <c r="GJ10581" s="3"/>
      <c r="GK10581" s="3"/>
      <c r="GL10581" s="3"/>
      <c r="GM10581" s="3"/>
      <c r="GN10581" s="3"/>
      <c r="GO10581" s="3"/>
      <c r="GP10581" s="3"/>
      <c r="GQ10581" s="3"/>
      <c r="GR10581" s="3"/>
      <c r="GS10581" s="3"/>
      <c r="GT10581" s="3"/>
      <c r="GU10581" s="3"/>
      <c r="GV10581" s="3"/>
      <c r="GW10581" s="3"/>
      <c r="GX10581" s="3"/>
      <c r="GY10581" s="3"/>
      <c r="GZ10581" s="3"/>
      <c r="HA10581" s="3"/>
      <c r="HB10581" s="3"/>
      <c r="HC10581" s="3"/>
      <c r="HD10581" s="3"/>
      <c r="HE10581" s="3"/>
      <c r="HF10581" s="3"/>
      <c r="HG10581" s="3"/>
      <c r="HH10581" s="3"/>
      <c r="HI10581" s="3"/>
      <c r="HJ10581" s="3"/>
      <c r="HK10581" s="3"/>
      <c r="HL10581" s="3"/>
      <c r="HM10581" s="61"/>
      <c r="HN10581" s="3"/>
      <c r="HO10581" s="3"/>
      <c r="HP10581" s="3"/>
      <c r="HQ10581" s="3"/>
      <c r="HR10581" s="3"/>
      <c r="HS10581" s="3"/>
      <c r="HT10581" s="3"/>
      <c r="HU10581" s="3"/>
      <c r="HV10581" s="3"/>
      <c r="HW10581" s="3"/>
      <c r="HX10581" s="3"/>
      <c r="HY10581" s="3"/>
      <c r="HZ10581" s="3"/>
      <c r="IA10581" s="3"/>
      <c r="IB10581" s="3"/>
      <c r="IC10581" s="3"/>
      <c r="ID10581" s="3"/>
      <c r="IE10581" s="3"/>
      <c r="IF10581" s="3"/>
      <c r="IG10581" s="3"/>
      <c r="IH10581" s="3"/>
      <c r="II10581" s="3"/>
      <c r="IJ10581" s="3"/>
      <c r="IK10581" s="3"/>
      <c r="IL10581" s="3"/>
      <c r="IM10581" s="3"/>
      <c r="IN10581" s="3"/>
      <c r="IO10581" s="16"/>
    </row>
    <row r="10582" spans="171:249">
      <c r="FO10582" s="3"/>
      <c r="FP10582" s="3"/>
      <c r="FQ10582" s="3"/>
      <c r="FR10582" s="3"/>
      <c r="FS10582" s="3"/>
      <c r="FT10582" s="3"/>
      <c r="FU10582" s="3"/>
      <c r="FV10582" s="3"/>
      <c r="FW10582" s="3"/>
      <c r="FX10582" s="3"/>
      <c r="FY10582" s="3"/>
      <c r="FZ10582" s="3"/>
      <c r="GA10582" s="3"/>
      <c r="GB10582" s="3"/>
      <c r="GC10582" s="3"/>
      <c r="GD10582" s="3"/>
      <c r="GE10582" s="3"/>
      <c r="GF10582" s="3"/>
      <c r="GG10582" s="3"/>
      <c r="GH10582" s="3"/>
      <c r="GI10582" s="3"/>
      <c r="GJ10582" s="3"/>
      <c r="GK10582" s="3"/>
      <c r="GL10582" s="3"/>
      <c r="GM10582" s="3"/>
      <c r="GN10582" s="3"/>
      <c r="GO10582" s="3"/>
      <c r="GP10582" s="3"/>
      <c r="GQ10582" s="3"/>
      <c r="GR10582" s="3"/>
      <c r="GS10582" s="3"/>
      <c r="GT10582" s="3"/>
      <c r="GU10582" s="3"/>
      <c r="GV10582" s="3"/>
      <c r="GW10582" s="3"/>
      <c r="GX10582" s="3"/>
      <c r="GY10582" s="3"/>
      <c r="GZ10582" s="3"/>
      <c r="HA10582" s="3"/>
      <c r="HB10582" s="3"/>
      <c r="HC10582" s="3"/>
      <c r="HD10582" s="3"/>
      <c r="HE10582" s="3"/>
      <c r="HF10582" s="3"/>
      <c r="HG10582" s="3"/>
      <c r="HH10582" s="3"/>
      <c r="HI10582" s="3"/>
      <c r="HJ10582" s="3"/>
      <c r="HK10582" s="3"/>
      <c r="HL10582" s="3"/>
      <c r="HM10582" s="61"/>
      <c r="HN10582" s="3"/>
      <c r="HO10582" s="3"/>
      <c r="HP10582" s="3"/>
      <c r="HQ10582" s="3"/>
      <c r="HR10582" s="3"/>
      <c r="HS10582" s="3"/>
      <c r="HT10582" s="3"/>
      <c r="HU10582" s="3"/>
      <c r="HV10582" s="3"/>
      <c r="HW10582" s="3"/>
      <c r="HX10582" s="3"/>
      <c r="HY10582" s="3"/>
      <c r="HZ10582" s="3"/>
      <c r="IA10582" s="3"/>
      <c r="IB10582" s="3"/>
      <c r="IC10582" s="3"/>
      <c r="ID10582" s="3"/>
      <c r="IE10582" s="3"/>
      <c r="IF10582" s="3"/>
      <c r="IG10582" s="3"/>
      <c r="IH10582" s="3"/>
      <c r="II10582" s="3"/>
      <c r="IJ10582" s="3"/>
      <c r="IK10582" s="3"/>
      <c r="IL10582" s="3"/>
      <c r="IM10582" s="3"/>
      <c r="IN10582" s="3"/>
      <c r="IO10582" s="16"/>
    </row>
    <row r="10583" spans="171:249">
      <c r="FO10583" s="3"/>
      <c r="FP10583" s="3"/>
      <c r="FQ10583" s="3"/>
      <c r="FR10583" s="3"/>
      <c r="FS10583" s="3"/>
      <c r="FT10583" s="3"/>
      <c r="FU10583" s="3"/>
      <c r="FV10583" s="3"/>
      <c r="FW10583" s="3"/>
      <c r="FX10583" s="3"/>
      <c r="FY10583" s="3"/>
      <c r="FZ10583" s="3"/>
      <c r="GA10583" s="3"/>
      <c r="GB10583" s="3"/>
      <c r="GC10583" s="3"/>
      <c r="GD10583" s="3"/>
      <c r="GE10583" s="3"/>
      <c r="GF10583" s="3"/>
      <c r="GG10583" s="3"/>
      <c r="GH10583" s="3"/>
      <c r="GI10583" s="3"/>
      <c r="GJ10583" s="3"/>
      <c r="GK10583" s="3"/>
      <c r="GL10583" s="3"/>
      <c r="GM10583" s="3"/>
      <c r="GN10583" s="3"/>
      <c r="GO10583" s="3"/>
      <c r="GP10583" s="3"/>
      <c r="GQ10583" s="3"/>
      <c r="GR10583" s="3"/>
      <c r="GS10583" s="3"/>
      <c r="GT10583" s="3"/>
      <c r="GU10583" s="3"/>
      <c r="GV10583" s="3"/>
      <c r="GW10583" s="3"/>
      <c r="GX10583" s="3"/>
      <c r="GY10583" s="3"/>
      <c r="GZ10583" s="3"/>
      <c r="HA10583" s="3"/>
      <c r="HB10583" s="3"/>
      <c r="HC10583" s="3"/>
      <c r="HD10583" s="3"/>
      <c r="HE10583" s="3"/>
      <c r="HF10583" s="3"/>
      <c r="HG10583" s="3"/>
      <c r="HH10583" s="3"/>
      <c r="HI10583" s="3"/>
      <c r="HJ10583" s="3"/>
      <c r="HK10583" s="3"/>
      <c r="HL10583" s="3"/>
      <c r="HM10583" s="61"/>
      <c r="HN10583" s="3"/>
      <c r="HO10583" s="3"/>
      <c r="HP10583" s="3"/>
      <c r="HQ10583" s="3"/>
      <c r="HR10583" s="3"/>
      <c r="HS10583" s="3"/>
      <c r="HT10583" s="3"/>
      <c r="HU10583" s="3"/>
      <c r="HV10583" s="3"/>
      <c r="HW10583" s="3"/>
      <c r="HX10583" s="3"/>
      <c r="HY10583" s="3"/>
      <c r="HZ10583" s="3"/>
      <c r="IA10583" s="3"/>
      <c r="IB10583" s="3"/>
      <c r="IC10583" s="3"/>
      <c r="ID10583" s="3"/>
      <c r="IE10583" s="3"/>
      <c r="IF10583" s="3"/>
      <c r="IG10583" s="3"/>
      <c r="IH10583" s="3"/>
      <c r="II10583" s="3"/>
      <c r="IJ10583" s="3"/>
      <c r="IK10583" s="3"/>
      <c r="IL10583" s="3"/>
      <c r="IM10583" s="3"/>
      <c r="IN10583" s="3"/>
      <c r="IO10583" s="16"/>
    </row>
    <row r="10584" spans="171:249">
      <c r="FO10584" s="3"/>
      <c r="FP10584" s="3"/>
      <c r="FQ10584" s="3"/>
      <c r="FR10584" s="3"/>
      <c r="FS10584" s="3"/>
      <c r="FT10584" s="3"/>
      <c r="FU10584" s="3"/>
      <c r="FV10584" s="3"/>
      <c r="FW10584" s="3"/>
      <c r="FX10584" s="3"/>
      <c r="FY10584" s="3"/>
      <c r="FZ10584" s="3"/>
      <c r="GA10584" s="3"/>
      <c r="GB10584" s="3"/>
      <c r="GC10584" s="3"/>
      <c r="GD10584" s="3"/>
      <c r="GE10584" s="3"/>
      <c r="GF10584" s="3"/>
      <c r="GG10584" s="3"/>
      <c r="GH10584" s="3"/>
      <c r="GI10584" s="3"/>
      <c r="GJ10584" s="3"/>
      <c r="GK10584" s="3"/>
      <c r="GL10584" s="3"/>
      <c r="GM10584" s="3"/>
      <c r="GN10584" s="3"/>
      <c r="GO10584" s="3"/>
      <c r="GP10584" s="3"/>
      <c r="GQ10584" s="3"/>
      <c r="GR10584" s="3"/>
      <c r="GS10584" s="3"/>
      <c r="GT10584" s="3"/>
      <c r="GU10584" s="3"/>
      <c r="GV10584" s="3"/>
      <c r="GW10584" s="3"/>
      <c r="GX10584" s="3"/>
      <c r="GY10584" s="3"/>
      <c r="GZ10584" s="3"/>
      <c r="HA10584" s="3"/>
      <c r="HB10584" s="3"/>
      <c r="HC10584" s="3"/>
      <c r="HD10584" s="3"/>
      <c r="HE10584" s="3"/>
      <c r="HF10584" s="3"/>
      <c r="HG10584" s="3"/>
      <c r="HH10584" s="3"/>
      <c r="HI10584" s="3"/>
      <c r="HJ10584" s="3"/>
      <c r="HK10584" s="3"/>
      <c r="HL10584" s="3"/>
      <c r="HM10584" s="61"/>
      <c r="HN10584" s="3"/>
      <c r="HO10584" s="3"/>
      <c r="HP10584" s="3"/>
      <c r="HQ10584" s="3"/>
      <c r="HR10584" s="3"/>
      <c r="HS10584" s="3"/>
      <c r="HT10584" s="3"/>
      <c r="HU10584" s="3"/>
      <c r="HV10584" s="3"/>
      <c r="HW10584" s="3"/>
      <c r="HX10584" s="3"/>
      <c r="HY10584" s="3"/>
      <c r="HZ10584" s="3"/>
      <c r="IA10584" s="3"/>
      <c r="IB10584" s="3"/>
      <c r="IC10584" s="3"/>
      <c r="ID10584" s="3"/>
      <c r="IE10584" s="3"/>
      <c r="IF10584" s="3"/>
      <c r="IG10584" s="3"/>
      <c r="IH10584" s="3"/>
      <c r="II10584" s="3"/>
      <c r="IJ10584" s="3"/>
      <c r="IK10584" s="3"/>
      <c r="IL10584" s="3"/>
      <c r="IM10584" s="3"/>
      <c r="IN10584" s="3"/>
      <c r="IO10584" s="16"/>
    </row>
    <row r="10585" spans="171:249">
      <c r="FO10585" s="3"/>
      <c r="FP10585" s="3"/>
      <c r="FQ10585" s="3"/>
      <c r="FR10585" s="3"/>
      <c r="FS10585" s="3"/>
      <c r="FT10585" s="3"/>
      <c r="FU10585" s="3"/>
      <c r="FV10585" s="3"/>
      <c r="FW10585" s="3"/>
      <c r="FX10585" s="3"/>
      <c r="FY10585" s="3"/>
      <c r="FZ10585" s="3"/>
      <c r="GA10585" s="3"/>
      <c r="GB10585" s="3"/>
      <c r="GC10585" s="3"/>
      <c r="GD10585" s="3"/>
      <c r="GE10585" s="3"/>
      <c r="GF10585" s="3"/>
      <c r="GG10585" s="3"/>
      <c r="GH10585" s="3"/>
      <c r="GI10585" s="3"/>
      <c r="GJ10585" s="3"/>
      <c r="GK10585" s="3"/>
      <c r="GL10585" s="3"/>
      <c r="GM10585" s="3"/>
      <c r="GN10585" s="3"/>
      <c r="GO10585" s="3"/>
      <c r="GP10585" s="3"/>
      <c r="GQ10585" s="3"/>
      <c r="GR10585" s="3"/>
      <c r="GS10585" s="3"/>
      <c r="GT10585" s="3"/>
      <c r="GU10585" s="3"/>
      <c r="GV10585" s="3"/>
      <c r="GW10585" s="3"/>
      <c r="GX10585" s="3"/>
      <c r="GY10585" s="3"/>
      <c r="GZ10585" s="3"/>
      <c r="HA10585" s="3"/>
      <c r="HB10585" s="3"/>
      <c r="HC10585" s="3"/>
      <c r="HD10585" s="3"/>
      <c r="HE10585" s="3"/>
      <c r="HF10585" s="3"/>
      <c r="HG10585" s="3"/>
      <c r="HH10585" s="3"/>
      <c r="HI10585" s="3"/>
      <c r="HJ10585" s="3"/>
      <c r="HK10585" s="3"/>
      <c r="HL10585" s="3"/>
      <c r="HM10585" s="61"/>
      <c r="HN10585" s="3"/>
      <c r="HO10585" s="3"/>
      <c r="HP10585" s="3"/>
      <c r="HQ10585" s="3"/>
      <c r="HR10585" s="3"/>
      <c r="HS10585" s="3"/>
      <c r="HT10585" s="3"/>
      <c r="HU10585" s="3"/>
      <c r="HV10585" s="3"/>
      <c r="HW10585" s="3"/>
      <c r="HX10585" s="3"/>
      <c r="HY10585" s="3"/>
      <c r="HZ10585" s="3"/>
      <c r="IA10585" s="3"/>
      <c r="IB10585" s="3"/>
      <c r="IC10585" s="3"/>
      <c r="ID10585" s="3"/>
      <c r="IE10585" s="3"/>
      <c r="IF10585" s="3"/>
      <c r="IG10585" s="3"/>
      <c r="IH10585" s="3"/>
      <c r="II10585" s="3"/>
      <c r="IJ10585" s="3"/>
      <c r="IK10585" s="3"/>
      <c r="IL10585" s="3"/>
      <c r="IM10585" s="3"/>
      <c r="IN10585" s="3"/>
      <c r="IO10585" s="16"/>
    </row>
    <row r="10586" spans="171:249">
      <c r="FO10586" s="3"/>
      <c r="FP10586" s="3"/>
      <c r="FQ10586" s="3"/>
      <c r="FR10586" s="3"/>
      <c r="FS10586" s="3"/>
      <c r="FT10586" s="3"/>
      <c r="FU10586" s="3"/>
      <c r="FV10586" s="3"/>
      <c r="FW10586" s="3"/>
      <c r="FX10586" s="3"/>
      <c r="FY10586" s="3"/>
      <c r="FZ10586" s="3"/>
      <c r="GA10586" s="3"/>
      <c r="GB10586" s="3"/>
      <c r="GC10586" s="3"/>
      <c r="GD10586" s="3"/>
      <c r="GE10586" s="3"/>
      <c r="GF10586" s="3"/>
      <c r="GG10586" s="3"/>
      <c r="GH10586" s="3"/>
      <c r="GI10586" s="3"/>
      <c r="GJ10586" s="3"/>
      <c r="GK10586" s="3"/>
      <c r="GL10586" s="3"/>
      <c r="GM10586" s="3"/>
      <c r="GN10586" s="3"/>
      <c r="GO10586" s="3"/>
      <c r="GP10586" s="3"/>
      <c r="GQ10586" s="3"/>
      <c r="GR10586" s="3"/>
      <c r="GS10586" s="3"/>
      <c r="GT10586" s="3"/>
      <c r="GU10586" s="3"/>
      <c r="GV10586" s="3"/>
      <c r="GW10586" s="3"/>
      <c r="GX10586" s="3"/>
      <c r="GY10586" s="3"/>
      <c r="GZ10586" s="3"/>
      <c r="HA10586" s="3"/>
      <c r="HB10586" s="3"/>
      <c r="HC10586" s="3"/>
      <c r="HD10586" s="3"/>
      <c r="HE10586" s="3"/>
      <c r="HF10586" s="3"/>
      <c r="HG10586" s="3"/>
      <c r="HH10586" s="3"/>
      <c r="HI10586" s="3"/>
      <c r="HJ10586" s="3"/>
      <c r="HK10586" s="3"/>
      <c r="HL10586" s="3"/>
      <c r="HM10586" s="61"/>
      <c r="HN10586" s="3"/>
      <c r="HO10586" s="3"/>
      <c r="HP10586" s="3"/>
      <c r="HQ10586" s="3"/>
      <c r="HR10586" s="3"/>
      <c r="HS10586" s="3"/>
      <c r="HT10586" s="3"/>
      <c r="HU10586" s="3"/>
      <c r="HV10586" s="3"/>
      <c r="HW10586" s="3"/>
      <c r="HX10586" s="3"/>
      <c r="HY10586" s="3"/>
      <c r="HZ10586" s="3"/>
      <c r="IA10586" s="3"/>
      <c r="IB10586" s="3"/>
      <c r="IC10586" s="3"/>
      <c r="ID10586" s="3"/>
      <c r="IE10586" s="3"/>
      <c r="IF10586" s="3"/>
      <c r="IG10586" s="3"/>
      <c r="IH10586" s="3"/>
      <c r="II10586" s="3"/>
      <c r="IJ10586" s="3"/>
      <c r="IK10586" s="3"/>
      <c r="IL10586" s="3"/>
      <c r="IM10586" s="3"/>
      <c r="IN10586" s="3"/>
      <c r="IO10586" s="16"/>
    </row>
    <row r="10587" spans="171:249">
      <c r="FO10587" s="3"/>
      <c r="FP10587" s="3"/>
      <c r="FQ10587" s="3"/>
      <c r="FR10587" s="3"/>
      <c r="FS10587" s="3"/>
      <c r="FT10587" s="3"/>
      <c r="FU10587" s="3"/>
      <c r="FV10587" s="3"/>
      <c r="FW10587" s="3"/>
      <c r="FX10587" s="3"/>
      <c r="FY10587" s="3"/>
      <c r="FZ10587" s="3"/>
      <c r="GA10587" s="3"/>
      <c r="GB10587" s="3"/>
      <c r="GC10587" s="3"/>
      <c r="GD10587" s="3"/>
      <c r="GE10587" s="3"/>
      <c r="GF10587" s="3"/>
      <c r="GG10587" s="3"/>
      <c r="GH10587" s="3"/>
      <c r="GI10587" s="3"/>
      <c r="GJ10587" s="3"/>
      <c r="GK10587" s="3"/>
      <c r="GL10587" s="3"/>
      <c r="GM10587" s="3"/>
      <c r="GN10587" s="3"/>
      <c r="GO10587" s="3"/>
      <c r="GP10587" s="3"/>
      <c r="GQ10587" s="3"/>
      <c r="GR10587" s="3"/>
      <c r="GS10587" s="3"/>
      <c r="GT10587" s="3"/>
      <c r="GU10587" s="3"/>
      <c r="GV10587" s="3"/>
      <c r="GW10587" s="3"/>
      <c r="GX10587" s="3"/>
      <c r="GY10587" s="3"/>
      <c r="GZ10587" s="3"/>
      <c r="HA10587" s="3"/>
      <c r="HB10587" s="3"/>
      <c r="HC10587" s="3"/>
      <c r="HD10587" s="3"/>
      <c r="HE10587" s="3"/>
      <c r="HF10587" s="3"/>
      <c r="HG10587" s="3"/>
      <c r="HH10587" s="3"/>
      <c r="HI10587" s="3"/>
      <c r="HJ10587" s="3"/>
      <c r="HK10587" s="3"/>
      <c r="HL10587" s="3"/>
      <c r="HM10587" s="61"/>
      <c r="HN10587" s="3"/>
      <c r="HO10587" s="3"/>
      <c r="HP10587" s="3"/>
      <c r="HQ10587" s="3"/>
      <c r="HR10587" s="3"/>
      <c r="HS10587" s="3"/>
      <c r="HT10587" s="3"/>
      <c r="HU10587" s="3"/>
      <c r="HV10587" s="3"/>
      <c r="HW10587" s="3"/>
      <c r="HX10587" s="3"/>
      <c r="HY10587" s="3"/>
      <c r="HZ10587" s="3"/>
      <c r="IA10587" s="3"/>
      <c r="IB10587" s="3"/>
      <c r="IC10587" s="3"/>
      <c r="ID10587" s="3"/>
      <c r="IE10587" s="3"/>
      <c r="IF10587" s="3"/>
      <c r="IG10587" s="3"/>
      <c r="IH10587" s="3"/>
      <c r="II10587" s="3"/>
      <c r="IJ10587" s="3"/>
      <c r="IK10587" s="3"/>
      <c r="IL10587" s="3"/>
      <c r="IM10587" s="3"/>
      <c r="IN10587" s="3"/>
      <c r="IO10587" s="16"/>
    </row>
    <row r="10588" spans="171:249">
      <c r="FO10588" s="3"/>
      <c r="FP10588" s="3"/>
      <c r="FQ10588" s="3"/>
      <c r="FR10588" s="3"/>
      <c r="FS10588" s="3"/>
      <c r="FT10588" s="3"/>
      <c r="FU10588" s="3"/>
      <c r="FV10588" s="3"/>
      <c r="FW10588" s="3"/>
      <c r="FX10588" s="3"/>
      <c r="FY10588" s="3"/>
      <c r="FZ10588" s="3"/>
      <c r="GA10588" s="3"/>
      <c r="GB10588" s="3"/>
      <c r="GC10588" s="3"/>
      <c r="GD10588" s="3"/>
      <c r="GE10588" s="3"/>
      <c r="GF10588" s="3"/>
      <c r="GG10588" s="3"/>
      <c r="GH10588" s="3"/>
      <c r="GI10588" s="3"/>
      <c r="GJ10588" s="3"/>
      <c r="GK10588" s="3"/>
      <c r="GL10588" s="3"/>
      <c r="GM10588" s="3"/>
      <c r="GN10588" s="3"/>
      <c r="GO10588" s="3"/>
      <c r="GP10588" s="3"/>
      <c r="GQ10588" s="3"/>
      <c r="GR10588" s="3"/>
      <c r="GS10588" s="3"/>
      <c r="GT10588" s="3"/>
      <c r="GU10588" s="3"/>
      <c r="GV10588" s="3"/>
      <c r="GW10588" s="3"/>
      <c r="GX10588" s="3"/>
      <c r="GY10588" s="3"/>
      <c r="GZ10588" s="3"/>
      <c r="HA10588" s="3"/>
      <c r="HB10588" s="3"/>
      <c r="HC10588" s="3"/>
      <c r="HD10588" s="3"/>
      <c r="HE10588" s="3"/>
      <c r="HF10588" s="3"/>
      <c r="HG10588" s="3"/>
      <c r="HH10588" s="3"/>
      <c r="HI10588" s="3"/>
      <c r="HJ10588" s="3"/>
      <c r="HK10588" s="3"/>
      <c r="HL10588" s="3"/>
      <c r="HM10588" s="61"/>
      <c r="HN10588" s="3"/>
      <c r="HO10588" s="3"/>
      <c r="HP10588" s="3"/>
      <c r="HQ10588" s="3"/>
      <c r="HR10588" s="3"/>
      <c r="HS10588" s="3"/>
      <c r="HT10588" s="3"/>
      <c r="HU10588" s="3"/>
      <c r="HV10588" s="3"/>
      <c r="HW10588" s="3"/>
      <c r="HX10588" s="3"/>
      <c r="HY10588" s="3"/>
      <c r="HZ10588" s="3"/>
      <c r="IA10588" s="3"/>
      <c r="IB10588" s="3"/>
      <c r="IC10588" s="3"/>
      <c r="ID10588" s="3"/>
      <c r="IE10588" s="3"/>
      <c r="IF10588" s="3"/>
      <c r="IG10588" s="3"/>
      <c r="IH10588" s="3"/>
      <c r="II10588" s="3"/>
      <c r="IJ10588" s="3"/>
      <c r="IK10588" s="3"/>
      <c r="IL10588" s="3"/>
      <c r="IM10588" s="3"/>
      <c r="IN10588" s="3"/>
      <c r="IO10588" s="16"/>
    </row>
    <row r="10589" spans="171:249">
      <c r="FO10589" s="3"/>
      <c r="FP10589" s="3"/>
      <c r="FQ10589" s="3"/>
      <c r="FR10589" s="3"/>
      <c r="FS10589" s="3"/>
      <c r="FT10589" s="3"/>
      <c r="FU10589" s="3"/>
      <c r="FV10589" s="3"/>
      <c r="FW10589" s="3"/>
      <c r="FX10589" s="3"/>
      <c r="FY10589" s="3"/>
      <c r="FZ10589" s="3"/>
      <c r="GA10589" s="3"/>
      <c r="GB10589" s="3"/>
      <c r="GC10589" s="3"/>
      <c r="GD10589" s="3"/>
      <c r="GE10589" s="3"/>
      <c r="GF10589" s="3"/>
      <c r="GG10589" s="3"/>
      <c r="GH10589" s="3"/>
      <c r="GI10589" s="3"/>
      <c r="GJ10589" s="3"/>
      <c r="GK10589" s="3"/>
      <c r="GL10589" s="3"/>
      <c r="GM10589" s="3"/>
      <c r="GN10589" s="3"/>
      <c r="GO10589" s="3"/>
      <c r="GP10589" s="3"/>
      <c r="GQ10589" s="3"/>
      <c r="GR10589" s="3"/>
      <c r="GS10589" s="3"/>
      <c r="GT10589" s="3"/>
      <c r="GU10589" s="3"/>
      <c r="GV10589" s="3"/>
      <c r="GW10589" s="3"/>
      <c r="GX10589" s="3"/>
      <c r="GY10589" s="3"/>
      <c r="GZ10589" s="3"/>
      <c r="HA10589" s="3"/>
      <c r="HB10589" s="3"/>
      <c r="HC10589" s="3"/>
      <c r="HD10589" s="3"/>
      <c r="HE10589" s="3"/>
      <c r="HF10589" s="3"/>
      <c r="HG10589" s="3"/>
      <c r="HH10589" s="3"/>
      <c r="HI10589" s="3"/>
      <c r="HJ10589" s="3"/>
      <c r="HK10589" s="3"/>
      <c r="HL10589" s="3"/>
      <c r="HM10589" s="61"/>
      <c r="HN10589" s="3"/>
      <c r="HO10589" s="3"/>
      <c r="HP10589" s="3"/>
      <c r="HQ10589" s="3"/>
      <c r="HR10589" s="3"/>
      <c r="HS10589" s="3"/>
      <c r="HT10589" s="3"/>
      <c r="HU10589" s="3"/>
      <c r="HV10589" s="3"/>
      <c r="HW10589" s="3"/>
      <c r="HX10589" s="3"/>
      <c r="HY10589" s="3"/>
      <c r="HZ10589" s="3"/>
      <c r="IA10589" s="3"/>
      <c r="IB10589" s="3"/>
      <c r="IC10589" s="3"/>
      <c r="ID10589" s="3"/>
      <c r="IE10589" s="3"/>
      <c r="IF10589" s="3"/>
      <c r="IG10589" s="3"/>
      <c r="IH10589" s="3"/>
      <c r="II10589" s="3"/>
      <c r="IJ10589" s="3"/>
      <c r="IK10589" s="3"/>
      <c r="IL10589" s="3"/>
      <c r="IM10589" s="3"/>
      <c r="IN10589" s="3"/>
      <c r="IO10589" s="16"/>
    </row>
    <row r="10590" spans="171:249">
      <c r="FO10590" s="3"/>
      <c r="FP10590" s="3"/>
      <c r="FQ10590" s="3"/>
      <c r="FR10590" s="3"/>
      <c r="FS10590" s="3"/>
      <c r="FT10590" s="3"/>
      <c r="FU10590" s="3"/>
      <c r="FV10590" s="3"/>
      <c r="FW10590" s="3"/>
      <c r="FX10590" s="3"/>
      <c r="FY10590" s="3"/>
      <c r="FZ10590" s="3"/>
      <c r="GA10590" s="3"/>
      <c r="GB10590" s="3"/>
      <c r="GC10590" s="3"/>
      <c r="GD10590" s="3"/>
      <c r="GE10590" s="3"/>
      <c r="GF10590" s="3"/>
      <c r="GG10590" s="3"/>
      <c r="GH10590" s="3"/>
      <c r="GI10590" s="3"/>
      <c r="GJ10590" s="3"/>
      <c r="GK10590" s="3"/>
      <c r="GL10590" s="3"/>
      <c r="GM10590" s="3"/>
      <c r="GN10590" s="3"/>
      <c r="GO10590" s="3"/>
      <c r="GP10590" s="3"/>
      <c r="GQ10590" s="3"/>
      <c r="GR10590" s="3"/>
      <c r="GS10590" s="3"/>
      <c r="GT10590" s="3"/>
      <c r="GU10590" s="3"/>
      <c r="GV10590" s="3"/>
      <c r="GW10590" s="3"/>
      <c r="GX10590" s="3"/>
      <c r="GY10590" s="3"/>
      <c r="GZ10590" s="3"/>
      <c r="HA10590" s="3"/>
      <c r="HB10590" s="3"/>
      <c r="HC10590" s="3"/>
      <c r="HD10590" s="3"/>
      <c r="HE10590" s="3"/>
      <c r="HF10590" s="3"/>
      <c r="HG10590" s="3"/>
      <c r="HH10590" s="3"/>
      <c r="HI10590" s="3"/>
      <c r="HJ10590" s="3"/>
      <c r="HK10590" s="3"/>
      <c r="HL10590" s="3"/>
      <c r="HM10590" s="61"/>
      <c r="HN10590" s="3"/>
      <c r="HO10590" s="3"/>
      <c r="HP10590" s="3"/>
      <c r="HQ10590" s="3"/>
      <c r="HR10590" s="3"/>
      <c r="HS10590" s="3"/>
      <c r="HT10590" s="3"/>
      <c r="HU10590" s="3"/>
      <c r="HV10590" s="3"/>
      <c r="HW10590" s="3"/>
      <c r="HX10590" s="3"/>
      <c r="HY10590" s="3"/>
      <c r="HZ10590" s="3"/>
      <c r="IA10590" s="3"/>
      <c r="IB10590" s="3"/>
      <c r="IC10590" s="3"/>
      <c r="ID10590" s="3"/>
      <c r="IE10590" s="3"/>
      <c r="IF10590" s="3"/>
      <c r="IG10590" s="3"/>
      <c r="IH10590" s="3"/>
      <c r="II10590" s="3"/>
      <c r="IJ10590" s="3"/>
      <c r="IK10590" s="3"/>
      <c r="IL10590" s="3"/>
      <c r="IM10590" s="3"/>
      <c r="IN10590" s="3"/>
      <c r="IO10590" s="16"/>
    </row>
    <row r="10591" spans="171:249">
      <c r="FO10591" s="3"/>
      <c r="FP10591" s="3"/>
      <c r="FQ10591" s="3"/>
      <c r="FR10591" s="3"/>
      <c r="FS10591" s="3"/>
      <c r="FT10591" s="3"/>
      <c r="FU10591" s="3"/>
      <c r="FV10591" s="3"/>
      <c r="FW10591" s="3"/>
      <c r="FX10591" s="3"/>
      <c r="FY10591" s="3"/>
      <c r="FZ10591" s="3"/>
      <c r="GA10591" s="3"/>
      <c r="GB10591" s="3"/>
      <c r="GC10591" s="3"/>
      <c r="GD10591" s="3"/>
      <c r="GE10591" s="3"/>
      <c r="GF10591" s="3"/>
      <c r="GG10591" s="3"/>
      <c r="GH10591" s="3"/>
      <c r="GI10591" s="3"/>
      <c r="GJ10591" s="3"/>
      <c r="GK10591" s="3"/>
      <c r="GL10591" s="3"/>
      <c r="GM10591" s="3"/>
      <c r="GN10591" s="3"/>
      <c r="GO10591" s="3"/>
      <c r="GP10591" s="3"/>
      <c r="GQ10591" s="3"/>
      <c r="GR10591" s="3"/>
      <c r="GS10591" s="3"/>
      <c r="GT10591" s="3"/>
      <c r="GU10591" s="3"/>
      <c r="GV10591" s="3"/>
      <c r="GW10591" s="3"/>
      <c r="GX10591" s="3"/>
      <c r="GY10591" s="3"/>
      <c r="GZ10591" s="3"/>
      <c r="HA10591" s="3"/>
      <c r="HB10591" s="3"/>
      <c r="HC10591" s="3"/>
      <c r="HD10591" s="3"/>
      <c r="HE10591" s="3"/>
      <c r="HF10591" s="3"/>
      <c r="HG10591" s="3"/>
      <c r="HH10591" s="3"/>
      <c r="HI10591" s="3"/>
      <c r="HJ10591" s="3"/>
      <c r="HK10591" s="3"/>
      <c r="HL10591" s="3"/>
      <c r="HM10591" s="61"/>
      <c r="HN10591" s="3"/>
      <c r="HO10591" s="3"/>
      <c r="HP10591" s="3"/>
      <c r="HQ10591" s="3"/>
      <c r="HR10591" s="3"/>
      <c r="HS10591" s="3"/>
      <c r="HT10591" s="3"/>
      <c r="HU10591" s="3"/>
      <c r="HV10591" s="3"/>
      <c r="HW10591" s="3"/>
      <c r="HX10591" s="3"/>
      <c r="HY10591" s="3"/>
      <c r="HZ10591" s="3"/>
      <c r="IA10591" s="3"/>
      <c r="IB10591" s="3"/>
      <c r="IC10591" s="3"/>
      <c r="ID10591" s="3"/>
      <c r="IE10591" s="3"/>
      <c r="IF10591" s="3"/>
      <c r="IG10591" s="3"/>
      <c r="IH10591" s="3"/>
      <c r="II10591" s="3"/>
      <c r="IJ10591" s="3"/>
      <c r="IK10591" s="3"/>
      <c r="IL10591" s="3"/>
      <c r="IM10591" s="3"/>
      <c r="IN10591" s="3"/>
      <c r="IO10591" s="16"/>
    </row>
    <row r="10592" spans="171:249">
      <c r="FO10592" s="3"/>
      <c r="FP10592" s="3"/>
      <c r="FQ10592" s="3"/>
      <c r="FR10592" s="3"/>
      <c r="FS10592" s="3"/>
      <c r="FT10592" s="3"/>
      <c r="FU10592" s="3"/>
      <c r="FV10592" s="3"/>
      <c r="FW10592" s="3"/>
      <c r="FX10592" s="3"/>
      <c r="FY10592" s="3"/>
      <c r="FZ10592" s="3"/>
      <c r="GA10592" s="3"/>
      <c r="GB10592" s="3"/>
      <c r="GC10592" s="3"/>
      <c r="GD10592" s="3"/>
      <c r="GE10592" s="3"/>
      <c r="GF10592" s="3"/>
      <c r="GG10592" s="3"/>
      <c r="GH10592" s="3"/>
      <c r="GI10592" s="3"/>
      <c r="GJ10592" s="3"/>
      <c r="GK10592" s="3"/>
      <c r="GL10592" s="3"/>
      <c r="GM10592" s="3"/>
      <c r="GN10592" s="3"/>
      <c r="GO10592" s="3"/>
      <c r="GP10592" s="3"/>
      <c r="GQ10592" s="3"/>
      <c r="GR10592" s="3"/>
      <c r="GS10592" s="3"/>
      <c r="GT10592" s="3"/>
      <c r="GU10592" s="3"/>
      <c r="GV10592" s="3"/>
      <c r="GW10592" s="3"/>
      <c r="GX10592" s="3"/>
      <c r="GY10592" s="3"/>
      <c r="GZ10592" s="3"/>
      <c r="HA10592" s="3"/>
      <c r="HB10592" s="3"/>
      <c r="HC10592" s="3"/>
      <c r="HD10592" s="3"/>
      <c r="HE10592" s="3"/>
      <c r="HF10592" s="3"/>
      <c r="HG10592" s="3"/>
      <c r="HH10592" s="3"/>
      <c r="HI10592" s="3"/>
      <c r="HJ10592" s="3"/>
      <c r="HK10592" s="3"/>
      <c r="HL10592" s="3"/>
      <c r="HM10592" s="61"/>
      <c r="HN10592" s="3"/>
      <c r="HO10592" s="3"/>
      <c r="HP10592" s="3"/>
      <c r="HQ10592" s="3"/>
      <c r="HR10592" s="3"/>
      <c r="HS10592" s="3"/>
      <c r="HT10592" s="3"/>
      <c r="HU10592" s="3"/>
      <c r="HV10592" s="3"/>
      <c r="HW10592" s="3"/>
      <c r="HX10592" s="3"/>
      <c r="HY10592" s="3"/>
      <c r="HZ10592" s="3"/>
      <c r="IA10592" s="3"/>
      <c r="IB10592" s="3"/>
      <c r="IC10592" s="3"/>
      <c r="ID10592" s="3"/>
      <c r="IE10592" s="3"/>
      <c r="IF10592" s="3"/>
      <c r="IG10592" s="3"/>
      <c r="IH10592" s="3"/>
      <c r="II10592" s="3"/>
      <c r="IJ10592" s="3"/>
      <c r="IK10592" s="3"/>
      <c r="IL10592" s="3"/>
      <c r="IM10592" s="3"/>
      <c r="IN10592" s="3"/>
      <c r="IO10592" s="16"/>
    </row>
    <row r="10593" spans="171:249">
      <c r="FO10593" s="3"/>
      <c r="FP10593" s="3"/>
      <c r="FQ10593" s="3"/>
      <c r="FR10593" s="3"/>
      <c r="FS10593" s="3"/>
      <c r="FT10593" s="3"/>
      <c r="FU10593" s="3"/>
      <c r="FV10593" s="3"/>
      <c r="FW10593" s="3"/>
      <c r="FX10593" s="3"/>
      <c r="FY10593" s="3"/>
      <c r="FZ10593" s="3"/>
      <c r="GA10593" s="3"/>
      <c r="GB10593" s="3"/>
      <c r="GC10593" s="3"/>
      <c r="GD10593" s="3"/>
      <c r="GE10593" s="3"/>
      <c r="GF10593" s="3"/>
      <c r="GG10593" s="3"/>
      <c r="GH10593" s="3"/>
      <c r="GI10593" s="3"/>
      <c r="GJ10593" s="3"/>
      <c r="GK10593" s="3"/>
      <c r="GL10593" s="3"/>
      <c r="GM10593" s="3"/>
      <c r="GN10593" s="3"/>
      <c r="GO10593" s="3"/>
      <c r="GP10593" s="3"/>
      <c r="GQ10593" s="3"/>
      <c r="GR10593" s="3"/>
      <c r="GS10593" s="3"/>
      <c r="GT10593" s="3"/>
      <c r="GU10593" s="3"/>
      <c r="GV10593" s="3"/>
      <c r="GW10593" s="3"/>
      <c r="GX10593" s="3"/>
      <c r="GY10593" s="3"/>
      <c r="GZ10593" s="3"/>
      <c r="HA10593" s="3"/>
      <c r="HB10593" s="3"/>
      <c r="HC10593" s="3"/>
      <c r="HD10593" s="3"/>
      <c r="HE10593" s="3"/>
      <c r="HF10593" s="3"/>
      <c r="HG10593" s="3"/>
      <c r="HH10593" s="3"/>
      <c r="HI10593" s="3"/>
      <c r="HJ10593" s="3"/>
      <c r="HK10593" s="3"/>
      <c r="HL10593" s="3"/>
      <c r="HM10593" s="61"/>
      <c r="HN10593" s="3"/>
      <c r="HO10593" s="3"/>
      <c r="HP10593" s="3"/>
      <c r="HQ10593" s="3"/>
      <c r="HR10593" s="3"/>
      <c r="HS10593" s="3"/>
      <c r="HT10593" s="3"/>
      <c r="HU10593" s="3"/>
      <c r="HV10593" s="3"/>
      <c r="HW10593" s="3"/>
      <c r="HX10593" s="3"/>
      <c r="HY10593" s="3"/>
      <c r="HZ10593" s="3"/>
      <c r="IA10593" s="3"/>
      <c r="IB10593" s="3"/>
      <c r="IC10593" s="3"/>
      <c r="ID10593" s="3"/>
      <c r="IE10593" s="3"/>
      <c r="IF10593" s="3"/>
      <c r="IG10593" s="3"/>
      <c r="IH10593" s="3"/>
      <c r="II10593" s="3"/>
      <c r="IJ10593" s="3"/>
      <c r="IK10593" s="3"/>
      <c r="IL10593" s="3"/>
      <c r="IM10593" s="3"/>
      <c r="IN10593" s="3"/>
      <c r="IO10593" s="16"/>
    </row>
    <row r="10594" spans="171:249">
      <c r="FO10594" s="3"/>
      <c r="FP10594" s="3"/>
      <c r="FQ10594" s="3"/>
      <c r="FR10594" s="3"/>
      <c r="FS10594" s="3"/>
      <c r="FT10594" s="3"/>
      <c r="FU10594" s="3"/>
      <c r="FV10594" s="3"/>
      <c r="FW10594" s="3"/>
      <c r="FX10594" s="3"/>
      <c r="FY10594" s="3"/>
      <c r="FZ10594" s="3"/>
      <c r="GA10594" s="3"/>
      <c r="GB10594" s="3"/>
      <c r="GC10594" s="3"/>
      <c r="GD10594" s="3"/>
      <c r="GE10594" s="3"/>
      <c r="GF10594" s="3"/>
      <c r="GG10594" s="3"/>
      <c r="GH10594" s="3"/>
      <c r="GI10594" s="3"/>
      <c r="GJ10594" s="3"/>
      <c r="GK10594" s="3"/>
      <c r="GL10594" s="3"/>
      <c r="GM10594" s="3"/>
      <c r="GN10594" s="3"/>
      <c r="GO10594" s="3"/>
      <c r="GP10594" s="3"/>
      <c r="GQ10594" s="3"/>
      <c r="GR10594" s="3"/>
      <c r="GS10594" s="3"/>
      <c r="GT10594" s="3"/>
      <c r="GU10594" s="3"/>
      <c r="GV10594" s="3"/>
      <c r="GW10594" s="3"/>
      <c r="GX10594" s="3"/>
      <c r="GY10594" s="3"/>
      <c r="GZ10594" s="3"/>
      <c r="HA10594" s="3"/>
      <c r="HB10594" s="3"/>
      <c r="HC10594" s="3"/>
      <c r="HD10594" s="3"/>
      <c r="HE10594" s="3"/>
      <c r="HF10594" s="3"/>
      <c r="HG10594" s="3"/>
      <c r="HH10594" s="3"/>
      <c r="HI10594" s="3"/>
      <c r="HJ10594" s="3"/>
      <c r="HK10594" s="3"/>
      <c r="HL10594" s="3"/>
      <c r="HM10594" s="61"/>
      <c r="HN10594" s="3"/>
      <c r="HO10594" s="3"/>
      <c r="HP10594" s="3"/>
      <c r="HQ10594" s="3"/>
      <c r="HR10594" s="3"/>
      <c r="HS10594" s="3"/>
      <c r="HT10594" s="3"/>
      <c r="HU10594" s="3"/>
      <c r="HV10594" s="3"/>
      <c r="HW10594" s="3"/>
      <c r="HX10594" s="3"/>
      <c r="HY10594" s="3"/>
      <c r="HZ10594" s="3"/>
      <c r="IA10594" s="3"/>
      <c r="IB10594" s="3"/>
      <c r="IC10594" s="3"/>
      <c r="ID10594" s="3"/>
      <c r="IE10594" s="3"/>
      <c r="IF10594" s="3"/>
      <c r="IG10594" s="3"/>
      <c r="IH10594" s="3"/>
      <c r="II10594" s="3"/>
      <c r="IJ10594" s="3"/>
      <c r="IK10594" s="3"/>
      <c r="IL10594" s="3"/>
      <c r="IM10594" s="3"/>
      <c r="IN10594" s="3"/>
      <c r="IO10594" s="16"/>
    </row>
    <row r="10595" spans="171:249">
      <c r="FO10595" s="3"/>
      <c r="FP10595" s="3"/>
      <c r="FQ10595" s="3"/>
      <c r="FR10595" s="3"/>
      <c r="FS10595" s="3"/>
      <c r="FT10595" s="3"/>
      <c r="FU10595" s="3"/>
      <c r="FV10595" s="3"/>
      <c r="FW10595" s="3"/>
      <c r="FX10595" s="3"/>
      <c r="FY10595" s="3"/>
      <c r="FZ10595" s="3"/>
      <c r="GA10595" s="3"/>
      <c r="GB10595" s="3"/>
      <c r="GC10595" s="3"/>
      <c r="GD10595" s="3"/>
      <c r="GE10595" s="3"/>
      <c r="GF10595" s="3"/>
      <c r="GG10595" s="3"/>
      <c r="GH10595" s="3"/>
      <c r="GI10595" s="3"/>
      <c r="GJ10595" s="3"/>
      <c r="GK10595" s="3"/>
      <c r="GL10595" s="3"/>
      <c r="GM10595" s="3"/>
      <c r="GN10595" s="3"/>
      <c r="GO10595" s="3"/>
      <c r="GP10595" s="3"/>
      <c r="GQ10595" s="3"/>
      <c r="GR10595" s="3"/>
      <c r="GS10595" s="3"/>
      <c r="GT10595" s="3"/>
      <c r="GU10595" s="3"/>
      <c r="GV10595" s="3"/>
      <c r="GW10595" s="3"/>
      <c r="GX10595" s="3"/>
      <c r="GY10595" s="3"/>
      <c r="GZ10595" s="3"/>
      <c r="HA10595" s="3"/>
      <c r="HB10595" s="3"/>
      <c r="HC10595" s="3"/>
      <c r="HD10595" s="3"/>
      <c r="HE10595" s="3"/>
      <c r="HF10595" s="3"/>
      <c r="HG10595" s="3"/>
      <c r="HH10595" s="3"/>
      <c r="HI10595" s="3"/>
      <c r="HJ10595" s="3"/>
      <c r="HK10595" s="3"/>
      <c r="HL10595" s="3"/>
      <c r="HM10595" s="61"/>
      <c r="HN10595" s="3"/>
      <c r="HO10595" s="3"/>
      <c r="HP10595" s="3"/>
      <c r="HQ10595" s="3"/>
      <c r="HR10595" s="3"/>
      <c r="HS10595" s="3"/>
      <c r="HT10595" s="3"/>
      <c r="HU10595" s="3"/>
      <c r="HV10595" s="3"/>
      <c r="HW10595" s="3"/>
      <c r="HX10595" s="3"/>
      <c r="HY10595" s="3"/>
      <c r="HZ10595" s="3"/>
      <c r="IA10595" s="3"/>
      <c r="IB10595" s="3"/>
      <c r="IC10595" s="3"/>
      <c r="ID10595" s="3"/>
      <c r="IE10595" s="3"/>
      <c r="IF10595" s="3"/>
      <c r="IG10595" s="3"/>
      <c r="IH10595" s="3"/>
      <c r="II10595" s="3"/>
      <c r="IJ10595" s="3"/>
      <c r="IK10595" s="3"/>
      <c r="IL10595" s="3"/>
      <c r="IM10595" s="3"/>
      <c r="IN10595" s="3"/>
      <c r="IO10595" s="16"/>
    </row>
    <row r="10596" spans="171:249">
      <c r="FO10596" s="3"/>
      <c r="FP10596" s="3"/>
      <c r="FQ10596" s="3"/>
      <c r="FR10596" s="3"/>
      <c r="FS10596" s="3"/>
      <c r="FT10596" s="3"/>
      <c r="FU10596" s="3"/>
      <c r="FV10596" s="3"/>
      <c r="FW10596" s="3"/>
      <c r="FX10596" s="3"/>
      <c r="FY10596" s="3"/>
      <c r="FZ10596" s="3"/>
      <c r="GA10596" s="3"/>
      <c r="GB10596" s="3"/>
      <c r="GC10596" s="3"/>
      <c r="GD10596" s="3"/>
      <c r="GE10596" s="3"/>
      <c r="GF10596" s="3"/>
      <c r="GG10596" s="3"/>
      <c r="GH10596" s="3"/>
      <c r="GI10596" s="3"/>
      <c r="GJ10596" s="3"/>
      <c r="GK10596" s="3"/>
      <c r="GL10596" s="3"/>
      <c r="GM10596" s="3"/>
      <c r="GN10596" s="3"/>
      <c r="GO10596" s="3"/>
      <c r="GP10596" s="3"/>
      <c r="GQ10596" s="3"/>
      <c r="GR10596" s="3"/>
      <c r="GS10596" s="3"/>
      <c r="GT10596" s="3"/>
      <c r="GU10596" s="3"/>
      <c r="GV10596" s="3"/>
      <c r="GW10596" s="3"/>
      <c r="GX10596" s="3"/>
      <c r="GY10596" s="3"/>
      <c r="GZ10596" s="3"/>
      <c r="HA10596" s="3"/>
      <c r="HB10596" s="3"/>
      <c r="HC10596" s="3"/>
      <c r="HD10596" s="3"/>
      <c r="HE10596" s="3"/>
      <c r="HF10596" s="3"/>
      <c r="HG10596" s="3"/>
      <c r="HH10596" s="3"/>
      <c r="HI10596" s="3"/>
      <c r="HJ10596" s="3"/>
      <c r="HK10596" s="3"/>
      <c r="HL10596" s="3"/>
      <c r="HM10596" s="61"/>
      <c r="HN10596" s="3"/>
      <c r="HO10596" s="3"/>
      <c r="HP10596" s="3"/>
      <c r="HQ10596" s="3"/>
      <c r="HR10596" s="3"/>
      <c r="HS10596" s="3"/>
      <c r="HT10596" s="3"/>
      <c r="HU10596" s="3"/>
      <c r="HV10596" s="3"/>
      <c r="HW10596" s="3"/>
      <c r="HX10596" s="3"/>
      <c r="HY10596" s="3"/>
      <c r="HZ10596" s="3"/>
      <c r="IA10596" s="3"/>
      <c r="IB10596" s="3"/>
      <c r="IC10596" s="3"/>
      <c r="ID10596" s="3"/>
      <c r="IE10596" s="3"/>
      <c r="IF10596" s="3"/>
      <c r="IG10596" s="3"/>
      <c r="IH10596" s="3"/>
      <c r="II10596" s="3"/>
      <c r="IJ10596" s="3"/>
      <c r="IK10596" s="3"/>
      <c r="IL10596" s="3"/>
      <c r="IM10596" s="3"/>
      <c r="IN10596" s="3"/>
      <c r="IO10596" s="16"/>
    </row>
    <row r="10597" spans="171:249">
      <c r="FO10597" s="3"/>
      <c r="FP10597" s="3"/>
      <c r="FQ10597" s="3"/>
      <c r="FR10597" s="3"/>
      <c r="FS10597" s="3"/>
      <c r="FT10597" s="3"/>
      <c r="FU10597" s="3"/>
      <c r="FV10597" s="3"/>
      <c r="FW10597" s="3"/>
      <c r="FX10597" s="3"/>
      <c r="FY10597" s="3"/>
      <c r="FZ10597" s="3"/>
      <c r="GA10597" s="3"/>
      <c r="GB10597" s="3"/>
      <c r="GC10597" s="3"/>
      <c r="GD10597" s="3"/>
      <c r="GE10597" s="3"/>
      <c r="GF10597" s="3"/>
      <c r="GG10597" s="3"/>
      <c r="GH10597" s="3"/>
      <c r="GI10597" s="3"/>
      <c r="GJ10597" s="3"/>
      <c r="GK10597" s="3"/>
      <c r="GL10597" s="3"/>
      <c r="GM10597" s="3"/>
      <c r="GN10597" s="3"/>
      <c r="GO10597" s="3"/>
      <c r="GP10597" s="3"/>
      <c r="GQ10597" s="3"/>
      <c r="GR10597" s="3"/>
      <c r="GS10597" s="3"/>
      <c r="GT10597" s="3"/>
      <c r="GU10597" s="3"/>
      <c r="GV10597" s="3"/>
      <c r="GW10597" s="3"/>
      <c r="GX10597" s="3"/>
      <c r="GY10597" s="3"/>
      <c r="GZ10597" s="3"/>
      <c r="HA10597" s="3"/>
      <c r="HB10597" s="3"/>
      <c r="HC10597" s="3"/>
      <c r="HD10597" s="3"/>
      <c r="HE10597" s="3"/>
      <c r="HF10597" s="3"/>
      <c r="HG10597" s="3"/>
      <c r="HH10597" s="3"/>
      <c r="HI10597" s="3"/>
      <c r="HJ10597" s="3"/>
      <c r="HK10597" s="3"/>
      <c r="HL10597" s="3"/>
      <c r="HM10597" s="61"/>
      <c r="HN10597" s="3"/>
      <c r="HO10597" s="3"/>
      <c r="HP10597" s="3"/>
      <c r="HQ10597" s="3"/>
      <c r="HR10597" s="3"/>
      <c r="HS10597" s="3"/>
      <c r="HT10597" s="3"/>
      <c r="HU10597" s="3"/>
      <c r="HV10597" s="3"/>
      <c r="HW10597" s="3"/>
      <c r="HX10597" s="3"/>
      <c r="HY10597" s="3"/>
      <c r="HZ10597" s="3"/>
      <c r="IA10597" s="3"/>
      <c r="IB10597" s="3"/>
      <c r="IC10597" s="3"/>
      <c r="ID10597" s="3"/>
      <c r="IE10597" s="3"/>
      <c r="IF10597" s="3"/>
      <c r="IG10597" s="3"/>
      <c r="IH10597" s="3"/>
      <c r="II10597" s="3"/>
      <c r="IJ10597" s="3"/>
      <c r="IK10597" s="3"/>
      <c r="IL10597" s="3"/>
      <c r="IM10597" s="3"/>
      <c r="IN10597" s="3"/>
      <c r="IO10597" s="16"/>
    </row>
    <row r="10598" spans="171:249">
      <c r="FO10598" s="3"/>
      <c r="FP10598" s="3"/>
      <c r="FQ10598" s="3"/>
      <c r="FR10598" s="3"/>
      <c r="FS10598" s="3"/>
      <c r="FT10598" s="3"/>
      <c r="FU10598" s="3"/>
      <c r="FV10598" s="3"/>
      <c r="FW10598" s="3"/>
      <c r="FX10598" s="3"/>
      <c r="FY10598" s="3"/>
      <c r="FZ10598" s="3"/>
      <c r="GA10598" s="3"/>
      <c r="GB10598" s="3"/>
      <c r="GC10598" s="3"/>
      <c r="GD10598" s="3"/>
      <c r="GE10598" s="3"/>
      <c r="GF10598" s="3"/>
      <c r="GG10598" s="3"/>
      <c r="GH10598" s="3"/>
      <c r="GI10598" s="3"/>
      <c r="GJ10598" s="3"/>
      <c r="GK10598" s="3"/>
      <c r="GL10598" s="3"/>
      <c r="GM10598" s="3"/>
      <c r="GN10598" s="3"/>
      <c r="GO10598" s="3"/>
      <c r="GP10598" s="3"/>
      <c r="GQ10598" s="3"/>
      <c r="GR10598" s="3"/>
      <c r="GS10598" s="3"/>
      <c r="GT10598" s="3"/>
      <c r="GU10598" s="3"/>
      <c r="GV10598" s="3"/>
      <c r="GW10598" s="3"/>
      <c r="GX10598" s="3"/>
      <c r="GY10598" s="3"/>
      <c r="GZ10598" s="3"/>
      <c r="HA10598" s="3"/>
      <c r="HB10598" s="3"/>
      <c r="HC10598" s="3"/>
      <c r="HD10598" s="3"/>
      <c r="HE10598" s="3"/>
      <c r="HF10598" s="3"/>
      <c r="HG10598" s="3"/>
      <c r="HH10598" s="3"/>
      <c r="HI10598" s="3"/>
      <c r="HJ10598" s="3"/>
      <c r="HK10598" s="3"/>
      <c r="HL10598" s="3"/>
      <c r="HM10598" s="61"/>
      <c r="HN10598" s="3"/>
      <c r="HO10598" s="3"/>
      <c r="HP10598" s="3"/>
      <c r="HQ10598" s="3"/>
      <c r="HR10598" s="3"/>
      <c r="HS10598" s="3"/>
      <c r="HT10598" s="3"/>
      <c r="HU10598" s="3"/>
      <c r="HV10598" s="3"/>
      <c r="HW10598" s="3"/>
      <c r="HX10598" s="3"/>
      <c r="HY10598" s="3"/>
      <c r="HZ10598" s="3"/>
      <c r="IA10598" s="3"/>
      <c r="IB10598" s="3"/>
      <c r="IC10598" s="3"/>
      <c r="ID10598" s="3"/>
      <c r="IE10598" s="3"/>
      <c r="IF10598" s="3"/>
      <c r="IG10598" s="3"/>
      <c r="IH10598" s="3"/>
      <c r="II10598" s="3"/>
      <c r="IJ10598" s="3"/>
      <c r="IK10598" s="3"/>
      <c r="IL10598" s="3"/>
      <c r="IM10598" s="3"/>
      <c r="IN10598" s="3"/>
      <c r="IO10598" s="16"/>
    </row>
    <row r="10599" spans="171:249">
      <c r="FO10599" s="3"/>
      <c r="FP10599" s="3"/>
      <c r="FQ10599" s="3"/>
      <c r="FR10599" s="3"/>
      <c r="FS10599" s="3"/>
      <c r="FT10599" s="3"/>
      <c r="FU10599" s="3"/>
      <c r="FV10599" s="3"/>
      <c r="FW10599" s="3"/>
      <c r="FX10599" s="3"/>
      <c r="FY10599" s="3"/>
      <c r="FZ10599" s="3"/>
      <c r="GA10599" s="3"/>
      <c r="GB10599" s="3"/>
      <c r="GC10599" s="3"/>
      <c r="GD10599" s="3"/>
      <c r="GE10599" s="3"/>
      <c r="GF10599" s="3"/>
      <c r="GG10599" s="3"/>
      <c r="GH10599" s="3"/>
      <c r="GI10599" s="3"/>
      <c r="GJ10599" s="3"/>
      <c r="GK10599" s="3"/>
      <c r="GL10599" s="3"/>
      <c r="GM10599" s="3"/>
      <c r="GN10599" s="3"/>
      <c r="GO10599" s="3"/>
      <c r="GP10599" s="3"/>
      <c r="GQ10599" s="3"/>
      <c r="GR10599" s="3"/>
      <c r="GS10599" s="3"/>
      <c r="GT10599" s="3"/>
      <c r="GU10599" s="3"/>
      <c r="GV10599" s="3"/>
      <c r="GW10599" s="3"/>
      <c r="GX10599" s="3"/>
      <c r="GY10599" s="3"/>
      <c r="GZ10599" s="3"/>
      <c r="HA10599" s="3"/>
      <c r="HB10599" s="3"/>
      <c r="HC10599" s="3"/>
      <c r="HD10599" s="3"/>
      <c r="HE10599" s="3"/>
      <c r="HF10599" s="3"/>
      <c r="HG10599" s="3"/>
      <c r="HH10599" s="3"/>
      <c r="HI10599" s="3"/>
      <c r="HJ10599" s="3"/>
      <c r="HK10599" s="3"/>
      <c r="HL10599" s="3"/>
      <c r="HM10599" s="61"/>
      <c r="HN10599" s="3"/>
      <c r="HO10599" s="3"/>
      <c r="HP10599" s="3"/>
      <c r="HQ10599" s="3"/>
      <c r="HR10599" s="3"/>
      <c r="HS10599" s="3"/>
      <c r="HT10599" s="3"/>
      <c r="HU10599" s="3"/>
      <c r="HV10599" s="3"/>
      <c r="HW10599" s="3"/>
      <c r="HX10599" s="3"/>
      <c r="HY10599" s="3"/>
      <c r="HZ10599" s="3"/>
      <c r="IA10599" s="3"/>
      <c r="IB10599" s="3"/>
      <c r="IC10599" s="3"/>
      <c r="ID10599" s="3"/>
      <c r="IE10599" s="3"/>
      <c r="IF10599" s="3"/>
      <c r="IG10599" s="3"/>
      <c r="IH10599" s="3"/>
      <c r="II10599" s="3"/>
      <c r="IJ10599" s="3"/>
      <c r="IK10599" s="3"/>
      <c r="IL10599" s="3"/>
      <c r="IM10599" s="3"/>
      <c r="IN10599" s="3"/>
      <c r="IO10599" s="16"/>
    </row>
    <row r="10600" spans="171:249">
      <c r="FO10600" s="3"/>
      <c r="FP10600" s="3"/>
      <c r="FQ10600" s="3"/>
      <c r="FR10600" s="3"/>
      <c r="FS10600" s="3"/>
      <c r="FT10600" s="3"/>
      <c r="FU10600" s="3"/>
      <c r="FV10600" s="3"/>
      <c r="FW10600" s="3"/>
      <c r="FX10600" s="3"/>
      <c r="FY10600" s="3"/>
      <c r="FZ10600" s="3"/>
      <c r="GA10600" s="3"/>
      <c r="GB10600" s="3"/>
      <c r="GC10600" s="3"/>
      <c r="GD10600" s="3"/>
      <c r="GE10600" s="3"/>
      <c r="GF10600" s="3"/>
      <c r="GG10600" s="3"/>
      <c r="GH10600" s="3"/>
      <c r="GI10600" s="3"/>
      <c r="GJ10600" s="3"/>
      <c r="GK10600" s="3"/>
      <c r="GL10600" s="3"/>
      <c r="GM10600" s="3"/>
      <c r="GN10600" s="3"/>
      <c r="GO10600" s="3"/>
      <c r="GP10600" s="3"/>
      <c r="GQ10600" s="3"/>
      <c r="GR10600" s="3"/>
      <c r="GS10600" s="3"/>
      <c r="GT10600" s="3"/>
      <c r="GU10600" s="3"/>
      <c r="GV10600" s="3"/>
      <c r="GW10600" s="3"/>
      <c r="GX10600" s="3"/>
      <c r="GY10600" s="3"/>
      <c r="GZ10600" s="3"/>
      <c r="HA10600" s="3"/>
      <c r="HB10600" s="3"/>
      <c r="HC10600" s="3"/>
      <c r="HD10600" s="3"/>
      <c r="HE10600" s="3"/>
      <c r="HF10600" s="3"/>
      <c r="HG10600" s="3"/>
      <c r="HH10600" s="3"/>
      <c r="HI10600" s="3"/>
      <c r="HJ10600" s="3"/>
      <c r="HK10600" s="3"/>
      <c r="HL10600" s="3"/>
      <c r="HM10600" s="61"/>
      <c r="HN10600" s="3"/>
      <c r="HO10600" s="3"/>
      <c r="HP10600" s="3"/>
      <c r="HQ10600" s="3"/>
      <c r="HR10600" s="3"/>
      <c r="HS10600" s="3"/>
      <c r="HT10600" s="3"/>
      <c r="HU10600" s="3"/>
      <c r="HV10600" s="3"/>
      <c r="HW10600" s="3"/>
      <c r="HX10600" s="3"/>
      <c r="HY10600" s="3"/>
      <c r="HZ10600" s="3"/>
      <c r="IA10600" s="3"/>
      <c r="IB10600" s="3"/>
      <c r="IC10600" s="3"/>
      <c r="ID10600" s="3"/>
      <c r="IE10600" s="3"/>
      <c r="IF10600" s="3"/>
      <c r="IG10600" s="3"/>
      <c r="IH10600" s="3"/>
      <c r="II10600" s="3"/>
      <c r="IJ10600" s="3"/>
      <c r="IK10600" s="3"/>
      <c r="IL10600" s="3"/>
      <c r="IM10600" s="3"/>
      <c r="IN10600" s="3"/>
      <c r="IO10600" s="16"/>
    </row>
    <row r="10601" spans="171:249">
      <c r="FO10601" s="3"/>
      <c r="FP10601" s="3"/>
      <c r="FQ10601" s="3"/>
      <c r="FR10601" s="3"/>
      <c r="FS10601" s="3"/>
      <c r="FT10601" s="3"/>
      <c r="FU10601" s="3"/>
      <c r="FV10601" s="3"/>
      <c r="FW10601" s="3"/>
      <c r="FX10601" s="3"/>
      <c r="FY10601" s="3"/>
      <c r="FZ10601" s="3"/>
      <c r="GA10601" s="3"/>
      <c r="GB10601" s="3"/>
      <c r="GC10601" s="3"/>
      <c r="GD10601" s="3"/>
      <c r="GE10601" s="3"/>
      <c r="GF10601" s="3"/>
      <c r="GG10601" s="3"/>
      <c r="GH10601" s="3"/>
      <c r="GI10601" s="3"/>
      <c r="GJ10601" s="3"/>
      <c r="GK10601" s="3"/>
      <c r="GL10601" s="3"/>
      <c r="GM10601" s="3"/>
      <c r="GN10601" s="3"/>
      <c r="GO10601" s="3"/>
      <c r="GP10601" s="3"/>
      <c r="GQ10601" s="3"/>
      <c r="GR10601" s="3"/>
      <c r="GS10601" s="3"/>
      <c r="GT10601" s="3"/>
      <c r="GU10601" s="3"/>
      <c r="GV10601" s="3"/>
      <c r="GW10601" s="3"/>
      <c r="GX10601" s="3"/>
      <c r="GY10601" s="3"/>
      <c r="GZ10601" s="3"/>
      <c r="HA10601" s="3"/>
      <c r="HB10601" s="3"/>
      <c r="HC10601" s="3"/>
      <c r="HD10601" s="3"/>
      <c r="HE10601" s="3"/>
      <c r="HF10601" s="3"/>
      <c r="HG10601" s="3"/>
      <c r="HH10601" s="3"/>
      <c r="HI10601" s="3"/>
      <c r="HJ10601" s="3"/>
      <c r="HK10601" s="3"/>
      <c r="HL10601" s="3"/>
      <c r="HM10601" s="61"/>
      <c r="HN10601" s="3"/>
      <c r="HO10601" s="3"/>
      <c r="HP10601" s="3"/>
      <c r="HQ10601" s="3"/>
      <c r="HR10601" s="3"/>
      <c r="HS10601" s="3"/>
      <c r="HT10601" s="3"/>
      <c r="HU10601" s="3"/>
      <c r="HV10601" s="3"/>
      <c r="HW10601" s="3"/>
      <c r="HX10601" s="3"/>
      <c r="HY10601" s="3"/>
      <c r="HZ10601" s="3"/>
      <c r="IA10601" s="3"/>
      <c r="IB10601" s="3"/>
      <c r="IC10601" s="3"/>
      <c r="ID10601" s="3"/>
      <c r="IE10601" s="3"/>
      <c r="IF10601" s="3"/>
      <c r="IG10601" s="3"/>
      <c r="IH10601" s="3"/>
      <c r="II10601" s="3"/>
      <c r="IJ10601" s="3"/>
      <c r="IK10601" s="3"/>
      <c r="IL10601" s="3"/>
      <c r="IM10601" s="3"/>
      <c r="IN10601" s="3"/>
      <c r="IO10601" s="16"/>
    </row>
    <row r="10602" spans="171:249">
      <c r="FO10602" s="3"/>
      <c r="FP10602" s="3"/>
      <c r="FQ10602" s="3"/>
      <c r="FR10602" s="3"/>
      <c r="FS10602" s="3"/>
      <c r="FT10602" s="3"/>
      <c r="FU10602" s="3"/>
      <c r="FV10602" s="3"/>
      <c r="FW10602" s="3"/>
      <c r="FX10602" s="3"/>
      <c r="FY10602" s="3"/>
      <c r="FZ10602" s="3"/>
      <c r="GA10602" s="3"/>
      <c r="GB10602" s="3"/>
      <c r="GC10602" s="3"/>
      <c r="GD10602" s="3"/>
      <c r="GE10602" s="3"/>
      <c r="GF10602" s="3"/>
      <c r="GG10602" s="3"/>
      <c r="GH10602" s="3"/>
      <c r="GI10602" s="3"/>
      <c r="GJ10602" s="3"/>
      <c r="GK10602" s="3"/>
      <c r="GL10602" s="3"/>
      <c r="GM10602" s="3"/>
      <c r="GN10602" s="3"/>
      <c r="GO10602" s="3"/>
      <c r="GP10602" s="3"/>
      <c r="GQ10602" s="3"/>
      <c r="GR10602" s="3"/>
      <c r="GS10602" s="3"/>
      <c r="GT10602" s="3"/>
      <c r="GU10602" s="3"/>
      <c r="GV10602" s="3"/>
      <c r="GW10602" s="3"/>
      <c r="GX10602" s="3"/>
      <c r="GY10602" s="3"/>
      <c r="GZ10602" s="3"/>
      <c r="HA10602" s="3"/>
      <c r="HB10602" s="3"/>
      <c r="HC10602" s="3"/>
      <c r="HD10602" s="3"/>
      <c r="HE10602" s="3"/>
      <c r="HF10602" s="3"/>
      <c r="HG10602" s="3"/>
      <c r="HH10602" s="3"/>
      <c r="HI10602" s="3"/>
      <c r="HJ10602" s="3"/>
      <c r="HK10602" s="3"/>
      <c r="HL10602" s="3"/>
      <c r="HM10602" s="61"/>
      <c r="HN10602" s="3"/>
      <c r="HO10602" s="3"/>
      <c r="HP10602" s="3"/>
      <c r="HQ10602" s="3"/>
      <c r="HR10602" s="3"/>
      <c r="HS10602" s="3"/>
      <c r="HT10602" s="3"/>
      <c r="HU10602" s="3"/>
      <c r="HV10602" s="3"/>
      <c r="HW10602" s="3"/>
      <c r="HX10602" s="3"/>
      <c r="HY10602" s="3"/>
      <c r="HZ10602" s="3"/>
      <c r="IA10602" s="3"/>
      <c r="IB10602" s="3"/>
      <c r="IC10602" s="3"/>
      <c r="ID10602" s="3"/>
      <c r="IE10602" s="3"/>
      <c r="IF10602" s="3"/>
      <c r="IG10602" s="3"/>
      <c r="IH10602" s="3"/>
      <c r="II10602" s="3"/>
      <c r="IJ10602" s="3"/>
      <c r="IK10602" s="3"/>
      <c r="IL10602" s="3"/>
      <c r="IM10602" s="3"/>
      <c r="IN10602" s="3"/>
      <c r="IO10602" s="16"/>
    </row>
    <row r="10603" spans="171:249">
      <c r="FO10603" s="3"/>
      <c r="FP10603" s="3"/>
      <c r="FQ10603" s="3"/>
      <c r="FR10603" s="3"/>
      <c r="FS10603" s="3"/>
      <c r="FT10603" s="3"/>
      <c r="FU10603" s="3"/>
      <c r="FV10603" s="3"/>
      <c r="FW10603" s="3"/>
      <c r="FX10603" s="3"/>
      <c r="FY10603" s="3"/>
      <c r="FZ10603" s="3"/>
      <c r="GA10603" s="3"/>
      <c r="GB10603" s="3"/>
      <c r="GC10603" s="3"/>
      <c r="GD10603" s="3"/>
      <c r="GE10603" s="3"/>
      <c r="GF10603" s="3"/>
      <c r="GG10603" s="3"/>
      <c r="GH10603" s="3"/>
      <c r="GI10603" s="3"/>
      <c r="GJ10603" s="3"/>
      <c r="GK10603" s="3"/>
      <c r="GL10603" s="3"/>
      <c r="GM10603" s="3"/>
      <c r="GN10603" s="3"/>
      <c r="GO10603" s="3"/>
      <c r="GP10603" s="3"/>
      <c r="GQ10603" s="3"/>
      <c r="GR10603" s="3"/>
      <c r="GS10603" s="3"/>
      <c r="GT10603" s="3"/>
      <c r="GU10603" s="3"/>
      <c r="GV10603" s="3"/>
      <c r="GW10603" s="3"/>
      <c r="GX10603" s="3"/>
      <c r="GY10603" s="3"/>
      <c r="GZ10603" s="3"/>
      <c r="HA10603" s="3"/>
      <c r="HB10603" s="3"/>
      <c r="HC10603" s="3"/>
      <c r="HD10603" s="3"/>
      <c r="HE10603" s="3"/>
      <c r="HF10603" s="3"/>
      <c r="HG10603" s="3"/>
      <c r="HH10603" s="3"/>
      <c r="HI10603" s="3"/>
      <c r="HJ10603" s="3"/>
      <c r="HK10603" s="3"/>
      <c r="HL10603" s="3"/>
      <c r="HM10603" s="61"/>
      <c r="HN10603" s="3"/>
      <c r="HO10603" s="3"/>
      <c r="HP10603" s="3"/>
      <c r="HQ10603" s="3"/>
      <c r="HR10603" s="3"/>
      <c r="HS10603" s="3"/>
      <c r="HT10603" s="3"/>
      <c r="HU10603" s="3"/>
      <c r="HV10603" s="3"/>
      <c r="HW10603" s="3"/>
      <c r="HX10603" s="3"/>
      <c r="HY10603" s="3"/>
      <c r="HZ10603" s="3"/>
      <c r="IA10603" s="3"/>
      <c r="IB10603" s="3"/>
      <c r="IC10603" s="3"/>
      <c r="ID10603" s="3"/>
      <c r="IE10603" s="3"/>
      <c r="IF10603" s="3"/>
      <c r="IG10603" s="3"/>
      <c r="IH10603" s="3"/>
      <c r="II10603" s="3"/>
      <c r="IJ10603" s="3"/>
      <c r="IK10603" s="3"/>
      <c r="IL10603" s="3"/>
      <c r="IM10603" s="3"/>
      <c r="IN10603" s="3"/>
      <c r="IO10603" s="16"/>
    </row>
    <row r="10604" spans="171:249">
      <c r="FO10604" s="3"/>
      <c r="FP10604" s="3"/>
      <c r="FQ10604" s="3"/>
      <c r="FR10604" s="3"/>
      <c r="FS10604" s="3"/>
      <c r="FT10604" s="3"/>
      <c r="FU10604" s="3"/>
      <c r="FV10604" s="3"/>
      <c r="FW10604" s="3"/>
      <c r="FX10604" s="3"/>
      <c r="FY10604" s="3"/>
      <c r="FZ10604" s="3"/>
      <c r="GA10604" s="3"/>
      <c r="GB10604" s="3"/>
      <c r="GC10604" s="3"/>
      <c r="GD10604" s="3"/>
      <c r="GE10604" s="3"/>
      <c r="GF10604" s="3"/>
      <c r="GG10604" s="3"/>
      <c r="GH10604" s="3"/>
      <c r="GI10604" s="3"/>
      <c r="GJ10604" s="3"/>
      <c r="GK10604" s="3"/>
      <c r="GL10604" s="3"/>
      <c r="GM10604" s="3"/>
      <c r="GN10604" s="3"/>
      <c r="GO10604" s="3"/>
      <c r="GP10604" s="3"/>
      <c r="GQ10604" s="3"/>
      <c r="GR10604" s="3"/>
      <c r="GS10604" s="3"/>
      <c r="GT10604" s="3"/>
      <c r="GU10604" s="3"/>
      <c r="GV10604" s="3"/>
      <c r="GW10604" s="3"/>
      <c r="GX10604" s="3"/>
      <c r="GY10604" s="3"/>
      <c r="GZ10604" s="3"/>
      <c r="HA10604" s="3"/>
      <c r="HB10604" s="3"/>
      <c r="HC10604" s="3"/>
      <c r="HD10604" s="3"/>
      <c r="HE10604" s="3"/>
      <c r="HF10604" s="3"/>
      <c r="HG10604" s="3"/>
      <c r="HH10604" s="3"/>
      <c r="HI10604" s="3"/>
      <c r="HJ10604" s="3"/>
      <c r="HK10604" s="3"/>
      <c r="HL10604" s="3"/>
      <c r="HM10604" s="61"/>
      <c r="HN10604" s="3"/>
      <c r="HO10604" s="3"/>
      <c r="HP10604" s="3"/>
      <c r="HQ10604" s="3"/>
      <c r="HR10604" s="3"/>
      <c r="HS10604" s="3"/>
      <c r="HT10604" s="3"/>
      <c r="HU10604" s="3"/>
      <c r="HV10604" s="3"/>
      <c r="HW10604" s="3"/>
      <c r="HX10604" s="3"/>
      <c r="HY10604" s="3"/>
      <c r="HZ10604" s="3"/>
      <c r="IA10604" s="3"/>
      <c r="IB10604" s="3"/>
      <c r="IC10604" s="3"/>
      <c r="ID10604" s="3"/>
      <c r="IE10604" s="3"/>
      <c r="IF10604" s="3"/>
      <c r="IG10604" s="3"/>
      <c r="IH10604" s="3"/>
      <c r="II10604" s="3"/>
      <c r="IJ10604" s="3"/>
      <c r="IK10604" s="3"/>
      <c r="IL10604" s="3"/>
      <c r="IM10604" s="3"/>
      <c r="IN10604" s="3"/>
      <c r="IO10604" s="16"/>
    </row>
    <row r="10605" spans="171:249">
      <c r="FO10605" s="3"/>
      <c r="FP10605" s="3"/>
      <c r="FQ10605" s="3"/>
      <c r="FR10605" s="3"/>
      <c r="FS10605" s="3"/>
      <c r="FT10605" s="3"/>
      <c r="FU10605" s="3"/>
      <c r="FV10605" s="3"/>
      <c r="FW10605" s="3"/>
      <c r="FX10605" s="3"/>
      <c r="FY10605" s="3"/>
      <c r="FZ10605" s="3"/>
      <c r="GA10605" s="3"/>
      <c r="GB10605" s="3"/>
      <c r="GC10605" s="3"/>
      <c r="GD10605" s="3"/>
      <c r="GE10605" s="3"/>
      <c r="GF10605" s="3"/>
      <c r="GG10605" s="3"/>
      <c r="GH10605" s="3"/>
      <c r="GI10605" s="3"/>
      <c r="GJ10605" s="3"/>
      <c r="GK10605" s="3"/>
      <c r="GL10605" s="3"/>
      <c r="GM10605" s="3"/>
      <c r="GN10605" s="3"/>
      <c r="GO10605" s="3"/>
      <c r="GP10605" s="3"/>
      <c r="GQ10605" s="3"/>
      <c r="GR10605" s="3"/>
      <c r="GS10605" s="3"/>
      <c r="GT10605" s="3"/>
      <c r="GU10605" s="3"/>
      <c r="GV10605" s="3"/>
      <c r="GW10605" s="3"/>
      <c r="GX10605" s="3"/>
      <c r="GY10605" s="3"/>
      <c r="GZ10605" s="3"/>
      <c r="HA10605" s="3"/>
      <c r="HB10605" s="3"/>
      <c r="HC10605" s="3"/>
      <c r="HD10605" s="3"/>
      <c r="HE10605" s="3"/>
      <c r="HF10605" s="3"/>
      <c r="HG10605" s="3"/>
      <c r="HH10605" s="3"/>
      <c r="HI10605" s="3"/>
      <c r="HJ10605" s="3"/>
      <c r="HK10605" s="3"/>
      <c r="HL10605" s="3"/>
      <c r="HM10605" s="61"/>
      <c r="HN10605" s="3"/>
      <c r="HO10605" s="3"/>
      <c r="HP10605" s="3"/>
      <c r="HQ10605" s="3"/>
      <c r="HR10605" s="3"/>
      <c r="HS10605" s="3"/>
      <c r="HT10605" s="3"/>
      <c r="HU10605" s="3"/>
      <c r="HV10605" s="3"/>
      <c r="HW10605" s="3"/>
      <c r="HX10605" s="3"/>
      <c r="HY10605" s="3"/>
      <c r="HZ10605" s="3"/>
      <c r="IA10605" s="3"/>
      <c r="IB10605" s="3"/>
      <c r="IC10605" s="3"/>
      <c r="ID10605" s="3"/>
      <c r="IE10605" s="3"/>
      <c r="IF10605" s="3"/>
      <c r="IG10605" s="3"/>
      <c r="IH10605" s="3"/>
      <c r="II10605" s="3"/>
      <c r="IJ10605" s="3"/>
      <c r="IK10605" s="3"/>
      <c r="IL10605" s="3"/>
      <c r="IM10605" s="3"/>
      <c r="IN10605" s="3"/>
      <c r="IO10605" s="16"/>
    </row>
    <row r="10606" spans="171:249">
      <c r="FO10606" s="3"/>
      <c r="FP10606" s="3"/>
      <c r="FQ10606" s="3"/>
      <c r="FR10606" s="3"/>
      <c r="FS10606" s="3"/>
      <c r="FT10606" s="3"/>
      <c r="FU10606" s="3"/>
      <c r="FV10606" s="3"/>
      <c r="FW10606" s="3"/>
      <c r="FX10606" s="3"/>
      <c r="FY10606" s="3"/>
      <c r="FZ10606" s="3"/>
      <c r="GA10606" s="3"/>
      <c r="GB10606" s="3"/>
      <c r="GC10606" s="3"/>
      <c r="GD10606" s="3"/>
      <c r="GE10606" s="3"/>
      <c r="GF10606" s="3"/>
      <c r="GG10606" s="3"/>
      <c r="GH10606" s="3"/>
      <c r="GI10606" s="3"/>
      <c r="GJ10606" s="3"/>
      <c r="GK10606" s="3"/>
      <c r="GL10606" s="3"/>
      <c r="GM10606" s="3"/>
      <c r="GN10606" s="3"/>
      <c r="GO10606" s="3"/>
      <c r="GP10606" s="3"/>
      <c r="GQ10606" s="3"/>
      <c r="GR10606" s="3"/>
      <c r="GS10606" s="3"/>
      <c r="GT10606" s="3"/>
      <c r="GU10606" s="3"/>
      <c r="GV10606" s="3"/>
      <c r="GW10606" s="3"/>
      <c r="GX10606" s="3"/>
      <c r="GY10606" s="3"/>
      <c r="GZ10606" s="3"/>
      <c r="HA10606" s="3"/>
      <c r="HB10606" s="3"/>
      <c r="HC10606" s="3"/>
      <c r="HD10606" s="3"/>
      <c r="HE10606" s="3"/>
      <c r="HF10606" s="3"/>
      <c r="HG10606" s="3"/>
      <c r="HH10606" s="3"/>
      <c r="HI10606" s="3"/>
      <c r="HJ10606" s="3"/>
      <c r="HK10606" s="3"/>
      <c r="HL10606" s="3"/>
      <c r="HM10606" s="61"/>
      <c r="HN10606" s="3"/>
      <c r="HO10606" s="3"/>
      <c r="HP10606" s="3"/>
      <c r="HQ10606" s="3"/>
      <c r="HR10606" s="3"/>
      <c r="HS10606" s="3"/>
      <c r="HT10606" s="3"/>
      <c r="HU10606" s="3"/>
      <c r="HV10606" s="3"/>
      <c r="HW10606" s="3"/>
      <c r="HX10606" s="3"/>
      <c r="HY10606" s="3"/>
      <c r="HZ10606" s="3"/>
      <c r="IA10606" s="3"/>
      <c r="IB10606" s="3"/>
      <c r="IC10606" s="3"/>
      <c r="ID10606" s="3"/>
      <c r="IE10606" s="3"/>
      <c r="IF10606" s="3"/>
      <c r="IG10606" s="3"/>
      <c r="IH10606" s="3"/>
      <c r="II10606" s="3"/>
      <c r="IJ10606" s="3"/>
      <c r="IK10606" s="3"/>
      <c r="IL10606" s="3"/>
      <c r="IM10606" s="3"/>
      <c r="IN10606" s="3"/>
      <c r="IO10606" s="16"/>
    </row>
    <row r="10607" spans="171:249">
      <c r="FO10607" s="3"/>
      <c r="FP10607" s="3"/>
      <c r="FQ10607" s="3"/>
      <c r="FR10607" s="3"/>
      <c r="FS10607" s="3"/>
      <c r="FT10607" s="3"/>
      <c r="FU10607" s="3"/>
      <c r="FV10607" s="3"/>
      <c r="FW10607" s="3"/>
      <c r="FX10607" s="3"/>
      <c r="FY10607" s="3"/>
      <c r="FZ10607" s="3"/>
      <c r="GA10607" s="3"/>
      <c r="GB10607" s="3"/>
      <c r="GC10607" s="3"/>
      <c r="GD10607" s="3"/>
      <c r="GE10607" s="3"/>
      <c r="GF10607" s="3"/>
      <c r="GG10607" s="3"/>
      <c r="GH10607" s="3"/>
      <c r="GI10607" s="3"/>
      <c r="GJ10607" s="3"/>
      <c r="GK10607" s="3"/>
      <c r="GL10607" s="3"/>
      <c r="GM10607" s="3"/>
      <c r="GN10607" s="3"/>
      <c r="GO10607" s="3"/>
      <c r="GP10607" s="3"/>
      <c r="GQ10607" s="3"/>
      <c r="GR10607" s="3"/>
      <c r="GS10607" s="3"/>
      <c r="GT10607" s="3"/>
      <c r="GU10607" s="3"/>
      <c r="GV10607" s="3"/>
      <c r="GW10607" s="3"/>
      <c r="GX10607" s="3"/>
      <c r="GY10607" s="3"/>
      <c r="GZ10607" s="3"/>
      <c r="HA10607" s="3"/>
      <c r="HB10607" s="3"/>
      <c r="HC10607" s="3"/>
      <c r="HD10607" s="3"/>
      <c r="HE10607" s="3"/>
      <c r="HF10607" s="3"/>
      <c r="HG10607" s="3"/>
      <c r="HH10607" s="3"/>
      <c r="HI10607" s="3"/>
      <c r="HJ10607" s="3"/>
      <c r="HK10607" s="3"/>
      <c r="HL10607" s="3"/>
      <c r="HM10607" s="61"/>
      <c r="HN10607" s="3"/>
      <c r="HO10607" s="3"/>
      <c r="HP10607" s="3"/>
      <c r="HQ10607" s="3"/>
      <c r="HR10607" s="3"/>
      <c r="HS10607" s="3"/>
      <c r="HT10607" s="3"/>
      <c r="HU10607" s="3"/>
      <c r="HV10607" s="3"/>
      <c r="HW10607" s="3"/>
      <c r="HX10607" s="3"/>
      <c r="HY10607" s="3"/>
      <c r="HZ10607" s="3"/>
      <c r="IA10607" s="3"/>
      <c r="IB10607" s="3"/>
      <c r="IC10607" s="3"/>
      <c r="ID10607" s="3"/>
      <c r="IE10607" s="3"/>
      <c r="IF10607" s="3"/>
      <c r="IG10607" s="3"/>
      <c r="IH10607" s="3"/>
      <c r="II10607" s="3"/>
      <c r="IJ10607" s="3"/>
      <c r="IK10607" s="3"/>
      <c r="IL10607" s="3"/>
      <c r="IM10607" s="3"/>
      <c r="IN10607" s="3"/>
      <c r="IO10607" s="16"/>
    </row>
    <row r="10608" spans="171:249">
      <c r="FO10608" s="3"/>
      <c r="FP10608" s="3"/>
      <c r="FQ10608" s="3"/>
      <c r="FR10608" s="3"/>
      <c r="FS10608" s="3"/>
      <c r="FT10608" s="3"/>
      <c r="FU10608" s="3"/>
      <c r="FV10608" s="3"/>
      <c r="FW10608" s="3"/>
      <c r="FX10608" s="3"/>
      <c r="FY10608" s="3"/>
      <c r="FZ10608" s="3"/>
      <c r="GA10608" s="3"/>
      <c r="GB10608" s="3"/>
      <c r="GC10608" s="3"/>
      <c r="GD10608" s="3"/>
      <c r="GE10608" s="3"/>
      <c r="GF10608" s="3"/>
      <c r="GG10608" s="3"/>
      <c r="GH10608" s="3"/>
      <c r="GI10608" s="3"/>
      <c r="GJ10608" s="3"/>
      <c r="GK10608" s="3"/>
      <c r="GL10608" s="3"/>
      <c r="GM10608" s="3"/>
      <c r="GN10608" s="3"/>
      <c r="GO10608" s="3"/>
      <c r="GP10608" s="3"/>
      <c r="GQ10608" s="3"/>
      <c r="GR10608" s="3"/>
      <c r="GS10608" s="3"/>
      <c r="GT10608" s="3"/>
      <c r="GU10608" s="3"/>
      <c r="GV10608" s="3"/>
      <c r="GW10608" s="3"/>
      <c r="GX10608" s="3"/>
      <c r="GY10608" s="3"/>
      <c r="GZ10608" s="3"/>
      <c r="HA10608" s="3"/>
      <c r="HB10608" s="3"/>
      <c r="HC10608" s="3"/>
      <c r="HD10608" s="3"/>
      <c r="HE10608" s="3"/>
      <c r="HF10608" s="3"/>
      <c r="HG10608" s="3"/>
      <c r="HH10608" s="3"/>
      <c r="HI10608" s="3"/>
      <c r="HJ10608" s="3"/>
      <c r="HK10608" s="3"/>
      <c r="HL10608" s="3"/>
      <c r="HM10608" s="61"/>
      <c r="HN10608" s="3"/>
      <c r="HO10608" s="3"/>
      <c r="HP10608" s="3"/>
      <c r="HQ10608" s="3"/>
      <c r="HR10608" s="3"/>
      <c r="HS10608" s="3"/>
      <c r="HT10608" s="3"/>
      <c r="HU10608" s="3"/>
      <c r="HV10608" s="3"/>
      <c r="HW10608" s="3"/>
      <c r="HX10608" s="3"/>
      <c r="HY10608" s="3"/>
      <c r="HZ10608" s="3"/>
      <c r="IA10608" s="3"/>
      <c r="IB10608" s="3"/>
      <c r="IC10608" s="3"/>
      <c r="ID10608" s="3"/>
      <c r="IE10608" s="3"/>
      <c r="IF10608" s="3"/>
      <c r="IG10608" s="3"/>
      <c r="IH10608" s="3"/>
      <c r="II10608" s="3"/>
      <c r="IJ10608" s="3"/>
      <c r="IK10608" s="3"/>
      <c r="IL10608" s="3"/>
      <c r="IM10608" s="3"/>
      <c r="IN10608" s="3"/>
      <c r="IO10608" s="16"/>
    </row>
    <row r="10609" spans="171:249">
      <c r="FO10609" s="3"/>
      <c r="FP10609" s="3"/>
      <c r="FQ10609" s="3"/>
      <c r="FR10609" s="3"/>
      <c r="FS10609" s="3"/>
      <c r="FT10609" s="3"/>
      <c r="FU10609" s="3"/>
      <c r="FV10609" s="3"/>
      <c r="FW10609" s="3"/>
      <c r="FX10609" s="3"/>
      <c r="FY10609" s="3"/>
      <c r="FZ10609" s="3"/>
      <c r="GA10609" s="3"/>
      <c r="GB10609" s="3"/>
      <c r="GC10609" s="3"/>
      <c r="GD10609" s="3"/>
      <c r="GE10609" s="3"/>
      <c r="GF10609" s="3"/>
      <c r="GG10609" s="3"/>
      <c r="GH10609" s="3"/>
      <c r="GI10609" s="3"/>
      <c r="GJ10609" s="3"/>
      <c r="GK10609" s="3"/>
      <c r="GL10609" s="3"/>
      <c r="GM10609" s="3"/>
      <c r="GN10609" s="3"/>
      <c r="GO10609" s="3"/>
      <c r="GP10609" s="3"/>
      <c r="GQ10609" s="3"/>
      <c r="GR10609" s="3"/>
      <c r="GS10609" s="3"/>
      <c r="GT10609" s="3"/>
      <c r="GU10609" s="3"/>
      <c r="GV10609" s="3"/>
      <c r="GW10609" s="3"/>
      <c r="GX10609" s="3"/>
      <c r="GY10609" s="3"/>
      <c r="GZ10609" s="3"/>
      <c r="HA10609" s="3"/>
      <c r="HB10609" s="3"/>
      <c r="HC10609" s="3"/>
      <c r="HD10609" s="3"/>
      <c r="HE10609" s="3"/>
      <c r="HF10609" s="3"/>
      <c r="HG10609" s="3"/>
      <c r="HH10609" s="3"/>
      <c r="HI10609" s="3"/>
      <c r="HJ10609" s="3"/>
      <c r="HK10609" s="3"/>
      <c r="HL10609" s="3"/>
      <c r="HM10609" s="61"/>
      <c r="HN10609" s="3"/>
      <c r="HO10609" s="3"/>
      <c r="HP10609" s="3"/>
      <c r="HQ10609" s="3"/>
      <c r="HR10609" s="3"/>
      <c r="HS10609" s="3"/>
      <c r="HT10609" s="3"/>
      <c r="HU10609" s="3"/>
      <c r="HV10609" s="3"/>
      <c r="HW10609" s="3"/>
      <c r="HX10609" s="3"/>
      <c r="HY10609" s="3"/>
      <c r="HZ10609" s="3"/>
      <c r="IA10609" s="3"/>
      <c r="IB10609" s="3"/>
      <c r="IC10609" s="3"/>
      <c r="ID10609" s="3"/>
      <c r="IE10609" s="3"/>
      <c r="IF10609" s="3"/>
      <c r="IG10609" s="3"/>
      <c r="IH10609" s="3"/>
      <c r="II10609" s="3"/>
      <c r="IJ10609" s="3"/>
      <c r="IK10609" s="3"/>
      <c r="IL10609" s="3"/>
      <c r="IM10609" s="3"/>
      <c r="IN10609" s="3"/>
      <c r="IO10609" s="16"/>
    </row>
    <row r="10610" spans="171:249">
      <c r="FO10610" s="3"/>
      <c r="FP10610" s="3"/>
      <c r="FQ10610" s="3"/>
      <c r="FR10610" s="3"/>
      <c r="FS10610" s="3"/>
      <c r="FT10610" s="3"/>
      <c r="FU10610" s="3"/>
      <c r="FV10610" s="3"/>
      <c r="FW10610" s="3"/>
      <c r="FX10610" s="3"/>
      <c r="FY10610" s="3"/>
      <c r="FZ10610" s="3"/>
      <c r="GA10610" s="3"/>
      <c r="GB10610" s="3"/>
      <c r="GC10610" s="3"/>
      <c r="GD10610" s="3"/>
      <c r="GE10610" s="3"/>
      <c r="GF10610" s="3"/>
      <c r="GG10610" s="3"/>
      <c r="GH10610" s="3"/>
      <c r="GI10610" s="3"/>
      <c r="GJ10610" s="3"/>
      <c r="GK10610" s="3"/>
      <c r="GL10610" s="3"/>
      <c r="GM10610" s="3"/>
      <c r="GN10610" s="3"/>
      <c r="GO10610" s="3"/>
      <c r="GP10610" s="3"/>
      <c r="GQ10610" s="3"/>
      <c r="GR10610" s="3"/>
      <c r="GS10610" s="3"/>
      <c r="GT10610" s="3"/>
      <c r="GU10610" s="3"/>
      <c r="GV10610" s="3"/>
      <c r="GW10610" s="3"/>
      <c r="GX10610" s="3"/>
      <c r="GY10610" s="3"/>
      <c r="GZ10610" s="3"/>
      <c r="HA10610" s="3"/>
      <c r="HB10610" s="3"/>
      <c r="HC10610" s="3"/>
      <c r="HD10610" s="3"/>
      <c r="HE10610" s="3"/>
      <c r="HF10610" s="3"/>
      <c r="HG10610" s="3"/>
      <c r="HH10610" s="3"/>
      <c r="HI10610" s="3"/>
      <c r="HJ10610" s="3"/>
      <c r="HK10610" s="3"/>
      <c r="HL10610" s="3"/>
      <c r="HM10610" s="61"/>
      <c r="HN10610" s="3"/>
      <c r="HO10610" s="3"/>
      <c r="HP10610" s="3"/>
      <c r="HQ10610" s="3"/>
      <c r="HR10610" s="3"/>
      <c r="HS10610" s="3"/>
      <c r="HT10610" s="3"/>
      <c r="HU10610" s="3"/>
      <c r="HV10610" s="3"/>
      <c r="HW10610" s="3"/>
      <c r="HX10610" s="3"/>
      <c r="HY10610" s="3"/>
      <c r="HZ10610" s="3"/>
      <c r="IA10610" s="3"/>
      <c r="IB10610" s="3"/>
      <c r="IC10610" s="3"/>
      <c r="ID10610" s="3"/>
      <c r="IE10610" s="3"/>
      <c r="IF10610" s="3"/>
      <c r="IG10610" s="3"/>
      <c r="IH10610" s="3"/>
      <c r="II10610" s="3"/>
      <c r="IJ10610" s="3"/>
      <c r="IK10610" s="3"/>
      <c r="IL10610" s="3"/>
      <c r="IM10610" s="3"/>
      <c r="IN10610" s="3"/>
      <c r="IO10610" s="16"/>
    </row>
    <row r="10611" spans="171:249">
      <c r="FO10611" s="3"/>
      <c r="FP10611" s="3"/>
      <c r="FQ10611" s="3"/>
      <c r="FR10611" s="3"/>
      <c r="FS10611" s="3"/>
      <c r="FT10611" s="3"/>
      <c r="FU10611" s="3"/>
      <c r="FV10611" s="3"/>
      <c r="FW10611" s="3"/>
      <c r="FX10611" s="3"/>
      <c r="FY10611" s="3"/>
      <c r="FZ10611" s="3"/>
      <c r="GA10611" s="3"/>
      <c r="GB10611" s="3"/>
      <c r="GC10611" s="3"/>
      <c r="GD10611" s="3"/>
      <c r="GE10611" s="3"/>
      <c r="GF10611" s="3"/>
      <c r="GG10611" s="3"/>
      <c r="GH10611" s="3"/>
      <c r="GI10611" s="3"/>
      <c r="GJ10611" s="3"/>
      <c r="GK10611" s="3"/>
      <c r="GL10611" s="3"/>
      <c r="GM10611" s="3"/>
      <c r="GN10611" s="3"/>
      <c r="GO10611" s="3"/>
      <c r="GP10611" s="3"/>
      <c r="GQ10611" s="3"/>
      <c r="GR10611" s="3"/>
      <c r="GS10611" s="3"/>
      <c r="GT10611" s="3"/>
      <c r="GU10611" s="3"/>
      <c r="GV10611" s="3"/>
      <c r="GW10611" s="3"/>
      <c r="GX10611" s="3"/>
      <c r="GY10611" s="3"/>
      <c r="GZ10611" s="3"/>
      <c r="HA10611" s="3"/>
      <c r="HB10611" s="3"/>
      <c r="HC10611" s="3"/>
      <c r="HD10611" s="3"/>
      <c r="HE10611" s="3"/>
      <c r="HF10611" s="3"/>
      <c r="HG10611" s="3"/>
      <c r="HH10611" s="3"/>
      <c r="HI10611" s="3"/>
      <c r="HJ10611" s="3"/>
      <c r="HK10611" s="3"/>
      <c r="HL10611" s="3"/>
      <c r="HM10611" s="61"/>
      <c r="HN10611" s="3"/>
      <c r="HO10611" s="3"/>
      <c r="HP10611" s="3"/>
      <c r="HQ10611" s="3"/>
      <c r="HR10611" s="3"/>
      <c r="HS10611" s="3"/>
      <c r="HT10611" s="3"/>
      <c r="HU10611" s="3"/>
      <c r="HV10611" s="3"/>
      <c r="HW10611" s="3"/>
      <c r="HX10611" s="3"/>
      <c r="HY10611" s="3"/>
      <c r="HZ10611" s="3"/>
      <c r="IA10611" s="3"/>
      <c r="IB10611" s="3"/>
      <c r="IC10611" s="3"/>
      <c r="ID10611" s="3"/>
      <c r="IE10611" s="3"/>
      <c r="IF10611" s="3"/>
      <c r="IG10611" s="3"/>
      <c r="IH10611" s="3"/>
      <c r="II10611" s="3"/>
      <c r="IJ10611" s="3"/>
      <c r="IK10611" s="3"/>
      <c r="IL10611" s="3"/>
      <c r="IM10611" s="3"/>
      <c r="IN10611" s="3"/>
      <c r="IO10611" s="16"/>
    </row>
    <row r="10612" spans="171:249">
      <c r="FO10612" s="3"/>
      <c r="FP10612" s="3"/>
      <c r="FQ10612" s="3"/>
      <c r="FR10612" s="3"/>
      <c r="FS10612" s="3"/>
      <c r="FT10612" s="3"/>
      <c r="FU10612" s="3"/>
      <c r="FV10612" s="3"/>
      <c r="FW10612" s="3"/>
      <c r="FX10612" s="3"/>
      <c r="FY10612" s="3"/>
      <c r="FZ10612" s="3"/>
      <c r="GA10612" s="3"/>
      <c r="GB10612" s="3"/>
      <c r="GC10612" s="3"/>
      <c r="GD10612" s="3"/>
      <c r="GE10612" s="3"/>
      <c r="GF10612" s="3"/>
      <c r="GG10612" s="3"/>
      <c r="GH10612" s="3"/>
      <c r="GI10612" s="3"/>
      <c r="GJ10612" s="3"/>
      <c r="GK10612" s="3"/>
      <c r="GL10612" s="3"/>
      <c r="GM10612" s="3"/>
      <c r="GN10612" s="3"/>
      <c r="GO10612" s="3"/>
      <c r="GP10612" s="3"/>
      <c r="GQ10612" s="3"/>
      <c r="GR10612" s="3"/>
      <c r="GS10612" s="3"/>
      <c r="GT10612" s="3"/>
      <c r="GU10612" s="3"/>
      <c r="GV10612" s="3"/>
      <c r="GW10612" s="3"/>
      <c r="GX10612" s="3"/>
      <c r="GY10612" s="3"/>
      <c r="GZ10612" s="3"/>
      <c r="HA10612" s="3"/>
      <c r="HB10612" s="3"/>
      <c r="HC10612" s="3"/>
      <c r="HD10612" s="3"/>
      <c r="HE10612" s="3"/>
      <c r="HF10612" s="3"/>
      <c r="HG10612" s="3"/>
      <c r="HH10612" s="3"/>
      <c r="HI10612" s="3"/>
      <c r="HJ10612" s="3"/>
      <c r="HK10612" s="3"/>
      <c r="HL10612" s="3"/>
      <c r="HM10612" s="61"/>
      <c r="HN10612" s="3"/>
      <c r="HO10612" s="3"/>
      <c r="HP10612" s="3"/>
      <c r="HQ10612" s="3"/>
      <c r="HR10612" s="3"/>
      <c r="HS10612" s="3"/>
      <c r="HT10612" s="3"/>
      <c r="HU10612" s="3"/>
      <c r="HV10612" s="3"/>
      <c r="HW10612" s="3"/>
      <c r="HX10612" s="3"/>
      <c r="HY10612" s="3"/>
      <c r="HZ10612" s="3"/>
      <c r="IA10612" s="3"/>
      <c r="IB10612" s="3"/>
      <c r="IC10612" s="3"/>
      <c r="ID10612" s="3"/>
      <c r="IE10612" s="3"/>
      <c r="IF10612" s="3"/>
      <c r="IG10612" s="3"/>
      <c r="IH10612" s="3"/>
      <c r="II10612" s="3"/>
      <c r="IJ10612" s="3"/>
      <c r="IK10612" s="3"/>
      <c r="IL10612" s="3"/>
      <c r="IM10612" s="3"/>
      <c r="IN10612" s="3"/>
      <c r="IO10612" s="16"/>
    </row>
    <row r="10613" spans="171:249">
      <c r="FO10613" s="3"/>
      <c r="FP10613" s="3"/>
      <c r="FQ10613" s="3"/>
      <c r="FR10613" s="3"/>
      <c r="FS10613" s="3"/>
      <c r="FT10613" s="3"/>
      <c r="FU10613" s="3"/>
      <c r="FV10613" s="3"/>
      <c r="FW10613" s="3"/>
      <c r="FX10613" s="3"/>
      <c r="FY10613" s="3"/>
      <c r="FZ10613" s="3"/>
      <c r="GA10613" s="3"/>
      <c r="GB10613" s="3"/>
      <c r="GC10613" s="3"/>
      <c r="GD10613" s="3"/>
      <c r="GE10613" s="3"/>
      <c r="GF10613" s="3"/>
      <c r="GG10613" s="3"/>
      <c r="GH10613" s="3"/>
      <c r="GI10613" s="3"/>
      <c r="GJ10613" s="3"/>
      <c r="GK10613" s="3"/>
      <c r="GL10613" s="3"/>
      <c r="GM10613" s="3"/>
      <c r="GN10613" s="3"/>
      <c r="GO10613" s="3"/>
      <c r="GP10613" s="3"/>
      <c r="GQ10613" s="3"/>
      <c r="GR10613" s="3"/>
      <c r="GS10613" s="3"/>
      <c r="GT10613" s="3"/>
      <c r="GU10613" s="3"/>
      <c r="GV10613" s="3"/>
      <c r="GW10613" s="3"/>
      <c r="GX10613" s="3"/>
      <c r="GY10613" s="3"/>
      <c r="GZ10613" s="3"/>
      <c r="HA10613" s="3"/>
      <c r="HB10613" s="3"/>
      <c r="HC10613" s="3"/>
      <c r="HD10613" s="3"/>
      <c r="HE10613" s="3"/>
      <c r="HF10613" s="3"/>
      <c r="HG10613" s="3"/>
      <c r="HH10613" s="3"/>
      <c r="HI10613" s="3"/>
      <c r="HJ10613" s="3"/>
      <c r="HK10613" s="3"/>
      <c r="HL10613" s="3"/>
      <c r="HM10613" s="61"/>
      <c r="HN10613" s="3"/>
      <c r="HO10613" s="3"/>
      <c r="HP10613" s="3"/>
      <c r="HQ10613" s="3"/>
      <c r="HR10613" s="3"/>
      <c r="HS10613" s="3"/>
      <c r="HT10613" s="3"/>
      <c r="HU10613" s="3"/>
      <c r="HV10613" s="3"/>
      <c r="HW10613" s="3"/>
      <c r="HX10613" s="3"/>
      <c r="HY10613" s="3"/>
      <c r="HZ10613" s="3"/>
      <c r="IA10613" s="3"/>
      <c r="IB10613" s="3"/>
      <c r="IC10613" s="3"/>
      <c r="ID10613" s="3"/>
      <c r="IE10613" s="3"/>
      <c r="IF10613" s="3"/>
      <c r="IG10613" s="3"/>
      <c r="IH10613" s="3"/>
      <c r="II10613" s="3"/>
      <c r="IJ10613" s="3"/>
      <c r="IK10613" s="3"/>
      <c r="IL10613" s="3"/>
      <c r="IM10613" s="3"/>
      <c r="IN10613" s="3"/>
      <c r="IO10613" s="16"/>
    </row>
    <row r="10614" spans="171:249">
      <c r="FO10614" s="3"/>
      <c r="FP10614" s="3"/>
      <c r="FQ10614" s="3"/>
      <c r="FR10614" s="3"/>
      <c r="FS10614" s="3"/>
      <c r="FT10614" s="3"/>
      <c r="FU10614" s="3"/>
      <c r="FV10614" s="3"/>
      <c r="FW10614" s="3"/>
      <c r="FX10614" s="3"/>
      <c r="FY10614" s="3"/>
      <c r="FZ10614" s="3"/>
      <c r="GA10614" s="3"/>
      <c r="GB10614" s="3"/>
      <c r="GC10614" s="3"/>
      <c r="GD10614" s="3"/>
      <c r="GE10614" s="3"/>
      <c r="GF10614" s="3"/>
      <c r="GG10614" s="3"/>
      <c r="GH10614" s="3"/>
      <c r="GI10614" s="3"/>
      <c r="GJ10614" s="3"/>
      <c r="GK10614" s="3"/>
      <c r="GL10614" s="3"/>
      <c r="GM10614" s="3"/>
      <c r="GN10614" s="3"/>
      <c r="GO10614" s="3"/>
      <c r="GP10614" s="3"/>
      <c r="GQ10614" s="3"/>
      <c r="GR10614" s="3"/>
      <c r="GS10614" s="3"/>
      <c r="GT10614" s="3"/>
      <c r="GU10614" s="3"/>
      <c r="GV10614" s="3"/>
      <c r="GW10614" s="3"/>
      <c r="GX10614" s="3"/>
      <c r="GY10614" s="3"/>
      <c r="GZ10614" s="3"/>
      <c r="HA10614" s="3"/>
      <c r="HB10614" s="3"/>
      <c r="HC10614" s="3"/>
      <c r="HD10614" s="3"/>
      <c r="HE10614" s="3"/>
      <c r="HF10614" s="3"/>
      <c r="HG10614" s="3"/>
      <c r="HH10614" s="3"/>
      <c r="HI10614" s="3"/>
      <c r="HJ10614" s="3"/>
      <c r="HK10614" s="3"/>
      <c r="HL10614" s="3"/>
      <c r="HM10614" s="61"/>
      <c r="HN10614" s="3"/>
      <c r="HO10614" s="3"/>
      <c r="HP10614" s="3"/>
      <c r="HQ10614" s="3"/>
      <c r="HR10614" s="3"/>
      <c r="HS10614" s="3"/>
      <c r="HT10614" s="3"/>
      <c r="HU10614" s="3"/>
      <c r="HV10614" s="3"/>
      <c r="HW10614" s="3"/>
      <c r="HX10614" s="3"/>
      <c r="HY10614" s="3"/>
      <c r="HZ10614" s="3"/>
      <c r="IA10614" s="3"/>
      <c r="IB10614" s="3"/>
      <c r="IC10614" s="3"/>
      <c r="ID10614" s="3"/>
      <c r="IE10614" s="3"/>
      <c r="IF10614" s="3"/>
      <c r="IG10614" s="3"/>
      <c r="IH10614" s="3"/>
      <c r="II10614" s="3"/>
      <c r="IJ10614" s="3"/>
      <c r="IK10614" s="3"/>
      <c r="IL10614" s="3"/>
      <c r="IM10614" s="3"/>
      <c r="IN10614" s="3"/>
      <c r="IO10614" s="16"/>
    </row>
    <row r="10615" spans="171:249">
      <c r="FO10615" s="3"/>
      <c r="FP10615" s="3"/>
      <c r="FQ10615" s="3"/>
      <c r="FR10615" s="3"/>
      <c r="FS10615" s="3"/>
      <c r="FT10615" s="3"/>
      <c r="FU10615" s="3"/>
      <c r="FV10615" s="3"/>
      <c r="FW10615" s="3"/>
      <c r="FX10615" s="3"/>
      <c r="FY10615" s="3"/>
      <c r="FZ10615" s="3"/>
      <c r="GA10615" s="3"/>
      <c r="GB10615" s="3"/>
      <c r="GC10615" s="3"/>
      <c r="GD10615" s="3"/>
      <c r="GE10615" s="3"/>
      <c r="GF10615" s="3"/>
      <c r="GG10615" s="3"/>
      <c r="GH10615" s="3"/>
      <c r="GI10615" s="3"/>
      <c r="GJ10615" s="3"/>
      <c r="GK10615" s="3"/>
      <c r="GL10615" s="3"/>
      <c r="GM10615" s="3"/>
      <c r="GN10615" s="3"/>
      <c r="GO10615" s="3"/>
      <c r="GP10615" s="3"/>
      <c r="GQ10615" s="3"/>
      <c r="GR10615" s="3"/>
      <c r="GS10615" s="3"/>
      <c r="GT10615" s="3"/>
      <c r="GU10615" s="3"/>
      <c r="GV10615" s="3"/>
      <c r="GW10615" s="3"/>
      <c r="GX10615" s="3"/>
      <c r="GY10615" s="3"/>
      <c r="GZ10615" s="3"/>
      <c r="HA10615" s="3"/>
      <c r="HB10615" s="3"/>
      <c r="HC10615" s="3"/>
      <c r="HD10615" s="3"/>
      <c r="HE10615" s="3"/>
      <c r="HF10615" s="3"/>
      <c r="HG10615" s="3"/>
      <c r="HH10615" s="3"/>
      <c r="HI10615" s="3"/>
      <c r="HJ10615" s="3"/>
      <c r="HK10615" s="3"/>
      <c r="HL10615" s="3"/>
      <c r="HM10615" s="61"/>
      <c r="HN10615" s="3"/>
      <c r="HO10615" s="3"/>
      <c r="HP10615" s="3"/>
      <c r="HQ10615" s="3"/>
      <c r="HR10615" s="3"/>
      <c r="HS10615" s="3"/>
      <c r="HT10615" s="3"/>
      <c r="HU10615" s="3"/>
      <c r="HV10615" s="3"/>
      <c r="HW10615" s="3"/>
      <c r="HX10615" s="3"/>
      <c r="HY10615" s="3"/>
      <c r="HZ10615" s="3"/>
      <c r="IA10615" s="3"/>
      <c r="IB10615" s="3"/>
      <c r="IC10615" s="3"/>
      <c r="ID10615" s="3"/>
      <c r="IE10615" s="3"/>
      <c r="IF10615" s="3"/>
      <c r="IG10615" s="3"/>
      <c r="IH10615" s="3"/>
      <c r="II10615" s="3"/>
      <c r="IJ10615" s="3"/>
      <c r="IK10615" s="3"/>
      <c r="IL10615" s="3"/>
      <c r="IM10615" s="3"/>
      <c r="IN10615" s="3"/>
      <c r="IO10615" s="16"/>
    </row>
    <row r="10616" spans="171:249">
      <c r="FO10616" s="3"/>
      <c r="FP10616" s="3"/>
      <c r="FQ10616" s="3"/>
      <c r="FR10616" s="3"/>
      <c r="FS10616" s="3"/>
      <c r="FT10616" s="3"/>
      <c r="FU10616" s="3"/>
      <c r="FV10616" s="3"/>
      <c r="FW10616" s="3"/>
      <c r="FX10616" s="3"/>
      <c r="FY10616" s="3"/>
      <c r="FZ10616" s="3"/>
      <c r="GA10616" s="3"/>
      <c r="GB10616" s="3"/>
      <c r="GC10616" s="3"/>
      <c r="GD10616" s="3"/>
      <c r="GE10616" s="3"/>
      <c r="GF10616" s="3"/>
      <c r="GG10616" s="3"/>
      <c r="GH10616" s="3"/>
      <c r="GI10616" s="3"/>
      <c r="GJ10616" s="3"/>
      <c r="GK10616" s="3"/>
      <c r="GL10616" s="3"/>
      <c r="GM10616" s="3"/>
      <c r="GN10616" s="3"/>
      <c r="GO10616" s="3"/>
      <c r="GP10616" s="3"/>
      <c r="GQ10616" s="3"/>
      <c r="GR10616" s="3"/>
      <c r="GS10616" s="3"/>
      <c r="GT10616" s="3"/>
      <c r="GU10616" s="3"/>
      <c r="GV10616" s="3"/>
      <c r="GW10616" s="3"/>
      <c r="GX10616" s="3"/>
      <c r="GY10616" s="3"/>
      <c r="GZ10616" s="3"/>
      <c r="HA10616" s="3"/>
      <c r="HB10616" s="3"/>
      <c r="HC10616" s="3"/>
      <c r="HD10616" s="3"/>
      <c r="HE10616" s="3"/>
      <c r="HF10616" s="3"/>
      <c r="HG10616" s="3"/>
      <c r="HH10616" s="3"/>
      <c r="HI10616" s="3"/>
      <c r="HJ10616" s="3"/>
      <c r="HK10616" s="3"/>
      <c r="HL10616" s="3"/>
      <c r="HM10616" s="61"/>
      <c r="HN10616" s="3"/>
      <c r="HO10616" s="3"/>
      <c r="HP10616" s="3"/>
      <c r="HQ10616" s="3"/>
      <c r="HR10616" s="3"/>
      <c r="HS10616" s="3"/>
      <c r="HT10616" s="3"/>
      <c r="HU10616" s="3"/>
      <c r="HV10616" s="3"/>
      <c r="HW10616" s="3"/>
      <c r="HX10616" s="3"/>
      <c r="HY10616" s="3"/>
      <c r="HZ10616" s="3"/>
      <c r="IA10616" s="3"/>
      <c r="IB10616" s="3"/>
      <c r="IC10616" s="3"/>
      <c r="ID10616" s="3"/>
      <c r="IE10616" s="3"/>
      <c r="IF10616" s="3"/>
      <c r="IG10616" s="3"/>
      <c r="IH10616" s="3"/>
      <c r="II10616" s="3"/>
      <c r="IJ10616" s="3"/>
      <c r="IK10616" s="3"/>
      <c r="IL10616" s="3"/>
      <c r="IM10616" s="3"/>
      <c r="IN10616" s="3"/>
      <c r="IO10616" s="16"/>
    </row>
    <row r="10617" spans="171:249">
      <c r="FO10617" s="3"/>
      <c r="FP10617" s="3"/>
      <c r="FQ10617" s="3"/>
      <c r="FR10617" s="3"/>
      <c r="FS10617" s="3"/>
      <c r="FT10617" s="3"/>
      <c r="FU10617" s="3"/>
      <c r="FV10617" s="3"/>
      <c r="FW10617" s="3"/>
      <c r="FX10617" s="3"/>
      <c r="FY10617" s="3"/>
      <c r="FZ10617" s="3"/>
      <c r="GA10617" s="3"/>
      <c r="GB10617" s="3"/>
      <c r="GC10617" s="3"/>
      <c r="GD10617" s="3"/>
      <c r="GE10617" s="3"/>
      <c r="GF10617" s="3"/>
      <c r="GG10617" s="3"/>
      <c r="GH10617" s="3"/>
      <c r="GI10617" s="3"/>
      <c r="GJ10617" s="3"/>
      <c r="GK10617" s="3"/>
      <c r="GL10617" s="3"/>
      <c r="GM10617" s="3"/>
      <c r="GN10617" s="3"/>
      <c r="GO10617" s="3"/>
      <c r="GP10617" s="3"/>
      <c r="GQ10617" s="3"/>
      <c r="GR10617" s="3"/>
      <c r="GS10617" s="3"/>
      <c r="GT10617" s="3"/>
      <c r="GU10617" s="3"/>
      <c r="GV10617" s="3"/>
      <c r="GW10617" s="3"/>
      <c r="GX10617" s="3"/>
      <c r="GY10617" s="3"/>
      <c r="GZ10617" s="3"/>
      <c r="HA10617" s="3"/>
      <c r="HB10617" s="3"/>
      <c r="HC10617" s="3"/>
      <c r="HD10617" s="3"/>
      <c r="HE10617" s="3"/>
      <c r="HF10617" s="3"/>
      <c r="HG10617" s="3"/>
      <c r="HH10617" s="3"/>
      <c r="HI10617" s="3"/>
      <c r="HJ10617" s="3"/>
      <c r="HK10617" s="3"/>
      <c r="HL10617" s="3"/>
      <c r="HM10617" s="61"/>
      <c r="HN10617" s="3"/>
      <c r="HO10617" s="3"/>
      <c r="HP10617" s="3"/>
      <c r="HQ10617" s="3"/>
      <c r="HR10617" s="3"/>
      <c r="HS10617" s="3"/>
      <c r="HT10617" s="3"/>
      <c r="HU10617" s="3"/>
      <c r="HV10617" s="3"/>
      <c r="HW10617" s="3"/>
      <c r="HX10617" s="3"/>
      <c r="HY10617" s="3"/>
      <c r="HZ10617" s="3"/>
      <c r="IA10617" s="3"/>
      <c r="IB10617" s="3"/>
      <c r="IC10617" s="3"/>
      <c r="ID10617" s="3"/>
      <c r="IE10617" s="3"/>
      <c r="IF10617" s="3"/>
      <c r="IG10617" s="3"/>
      <c r="IH10617" s="3"/>
      <c r="II10617" s="3"/>
      <c r="IJ10617" s="3"/>
      <c r="IK10617" s="3"/>
      <c r="IL10617" s="3"/>
      <c r="IM10617" s="3"/>
      <c r="IN10617" s="3"/>
      <c r="IO10617" s="16"/>
    </row>
    <row r="10618" spans="171:249">
      <c r="FO10618" s="3"/>
      <c r="FP10618" s="3"/>
      <c r="FQ10618" s="3"/>
      <c r="FR10618" s="3"/>
      <c r="FS10618" s="3"/>
      <c r="FT10618" s="3"/>
      <c r="FU10618" s="3"/>
      <c r="FV10618" s="3"/>
      <c r="FW10618" s="3"/>
      <c r="FX10618" s="3"/>
      <c r="FY10618" s="3"/>
      <c r="FZ10618" s="3"/>
      <c r="GA10618" s="3"/>
      <c r="GB10618" s="3"/>
      <c r="GC10618" s="3"/>
      <c r="GD10618" s="3"/>
      <c r="GE10618" s="3"/>
      <c r="GF10618" s="3"/>
      <c r="GG10618" s="3"/>
      <c r="GH10618" s="3"/>
      <c r="GI10618" s="3"/>
      <c r="GJ10618" s="3"/>
      <c r="GK10618" s="3"/>
      <c r="GL10618" s="3"/>
      <c r="GM10618" s="3"/>
      <c r="GN10618" s="3"/>
      <c r="GO10618" s="3"/>
      <c r="GP10618" s="3"/>
      <c r="GQ10618" s="3"/>
      <c r="GR10618" s="3"/>
      <c r="GS10618" s="3"/>
      <c r="GT10618" s="3"/>
      <c r="GU10618" s="3"/>
      <c r="GV10618" s="3"/>
      <c r="GW10618" s="3"/>
      <c r="GX10618" s="3"/>
      <c r="GY10618" s="3"/>
      <c r="GZ10618" s="3"/>
      <c r="HA10618" s="3"/>
      <c r="HB10618" s="3"/>
      <c r="HC10618" s="3"/>
      <c r="HD10618" s="3"/>
      <c r="HE10618" s="3"/>
      <c r="HF10618" s="3"/>
      <c r="HG10618" s="3"/>
      <c r="HH10618" s="3"/>
      <c r="HI10618" s="3"/>
      <c r="HJ10618" s="3"/>
      <c r="HK10618" s="3"/>
      <c r="HL10618" s="3"/>
      <c r="HM10618" s="61"/>
      <c r="HN10618" s="3"/>
      <c r="HO10618" s="3"/>
      <c r="HP10618" s="3"/>
      <c r="HQ10618" s="3"/>
      <c r="HR10618" s="3"/>
      <c r="HS10618" s="3"/>
      <c r="HT10618" s="3"/>
      <c r="HU10618" s="3"/>
      <c r="HV10618" s="3"/>
      <c r="HW10618" s="3"/>
      <c r="HX10618" s="3"/>
      <c r="HY10618" s="3"/>
      <c r="HZ10618" s="3"/>
      <c r="IA10618" s="3"/>
      <c r="IB10618" s="3"/>
      <c r="IC10618" s="3"/>
      <c r="ID10618" s="3"/>
      <c r="IE10618" s="3"/>
      <c r="IF10618" s="3"/>
      <c r="IG10618" s="3"/>
      <c r="IH10618" s="3"/>
      <c r="II10618" s="3"/>
      <c r="IJ10618" s="3"/>
      <c r="IK10618" s="3"/>
      <c r="IL10618" s="3"/>
      <c r="IM10618" s="3"/>
      <c r="IN10618" s="3"/>
      <c r="IO10618" s="16"/>
    </row>
    <row r="10619" spans="171:249">
      <c r="FO10619" s="3"/>
      <c r="FP10619" s="3"/>
      <c r="FQ10619" s="3"/>
      <c r="FR10619" s="3"/>
      <c r="FS10619" s="3"/>
      <c r="FT10619" s="3"/>
      <c r="FU10619" s="3"/>
      <c r="FV10619" s="3"/>
      <c r="FW10619" s="3"/>
      <c r="FX10619" s="3"/>
      <c r="FY10619" s="3"/>
      <c r="FZ10619" s="3"/>
      <c r="GA10619" s="3"/>
      <c r="GB10619" s="3"/>
      <c r="GC10619" s="3"/>
      <c r="GD10619" s="3"/>
      <c r="GE10619" s="3"/>
      <c r="GF10619" s="3"/>
      <c r="GG10619" s="3"/>
      <c r="GH10619" s="3"/>
      <c r="GI10619" s="3"/>
      <c r="GJ10619" s="3"/>
      <c r="GK10619" s="3"/>
      <c r="GL10619" s="3"/>
      <c r="GM10619" s="3"/>
      <c r="GN10619" s="3"/>
      <c r="GO10619" s="3"/>
      <c r="GP10619" s="3"/>
      <c r="GQ10619" s="3"/>
      <c r="GR10619" s="3"/>
      <c r="GS10619" s="3"/>
      <c r="GT10619" s="3"/>
      <c r="GU10619" s="3"/>
      <c r="GV10619" s="3"/>
      <c r="GW10619" s="3"/>
      <c r="GX10619" s="3"/>
      <c r="GY10619" s="3"/>
      <c r="GZ10619" s="3"/>
      <c r="HA10619" s="3"/>
      <c r="HB10619" s="3"/>
      <c r="HC10619" s="3"/>
      <c r="HD10619" s="3"/>
      <c r="HE10619" s="3"/>
      <c r="HF10619" s="3"/>
      <c r="HG10619" s="3"/>
      <c r="HH10619" s="3"/>
      <c r="HI10619" s="3"/>
      <c r="HJ10619" s="3"/>
      <c r="HK10619" s="3"/>
      <c r="HL10619" s="3"/>
      <c r="HM10619" s="61"/>
      <c r="HN10619" s="3"/>
      <c r="HO10619" s="3"/>
      <c r="HP10619" s="3"/>
      <c r="HQ10619" s="3"/>
      <c r="HR10619" s="3"/>
      <c r="HS10619" s="3"/>
      <c r="HT10619" s="3"/>
      <c r="HU10619" s="3"/>
      <c r="HV10619" s="3"/>
      <c r="HW10619" s="3"/>
      <c r="HX10619" s="3"/>
      <c r="HY10619" s="3"/>
      <c r="HZ10619" s="3"/>
      <c r="IA10619" s="3"/>
      <c r="IB10619" s="3"/>
      <c r="IC10619" s="3"/>
      <c r="ID10619" s="3"/>
      <c r="IE10619" s="3"/>
      <c r="IF10619" s="3"/>
      <c r="IG10619" s="3"/>
      <c r="IH10619" s="3"/>
      <c r="II10619" s="3"/>
      <c r="IJ10619" s="3"/>
      <c r="IK10619" s="3"/>
      <c r="IL10619" s="3"/>
      <c r="IM10619" s="3"/>
      <c r="IN10619" s="3"/>
      <c r="IO10619" s="16"/>
    </row>
    <row r="10620" spans="171:249">
      <c r="FO10620" s="3"/>
      <c r="FP10620" s="3"/>
      <c r="FQ10620" s="3"/>
      <c r="FR10620" s="3"/>
      <c r="FS10620" s="3"/>
      <c r="FT10620" s="3"/>
      <c r="FU10620" s="3"/>
      <c r="FV10620" s="3"/>
      <c r="FW10620" s="3"/>
      <c r="FX10620" s="3"/>
      <c r="FY10620" s="3"/>
      <c r="FZ10620" s="3"/>
      <c r="GA10620" s="3"/>
      <c r="GB10620" s="3"/>
      <c r="GC10620" s="3"/>
      <c r="GD10620" s="3"/>
      <c r="GE10620" s="3"/>
      <c r="GF10620" s="3"/>
      <c r="GG10620" s="3"/>
      <c r="GH10620" s="3"/>
      <c r="GI10620" s="3"/>
      <c r="GJ10620" s="3"/>
      <c r="GK10620" s="3"/>
      <c r="GL10620" s="3"/>
      <c r="GM10620" s="3"/>
      <c r="GN10620" s="3"/>
      <c r="GO10620" s="3"/>
      <c r="GP10620" s="3"/>
      <c r="GQ10620" s="3"/>
      <c r="GR10620" s="3"/>
      <c r="GS10620" s="3"/>
      <c r="GT10620" s="3"/>
      <c r="GU10620" s="3"/>
      <c r="GV10620" s="3"/>
      <c r="GW10620" s="3"/>
      <c r="GX10620" s="3"/>
      <c r="GY10620" s="3"/>
      <c r="GZ10620" s="3"/>
      <c r="HA10620" s="3"/>
      <c r="HB10620" s="3"/>
      <c r="HC10620" s="3"/>
      <c r="HD10620" s="3"/>
      <c r="HE10620" s="3"/>
      <c r="HF10620" s="3"/>
      <c r="HG10620" s="3"/>
      <c r="HH10620" s="3"/>
      <c r="HI10620" s="3"/>
      <c r="HJ10620" s="3"/>
      <c r="HK10620" s="3"/>
      <c r="HL10620" s="3"/>
      <c r="HM10620" s="61"/>
      <c r="HN10620" s="3"/>
      <c r="HO10620" s="3"/>
      <c r="HP10620" s="3"/>
      <c r="HQ10620" s="3"/>
      <c r="HR10620" s="3"/>
      <c r="HS10620" s="3"/>
      <c r="HT10620" s="3"/>
      <c r="HU10620" s="3"/>
      <c r="HV10620" s="3"/>
      <c r="HW10620" s="3"/>
      <c r="HX10620" s="3"/>
      <c r="HY10620" s="3"/>
      <c r="HZ10620" s="3"/>
      <c r="IA10620" s="3"/>
      <c r="IB10620" s="3"/>
      <c r="IC10620" s="3"/>
      <c r="ID10620" s="3"/>
      <c r="IE10620" s="3"/>
      <c r="IF10620" s="3"/>
      <c r="IG10620" s="3"/>
      <c r="IH10620" s="3"/>
      <c r="II10620" s="3"/>
      <c r="IJ10620" s="3"/>
      <c r="IK10620" s="3"/>
      <c r="IL10620" s="3"/>
      <c r="IM10620" s="3"/>
      <c r="IN10620" s="3"/>
      <c r="IO10620" s="16"/>
    </row>
    <row r="10621" spans="171:249">
      <c r="FO10621" s="3"/>
      <c r="FP10621" s="3"/>
      <c r="FQ10621" s="3"/>
      <c r="FR10621" s="3"/>
      <c r="FS10621" s="3"/>
      <c r="FT10621" s="3"/>
      <c r="FU10621" s="3"/>
      <c r="FV10621" s="3"/>
      <c r="FW10621" s="3"/>
      <c r="FX10621" s="3"/>
      <c r="FY10621" s="3"/>
      <c r="FZ10621" s="3"/>
      <c r="GA10621" s="3"/>
      <c r="GB10621" s="3"/>
      <c r="GC10621" s="3"/>
      <c r="GD10621" s="3"/>
      <c r="GE10621" s="3"/>
      <c r="GF10621" s="3"/>
      <c r="GG10621" s="3"/>
      <c r="GH10621" s="3"/>
      <c r="GI10621" s="3"/>
      <c r="GJ10621" s="3"/>
      <c r="GK10621" s="3"/>
      <c r="GL10621" s="3"/>
      <c r="GM10621" s="3"/>
      <c r="GN10621" s="3"/>
      <c r="GO10621" s="3"/>
      <c r="GP10621" s="3"/>
      <c r="GQ10621" s="3"/>
      <c r="GR10621" s="3"/>
      <c r="GS10621" s="3"/>
      <c r="GT10621" s="3"/>
      <c r="GU10621" s="3"/>
      <c r="GV10621" s="3"/>
      <c r="GW10621" s="3"/>
      <c r="GX10621" s="3"/>
      <c r="GY10621" s="3"/>
      <c r="GZ10621" s="3"/>
      <c r="HA10621" s="3"/>
      <c r="HB10621" s="3"/>
      <c r="HC10621" s="3"/>
      <c r="HD10621" s="3"/>
      <c r="HE10621" s="3"/>
      <c r="HF10621" s="3"/>
      <c r="HG10621" s="3"/>
      <c r="HH10621" s="3"/>
      <c r="HI10621" s="3"/>
      <c r="HJ10621" s="3"/>
      <c r="HK10621" s="3"/>
      <c r="HL10621" s="3"/>
      <c r="HM10621" s="61"/>
      <c r="HN10621" s="3"/>
      <c r="HO10621" s="3"/>
      <c r="HP10621" s="3"/>
      <c r="HQ10621" s="3"/>
      <c r="HR10621" s="3"/>
      <c r="HS10621" s="3"/>
      <c r="HT10621" s="3"/>
      <c r="HU10621" s="3"/>
      <c r="HV10621" s="3"/>
      <c r="HW10621" s="3"/>
      <c r="HX10621" s="3"/>
      <c r="HY10621" s="3"/>
      <c r="HZ10621" s="3"/>
      <c r="IA10621" s="3"/>
      <c r="IB10621" s="3"/>
      <c r="IC10621" s="3"/>
      <c r="ID10621" s="3"/>
      <c r="IE10621" s="3"/>
      <c r="IF10621" s="3"/>
      <c r="IG10621" s="3"/>
      <c r="IH10621" s="3"/>
      <c r="II10621" s="3"/>
      <c r="IJ10621" s="3"/>
      <c r="IK10621" s="3"/>
      <c r="IL10621" s="3"/>
      <c r="IM10621" s="3"/>
      <c r="IN10621" s="3"/>
      <c r="IO10621" s="16"/>
    </row>
    <row r="10622" spans="171:249">
      <c r="FO10622" s="3"/>
      <c r="FP10622" s="3"/>
      <c r="FQ10622" s="3"/>
      <c r="FR10622" s="3"/>
      <c r="FS10622" s="3"/>
      <c r="FT10622" s="3"/>
      <c r="FU10622" s="3"/>
      <c r="FV10622" s="3"/>
      <c r="FW10622" s="3"/>
      <c r="FX10622" s="3"/>
      <c r="FY10622" s="3"/>
      <c r="FZ10622" s="3"/>
      <c r="GA10622" s="3"/>
      <c r="GB10622" s="3"/>
      <c r="GC10622" s="3"/>
      <c r="GD10622" s="3"/>
      <c r="GE10622" s="3"/>
      <c r="GF10622" s="3"/>
      <c r="GG10622" s="3"/>
      <c r="GH10622" s="3"/>
      <c r="GI10622" s="3"/>
      <c r="GJ10622" s="3"/>
      <c r="GK10622" s="3"/>
      <c r="GL10622" s="3"/>
      <c r="GM10622" s="3"/>
      <c r="GN10622" s="3"/>
      <c r="GO10622" s="3"/>
      <c r="GP10622" s="3"/>
      <c r="GQ10622" s="3"/>
      <c r="GR10622" s="3"/>
      <c r="GS10622" s="3"/>
      <c r="GT10622" s="3"/>
      <c r="GU10622" s="3"/>
      <c r="GV10622" s="3"/>
      <c r="GW10622" s="3"/>
      <c r="GX10622" s="3"/>
      <c r="GY10622" s="3"/>
      <c r="GZ10622" s="3"/>
      <c r="HA10622" s="3"/>
      <c r="HB10622" s="3"/>
      <c r="HC10622" s="3"/>
      <c r="HD10622" s="3"/>
      <c r="HE10622" s="3"/>
      <c r="HF10622" s="3"/>
      <c r="HG10622" s="3"/>
      <c r="HH10622" s="3"/>
      <c r="HI10622" s="3"/>
      <c r="HJ10622" s="3"/>
      <c r="HK10622" s="3"/>
      <c r="HL10622" s="3"/>
      <c r="HM10622" s="61"/>
      <c r="HN10622" s="3"/>
      <c r="HO10622" s="3"/>
      <c r="HP10622" s="3"/>
      <c r="HQ10622" s="3"/>
      <c r="HR10622" s="3"/>
      <c r="HS10622" s="3"/>
      <c r="HT10622" s="3"/>
      <c r="HU10622" s="3"/>
      <c r="HV10622" s="3"/>
      <c r="HW10622" s="3"/>
      <c r="HX10622" s="3"/>
      <c r="HY10622" s="3"/>
      <c r="HZ10622" s="3"/>
      <c r="IA10622" s="3"/>
      <c r="IB10622" s="3"/>
      <c r="IC10622" s="3"/>
      <c r="ID10622" s="3"/>
      <c r="IE10622" s="3"/>
      <c r="IF10622" s="3"/>
      <c r="IG10622" s="3"/>
      <c r="IH10622" s="3"/>
      <c r="II10622" s="3"/>
      <c r="IJ10622" s="3"/>
      <c r="IK10622" s="3"/>
      <c r="IL10622" s="3"/>
      <c r="IM10622" s="3"/>
      <c r="IN10622" s="3"/>
      <c r="IO10622" s="16"/>
    </row>
    <row r="10623" spans="171:249">
      <c r="FO10623" s="3"/>
      <c r="FP10623" s="3"/>
      <c r="FQ10623" s="3"/>
      <c r="FR10623" s="3"/>
      <c r="FS10623" s="3"/>
      <c r="FT10623" s="3"/>
      <c r="FU10623" s="3"/>
      <c r="FV10623" s="3"/>
      <c r="FW10623" s="3"/>
      <c r="FX10623" s="3"/>
      <c r="FY10623" s="3"/>
      <c r="FZ10623" s="3"/>
      <c r="GA10623" s="3"/>
      <c r="GB10623" s="3"/>
      <c r="GC10623" s="3"/>
      <c r="GD10623" s="3"/>
      <c r="GE10623" s="3"/>
      <c r="GF10623" s="3"/>
      <c r="GG10623" s="3"/>
      <c r="GH10623" s="3"/>
      <c r="GI10623" s="3"/>
      <c r="GJ10623" s="3"/>
      <c r="GK10623" s="3"/>
      <c r="GL10623" s="3"/>
      <c r="GM10623" s="3"/>
      <c r="GN10623" s="3"/>
      <c r="GO10623" s="3"/>
      <c r="GP10623" s="3"/>
      <c r="GQ10623" s="3"/>
      <c r="GR10623" s="3"/>
      <c r="GS10623" s="3"/>
      <c r="GT10623" s="3"/>
      <c r="GU10623" s="3"/>
      <c r="GV10623" s="3"/>
      <c r="GW10623" s="3"/>
      <c r="GX10623" s="3"/>
      <c r="GY10623" s="3"/>
      <c r="GZ10623" s="3"/>
      <c r="HA10623" s="3"/>
      <c r="HB10623" s="3"/>
      <c r="HC10623" s="3"/>
      <c r="HD10623" s="3"/>
      <c r="HE10623" s="3"/>
      <c r="HF10623" s="3"/>
      <c r="HG10623" s="3"/>
      <c r="HH10623" s="3"/>
      <c r="HI10623" s="3"/>
      <c r="HJ10623" s="3"/>
      <c r="HK10623" s="3"/>
      <c r="HL10623" s="3"/>
      <c r="HM10623" s="61"/>
      <c r="HN10623" s="3"/>
      <c r="HO10623" s="3"/>
      <c r="HP10623" s="3"/>
      <c r="HQ10623" s="3"/>
      <c r="HR10623" s="3"/>
      <c r="HS10623" s="3"/>
      <c r="HT10623" s="3"/>
      <c r="HU10623" s="3"/>
      <c r="HV10623" s="3"/>
      <c r="HW10623" s="3"/>
      <c r="HX10623" s="3"/>
      <c r="HY10623" s="3"/>
      <c r="HZ10623" s="3"/>
      <c r="IA10623" s="3"/>
      <c r="IB10623" s="3"/>
      <c r="IC10623" s="3"/>
      <c r="ID10623" s="3"/>
      <c r="IE10623" s="3"/>
      <c r="IF10623" s="3"/>
      <c r="IG10623" s="3"/>
      <c r="IH10623" s="3"/>
      <c r="II10623" s="3"/>
      <c r="IJ10623" s="3"/>
      <c r="IK10623" s="3"/>
      <c r="IL10623" s="3"/>
      <c r="IM10623" s="3"/>
      <c r="IN10623" s="3"/>
      <c r="IO10623" s="16"/>
    </row>
    <row r="10624" spans="171:249">
      <c r="FO10624" s="3"/>
      <c r="FP10624" s="3"/>
      <c r="FQ10624" s="3"/>
      <c r="FR10624" s="3"/>
      <c r="FS10624" s="3"/>
      <c r="FT10624" s="3"/>
      <c r="FU10624" s="3"/>
      <c r="FV10624" s="3"/>
      <c r="FW10624" s="3"/>
      <c r="FX10624" s="3"/>
      <c r="FY10624" s="3"/>
      <c r="FZ10624" s="3"/>
      <c r="GA10624" s="3"/>
      <c r="GB10624" s="3"/>
      <c r="GC10624" s="3"/>
      <c r="GD10624" s="3"/>
      <c r="GE10624" s="3"/>
      <c r="GF10624" s="3"/>
      <c r="GG10624" s="3"/>
      <c r="GH10624" s="3"/>
      <c r="GI10624" s="3"/>
      <c r="GJ10624" s="3"/>
      <c r="GK10624" s="3"/>
      <c r="GL10624" s="3"/>
      <c r="GM10624" s="3"/>
      <c r="GN10624" s="3"/>
      <c r="GO10624" s="3"/>
      <c r="GP10624" s="3"/>
      <c r="GQ10624" s="3"/>
      <c r="GR10624" s="3"/>
      <c r="GS10624" s="3"/>
      <c r="GT10624" s="3"/>
      <c r="GU10624" s="3"/>
      <c r="GV10624" s="3"/>
      <c r="GW10624" s="3"/>
      <c r="GX10624" s="3"/>
      <c r="GY10624" s="3"/>
      <c r="GZ10624" s="3"/>
      <c r="HA10624" s="3"/>
      <c r="HB10624" s="3"/>
      <c r="HC10624" s="3"/>
      <c r="HD10624" s="3"/>
      <c r="HE10624" s="3"/>
      <c r="HF10624" s="3"/>
      <c r="HG10624" s="3"/>
      <c r="HH10624" s="3"/>
      <c r="HI10624" s="3"/>
      <c r="HJ10624" s="3"/>
      <c r="HK10624" s="3"/>
      <c r="HL10624" s="3"/>
      <c r="HM10624" s="61"/>
      <c r="HN10624" s="3"/>
      <c r="HO10624" s="3"/>
      <c r="HP10624" s="3"/>
      <c r="HQ10624" s="3"/>
      <c r="HR10624" s="3"/>
      <c r="HS10624" s="3"/>
      <c r="HT10624" s="3"/>
      <c r="HU10624" s="3"/>
      <c r="HV10624" s="3"/>
      <c r="HW10624" s="3"/>
      <c r="HX10624" s="3"/>
      <c r="HY10624" s="3"/>
      <c r="HZ10624" s="3"/>
      <c r="IA10624" s="3"/>
      <c r="IB10624" s="3"/>
      <c r="IC10624" s="3"/>
      <c r="ID10624" s="3"/>
      <c r="IE10624" s="3"/>
      <c r="IF10624" s="3"/>
      <c r="IG10624" s="3"/>
      <c r="IH10624" s="3"/>
      <c r="II10624" s="3"/>
      <c r="IJ10624" s="3"/>
      <c r="IK10624" s="3"/>
      <c r="IL10624" s="3"/>
      <c r="IM10624" s="3"/>
      <c r="IN10624" s="3"/>
      <c r="IO10624" s="16"/>
    </row>
    <row r="10625" spans="171:249">
      <c r="FO10625" s="3"/>
      <c r="FP10625" s="3"/>
      <c r="FQ10625" s="3"/>
      <c r="FR10625" s="3"/>
      <c r="FS10625" s="3"/>
      <c r="FT10625" s="3"/>
      <c r="FU10625" s="3"/>
      <c r="FV10625" s="3"/>
      <c r="FW10625" s="3"/>
      <c r="FX10625" s="3"/>
      <c r="FY10625" s="3"/>
      <c r="FZ10625" s="3"/>
      <c r="GA10625" s="3"/>
      <c r="GB10625" s="3"/>
      <c r="GC10625" s="3"/>
      <c r="GD10625" s="3"/>
      <c r="GE10625" s="3"/>
      <c r="GF10625" s="3"/>
      <c r="GG10625" s="3"/>
      <c r="GH10625" s="3"/>
      <c r="GI10625" s="3"/>
      <c r="GJ10625" s="3"/>
      <c r="GK10625" s="3"/>
      <c r="GL10625" s="3"/>
      <c r="GM10625" s="3"/>
      <c r="GN10625" s="3"/>
      <c r="GO10625" s="3"/>
      <c r="GP10625" s="3"/>
      <c r="GQ10625" s="3"/>
      <c r="GR10625" s="3"/>
      <c r="GS10625" s="3"/>
      <c r="GT10625" s="3"/>
      <c r="GU10625" s="3"/>
      <c r="GV10625" s="3"/>
      <c r="GW10625" s="3"/>
      <c r="GX10625" s="3"/>
      <c r="GY10625" s="3"/>
      <c r="GZ10625" s="3"/>
      <c r="HA10625" s="3"/>
      <c r="HB10625" s="3"/>
      <c r="HC10625" s="3"/>
      <c r="HD10625" s="3"/>
      <c r="HE10625" s="3"/>
      <c r="HF10625" s="3"/>
      <c r="HG10625" s="3"/>
      <c r="HH10625" s="3"/>
      <c r="HI10625" s="3"/>
      <c r="HJ10625" s="3"/>
      <c r="HK10625" s="3"/>
      <c r="HL10625" s="3"/>
      <c r="HM10625" s="61"/>
      <c r="HN10625" s="3"/>
      <c r="HO10625" s="3"/>
      <c r="HP10625" s="3"/>
      <c r="HQ10625" s="3"/>
      <c r="HR10625" s="3"/>
      <c r="HS10625" s="3"/>
      <c r="HT10625" s="3"/>
      <c r="HU10625" s="3"/>
      <c r="HV10625" s="3"/>
      <c r="HW10625" s="3"/>
      <c r="HX10625" s="3"/>
      <c r="HY10625" s="3"/>
      <c r="HZ10625" s="3"/>
      <c r="IA10625" s="3"/>
      <c r="IB10625" s="3"/>
      <c r="IC10625" s="3"/>
      <c r="ID10625" s="3"/>
      <c r="IE10625" s="3"/>
      <c r="IF10625" s="3"/>
      <c r="IG10625" s="3"/>
      <c r="IH10625" s="3"/>
      <c r="II10625" s="3"/>
      <c r="IJ10625" s="3"/>
      <c r="IK10625" s="3"/>
      <c r="IL10625" s="3"/>
      <c r="IM10625" s="3"/>
      <c r="IN10625" s="3"/>
      <c r="IO10625" s="16"/>
    </row>
    <row r="10626" spans="171:249">
      <c r="FO10626" s="3"/>
      <c r="FP10626" s="3"/>
      <c r="FQ10626" s="3"/>
      <c r="FR10626" s="3"/>
      <c r="FS10626" s="3"/>
      <c r="FT10626" s="3"/>
      <c r="FU10626" s="3"/>
      <c r="FV10626" s="3"/>
      <c r="FW10626" s="3"/>
      <c r="FX10626" s="3"/>
      <c r="FY10626" s="3"/>
      <c r="FZ10626" s="3"/>
      <c r="GA10626" s="3"/>
      <c r="GB10626" s="3"/>
      <c r="GC10626" s="3"/>
      <c r="GD10626" s="3"/>
      <c r="GE10626" s="3"/>
      <c r="GF10626" s="3"/>
      <c r="GG10626" s="3"/>
      <c r="GH10626" s="3"/>
      <c r="GI10626" s="3"/>
      <c r="GJ10626" s="3"/>
      <c r="GK10626" s="3"/>
      <c r="GL10626" s="3"/>
      <c r="GM10626" s="3"/>
      <c r="GN10626" s="3"/>
      <c r="GO10626" s="3"/>
      <c r="GP10626" s="3"/>
      <c r="GQ10626" s="3"/>
      <c r="GR10626" s="3"/>
      <c r="GS10626" s="3"/>
      <c r="GT10626" s="3"/>
      <c r="GU10626" s="3"/>
      <c r="GV10626" s="3"/>
      <c r="GW10626" s="3"/>
      <c r="GX10626" s="3"/>
      <c r="GY10626" s="3"/>
      <c r="GZ10626" s="3"/>
      <c r="HA10626" s="3"/>
      <c r="HB10626" s="3"/>
      <c r="HC10626" s="3"/>
      <c r="HD10626" s="3"/>
      <c r="HE10626" s="3"/>
      <c r="HF10626" s="3"/>
      <c r="HG10626" s="3"/>
      <c r="HH10626" s="3"/>
      <c r="HI10626" s="3"/>
      <c r="HJ10626" s="3"/>
      <c r="HK10626" s="3"/>
      <c r="HL10626" s="3"/>
      <c r="HM10626" s="61"/>
      <c r="HN10626" s="3"/>
      <c r="HO10626" s="3"/>
      <c r="HP10626" s="3"/>
      <c r="HQ10626" s="3"/>
      <c r="HR10626" s="3"/>
      <c r="HS10626" s="3"/>
      <c r="HT10626" s="3"/>
      <c r="HU10626" s="3"/>
      <c r="HV10626" s="3"/>
      <c r="HW10626" s="3"/>
      <c r="HX10626" s="3"/>
      <c r="HY10626" s="3"/>
      <c r="HZ10626" s="3"/>
      <c r="IA10626" s="3"/>
      <c r="IB10626" s="3"/>
      <c r="IC10626" s="3"/>
      <c r="ID10626" s="3"/>
      <c r="IE10626" s="3"/>
      <c r="IF10626" s="3"/>
      <c r="IG10626" s="3"/>
      <c r="IH10626" s="3"/>
      <c r="II10626" s="3"/>
      <c r="IJ10626" s="3"/>
      <c r="IK10626" s="3"/>
      <c r="IL10626" s="3"/>
      <c r="IM10626" s="3"/>
      <c r="IN10626" s="3"/>
      <c r="IO10626" s="16"/>
    </row>
    <row r="10627" spans="171:249">
      <c r="FO10627" s="3"/>
      <c r="FP10627" s="3"/>
      <c r="FQ10627" s="3"/>
      <c r="FR10627" s="3"/>
      <c r="FS10627" s="3"/>
      <c r="FT10627" s="3"/>
      <c r="FU10627" s="3"/>
      <c r="FV10627" s="3"/>
      <c r="FW10627" s="3"/>
      <c r="FX10627" s="3"/>
      <c r="FY10627" s="3"/>
      <c r="FZ10627" s="3"/>
      <c r="GA10627" s="3"/>
      <c r="GB10627" s="3"/>
      <c r="GC10627" s="3"/>
      <c r="GD10627" s="3"/>
      <c r="GE10627" s="3"/>
      <c r="GF10627" s="3"/>
      <c r="GG10627" s="3"/>
      <c r="GH10627" s="3"/>
      <c r="GI10627" s="3"/>
      <c r="GJ10627" s="3"/>
      <c r="GK10627" s="3"/>
      <c r="GL10627" s="3"/>
      <c r="GM10627" s="3"/>
      <c r="GN10627" s="3"/>
      <c r="GO10627" s="3"/>
      <c r="GP10627" s="3"/>
      <c r="GQ10627" s="3"/>
      <c r="GR10627" s="3"/>
      <c r="GS10627" s="3"/>
      <c r="GT10627" s="3"/>
      <c r="GU10627" s="3"/>
      <c r="GV10627" s="3"/>
      <c r="GW10627" s="3"/>
      <c r="GX10627" s="3"/>
      <c r="GY10627" s="3"/>
      <c r="GZ10627" s="3"/>
      <c r="HA10627" s="3"/>
      <c r="HB10627" s="3"/>
      <c r="HC10627" s="3"/>
      <c r="HD10627" s="3"/>
      <c r="HE10627" s="3"/>
      <c r="HF10627" s="3"/>
      <c r="HG10627" s="3"/>
      <c r="HH10627" s="3"/>
      <c r="HI10627" s="3"/>
      <c r="HJ10627" s="3"/>
      <c r="HK10627" s="3"/>
      <c r="HL10627" s="3"/>
      <c r="HM10627" s="61"/>
      <c r="HN10627" s="3"/>
      <c r="HO10627" s="3"/>
      <c r="HP10627" s="3"/>
      <c r="HQ10627" s="3"/>
      <c r="HR10627" s="3"/>
      <c r="HS10627" s="3"/>
      <c r="HT10627" s="3"/>
      <c r="HU10627" s="3"/>
      <c r="HV10627" s="3"/>
      <c r="HW10627" s="3"/>
      <c r="HX10627" s="3"/>
      <c r="HY10627" s="3"/>
      <c r="HZ10627" s="3"/>
      <c r="IA10627" s="3"/>
      <c r="IB10627" s="3"/>
      <c r="IC10627" s="3"/>
      <c r="ID10627" s="3"/>
      <c r="IE10627" s="3"/>
      <c r="IF10627" s="3"/>
      <c r="IG10627" s="3"/>
      <c r="IH10627" s="3"/>
      <c r="II10627" s="3"/>
      <c r="IJ10627" s="3"/>
      <c r="IK10627" s="3"/>
      <c r="IL10627" s="3"/>
      <c r="IM10627" s="3"/>
      <c r="IN10627" s="3"/>
      <c r="IO10627" s="16"/>
    </row>
    <row r="10628" spans="171:249">
      <c r="FO10628" s="3"/>
      <c r="FP10628" s="3"/>
      <c r="FQ10628" s="3"/>
      <c r="FR10628" s="3"/>
      <c r="FS10628" s="3"/>
      <c r="FT10628" s="3"/>
      <c r="FU10628" s="3"/>
      <c r="FV10628" s="3"/>
      <c r="FW10628" s="3"/>
      <c r="FX10628" s="3"/>
      <c r="FY10628" s="3"/>
      <c r="FZ10628" s="3"/>
      <c r="GA10628" s="3"/>
      <c r="GB10628" s="3"/>
      <c r="GC10628" s="3"/>
      <c r="GD10628" s="3"/>
      <c r="GE10628" s="3"/>
      <c r="GF10628" s="3"/>
      <c r="GG10628" s="3"/>
      <c r="GH10628" s="3"/>
      <c r="GI10628" s="3"/>
      <c r="GJ10628" s="3"/>
      <c r="GK10628" s="3"/>
      <c r="GL10628" s="3"/>
      <c r="GM10628" s="3"/>
      <c r="GN10628" s="3"/>
      <c r="GO10628" s="3"/>
      <c r="GP10628" s="3"/>
      <c r="GQ10628" s="3"/>
      <c r="GR10628" s="3"/>
      <c r="GS10628" s="3"/>
      <c r="GT10628" s="3"/>
      <c r="GU10628" s="3"/>
      <c r="GV10628" s="3"/>
      <c r="GW10628" s="3"/>
      <c r="GX10628" s="3"/>
      <c r="GY10628" s="3"/>
      <c r="GZ10628" s="3"/>
      <c r="HA10628" s="3"/>
      <c r="HB10628" s="3"/>
      <c r="HC10628" s="3"/>
      <c r="HD10628" s="3"/>
      <c r="HE10628" s="3"/>
      <c r="HF10628" s="3"/>
      <c r="HG10628" s="3"/>
      <c r="HH10628" s="3"/>
      <c r="HI10628" s="3"/>
      <c r="HJ10628" s="3"/>
      <c r="HK10628" s="3"/>
      <c r="HL10628" s="3"/>
      <c r="HM10628" s="61"/>
      <c r="HN10628" s="3"/>
      <c r="HO10628" s="3"/>
      <c r="HP10628" s="3"/>
      <c r="HQ10628" s="3"/>
      <c r="HR10628" s="3"/>
      <c r="HS10628" s="3"/>
      <c r="HT10628" s="3"/>
      <c r="HU10628" s="3"/>
      <c r="HV10628" s="3"/>
      <c r="HW10628" s="3"/>
      <c r="HX10628" s="3"/>
      <c r="HY10628" s="3"/>
      <c r="HZ10628" s="3"/>
      <c r="IA10628" s="3"/>
      <c r="IB10628" s="3"/>
      <c r="IC10628" s="3"/>
      <c r="ID10628" s="3"/>
      <c r="IE10628" s="3"/>
      <c r="IF10628" s="3"/>
      <c r="IG10628" s="3"/>
      <c r="IH10628" s="3"/>
      <c r="II10628" s="3"/>
      <c r="IJ10628" s="3"/>
      <c r="IK10628" s="3"/>
      <c r="IL10628" s="3"/>
      <c r="IM10628" s="3"/>
      <c r="IN10628" s="3"/>
      <c r="IO10628" s="16"/>
    </row>
    <row r="10629" spans="171:249">
      <c r="FO10629" s="3"/>
      <c r="FP10629" s="3"/>
      <c r="FQ10629" s="3"/>
      <c r="FR10629" s="3"/>
      <c r="FS10629" s="3"/>
      <c r="FT10629" s="3"/>
      <c r="FU10629" s="3"/>
      <c r="FV10629" s="3"/>
      <c r="FW10629" s="3"/>
      <c r="FX10629" s="3"/>
      <c r="FY10629" s="3"/>
      <c r="FZ10629" s="3"/>
      <c r="GA10629" s="3"/>
      <c r="GB10629" s="3"/>
      <c r="GC10629" s="3"/>
      <c r="GD10629" s="3"/>
      <c r="GE10629" s="3"/>
      <c r="GF10629" s="3"/>
      <c r="GG10629" s="3"/>
      <c r="GH10629" s="3"/>
      <c r="GI10629" s="3"/>
      <c r="GJ10629" s="3"/>
      <c r="GK10629" s="3"/>
      <c r="GL10629" s="3"/>
      <c r="GM10629" s="3"/>
      <c r="GN10629" s="3"/>
      <c r="GO10629" s="3"/>
      <c r="GP10629" s="3"/>
      <c r="GQ10629" s="3"/>
      <c r="GR10629" s="3"/>
      <c r="GS10629" s="3"/>
      <c r="GT10629" s="3"/>
      <c r="GU10629" s="3"/>
      <c r="GV10629" s="3"/>
      <c r="GW10629" s="3"/>
      <c r="GX10629" s="3"/>
      <c r="GY10629" s="3"/>
      <c r="GZ10629" s="3"/>
      <c r="HA10629" s="3"/>
      <c r="HB10629" s="3"/>
      <c r="HC10629" s="3"/>
      <c r="HD10629" s="3"/>
      <c r="HE10629" s="3"/>
      <c r="HF10629" s="3"/>
      <c r="HG10629" s="3"/>
      <c r="HH10629" s="3"/>
      <c r="HI10629" s="3"/>
      <c r="HJ10629" s="3"/>
      <c r="HK10629" s="3"/>
      <c r="HL10629" s="3"/>
      <c r="HM10629" s="61"/>
      <c r="HN10629" s="3"/>
      <c r="HO10629" s="3"/>
      <c r="HP10629" s="3"/>
      <c r="HQ10629" s="3"/>
      <c r="HR10629" s="3"/>
      <c r="HS10629" s="3"/>
      <c r="HT10629" s="3"/>
      <c r="HU10629" s="3"/>
      <c r="HV10629" s="3"/>
      <c r="HW10629" s="3"/>
      <c r="HX10629" s="3"/>
      <c r="HY10629" s="3"/>
      <c r="HZ10629" s="3"/>
      <c r="IA10629" s="3"/>
      <c r="IB10629" s="3"/>
      <c r="IC10629" s="3"/>
      <c r="ID10629" s="3"/>
      <c r="IE10629" s="3"/>
      <c r="IF10629" s="3"/>
      <c r="IG10629" s="3"/>
      <c r="IH10629" s="3"/>
      <c r="II10629" s="3"/>
      <c r="IJ10629" s="3"/>
      <c r="IK10629" s="3"/>
      <c r="IL10629" s="3"/>
      <c r="IM10629" s="3"/>
      <c r="IN10629" s="3"/>
      <c r="IO10629" s="16"/>
    </row>
    <row r="10630" spans="171:249">
      <c r="FO10630" s="3"/>
      <c r="FP10630" s="3"/>
      <c r="FQ10630" s="3"/>
      <c r="FR10630" s="3"/>
      <c r="FS10630" s="3"/>
      <c r="FT10630" s="3"/>
      <c r="FU10630" s="3"/>
      <c r="FV10630" s="3"/>
      <c r="FW10630" s="3"/>
      <c r="FX10630" s="3"/>
      <c r="FY10630" s="3"/>
      <c r="FZ10630" s="3"/>
      <c r="GA10630" s="3"/>
      <c r="GB10630" s="3"/>
      <c r="GC10630" s="3"/>
      <c r="GD10630" s="3"/>
      <c r="GE10630" s="3"/>
      <c r="GF10630" s="3"/>
      <c r="GG10630" s="3"/>
      <c r="GH10630" s="3"/>
      <c r="GI10630" s="3"/>
      <c r="GJ10630" s="3"/>
      <c r="GK10630" s="3"/>
      <c r="GL10630" s="3"/>
      <c r="GM10630" s="3"/>
      <c r="GN10630" s="3"/>
      <c r="GO10630" s="3"/>
      <c r="GP10630" s="3"/>
      <c r="GQ10630" s="3"/>
      <c r="GR10630" s="3"/>
      <c r="GS10630" s="3"/>
      <c r="GT10630" s="3"/>
      <c r="GU10630" s="3"/>
      <c r="GV10630" s="3"/>
      <c r="GW10630" s="3"/>
      <c r="GX10630" s="3"/>
      <c r="GY10630" s="3"/>
      <c r="GZ10630" s="3"/>
      <c r="HA10630" s="3"/>
      <c r="HB10630" s="3"/>
      <c r="HC10630" s="3"/>
      <c r="HD10630" s="3"/>
      <c r="HE10630" s="3"/>
      <c r="HF10630" s="3"/>
      <c r="HG10630" s="3"/>
      <c r="HH10630" s="3"/>
      <c r="HI10630" s="3"/>
      <c r="HJ10630" s="3"/>
      <c r="HK10630" s="3"/>
      <c r="HL10630" s="3"/>
      <c r="HM10630" s="61"/>
      <c r="HN10630" s="3"/>
      <c r="HO10630" s="3"/>
      <c r="HP10630" s="3"/>
      <c r="HQ10630" s="3"/>
      <c r="HR10630" s="3"/>
      <c r="HS10630" s="3"/>
      <c r="HT10630" s="3"/>
      <c r="HU10630" s="3"/>
      <c r="HV10630" s="3"/>
      <c r="HW10630" s="3"/>
      <c r="HX10630" s="3"/>
      <c r="HY10630" s="3"/>
      <c r="HZ10630" s="3"/>
      <c r="IA10630" s="3"/>
      <c r="IB10630" s="3"/>
      <c r="IC10630" s="3"/>
      <c r="ID10630" s="3"/>
      <c r="IE10630" s="3"/>
      <c r="IF10630" s="3"/>
      <c r="IG10630" s="3"/>
      <c r="IH10630" s="3"/>
      <c r="II10630" s="3"/>
      <c r="IJ10630" s="3"/>
      <c r="IK10630" s="3"/>
      <c r="IL10630" s="3"/>
      <c r="IM10630" s="3"/>
      <c r="IN10630" s="3"/>
      <c r="IO10630" s="16"/>
    </row>
    <row r="10631" spans="171:249">
      <c r="FO10631" s="3"/>
      <c r="FP10631" s="3"/>
      <c r="FQ10631" s="3"/>
      <c r="FR10631" s="3"/>
      <c r="FS10631" s="3"/>
      <c r="FT10631" s="3"/>
      <c r="FU10631" s="3"/>
      <c r="FV10631" s="3"/>
      <c r="FW10631" s="3"/>
      <c r="FX10631" s="3"/>
      <c r="FY10631" s="3"/>
      <c r="FZ10631" s="3"/>
      <c r="GA10631" s="3"/>
      <c r="GB10631" s="3"/>
      <c r="GC10631" s="3"/>
      <c r="GD10631" s="3"/>
      <c r="GE10631" s="3"/>
      <c r="GF10631" s="3"/>
      <c r="GG10631" s="3"/>
      <c r="GH10631" s="3"/>
      <c r="GI10631" s="3"/>
      <c r="GJ10631" s="3"/>
      <c r="GK10631" s="3"/>
      <c r="GL10631" s="3"/>
      <c r="GM10631" s="3"/>
      <c r="GN10631" s="3"/>
      <c r="GO10631" s="3"/>
      <c r="GP10631" s="3"/>
      <c r="GQ10631" s="3"/>
      <c r="GR10631" s="3"/>
      <c r="GS10631" s="3"/>
      <c r="GT10631" s="3"/>
      <c r="GU10631" s="3"/>
      <c r="GV10631" s="3"/>
      <c r="GW10631" s="3"/>
      <c r="GX10631" s="3"/>
      <c r="GY10631" s="3"/>
      <c r="GZ10631" s="3"/>
      <c r="HA10631" s="3"/>
      <c r="HB10631" s="3"/>
      <c r="HC10631" s="3"/>
      <c r="HD10631" s="3"/>
      <c r="HE10631" s="3"/>
      <c r="HF10631" s="3"/>
      <c r="HG10631" s="3"/>
      <c r="HH10631" s="3"/>
      <c r="HI10631" s="3"/>
      <c r="HJ10631" s="3"/>
      <c r="HK10631" s="3"/>
      <c r="HL10631" s="3"/>
      <c r="HM10631" s="61"/>
      <c r="HN10631" s="3"/>
      <c r="HO10631" s="3"/>
      <c r="HP10631" s="3"/>
      <c r="HQ10631" s="3"/>
      <c r="HR10631" s="3"/>
      <c r="HS10631" s="3"/>
      <c r="HT10631" s="3"/>
      <c r="HU10631" s="3"/>
      <c r="HV10631" s="3"/>
      <c r="HW10631" s="3"/>
      <c r="HX10631" s="3"/>
      <c r="HY10631" s="3"/>
      <c r="HZ10631" s="3"/>
      <c r="IA10631" s="3"/>
      <c r="IB10631" s="3"/>
      <c r="IC10631" s="3"/>
      <c r="ID10631" s="3"/>
      <c r="IE10631" s="3"/>
      <c r="IF10631" s="3"/>
      <c r="IG10631" s="3"/>
      <c r="IH10631" s="3"/>
      <c r="II10631" s="3"/>
      <c r="IJ10631" s="3"/>
      <c r="IK10631" s="3"/>
      <c r="IL10631" s="3"/>
      <c r="IM10631" s="3"/>
      <c r="IN10631" s="3"/>
      <c r="IO10631" s="16"/>
    </row>
    <row r="10632" spans="171:249">
      <c r="FO10632" s="3"/>
      <c r="FP10632" s="3"/>
      <c r="FQ10632" s="3"/>
      <c r="FR10632" s="3"/>
      <c r="FS10632" s="3"/>
      <c r="FT10632" s="3"/>
      <c r="FU10632" s="3"/>
      <c r="FV10632" s="3"/>
      <c r="FW10632" s="3"/>
      <c r="FX10632" s="3"/>
      <c r="FY10632" s="3"/>
      <c r="FZ10632" s="3"/>
      <c r="GA10632" s="3"/>
      <c r="GB10632" s="3"/>
      <c r="GC10632" s="3"/>
      <c r="GD10632" s="3"/>
      <c r="GE10632" s="3"/>
      <c r="GF10632" s="3"/>
      <c r="GG10632" s="3"/>
      <c r="GH10632" s="3"/>
      <c r="GI10632" s="3"/>
      <c r="GJ10632" s="3"/>
      <c r="GK10632" s="3"/>
      <c r="GL10632" s="3"/>
      <c r="GM10632" s="3"/>
      <c r="GN10632" s="3"/>
      <c r="GO10632" s="3"/>
      <c r="GP10632" s="3"/>
      <c r="GQ10632" s="3"/>
      <c r="GR10632" s="3"/>
      <c r="GS10632" s="3"/>
      <c r="GT10632" s="3"/>
      <c r="GU10632" s="3"/>
      <c r="GV10632" s="3"/>
      <c r="GW10632" s="3"/>
      <c r="GX10632" s="3"/>
      <c r="GY10632" s="3"/>
      <c r="GZ10632" s="3"/>
      <c r="HA10632" s="3"/>
      <c r="HB10632" s="3"/>
      <c r="HC10632" s="3"/>
      <c r="HD10632" s="3"/>
      <c r="HE10632" s="3"/>
      <c r="HF10632" s="3"/>
      <c r="HG10632" s="3"/>
      <c r="HH10632" s="3"/>
      <c r="HI10632" s="3"/>
      <c r="HJ10632" s="3"/>
      <c r="HK10632" s="3"/>
      <c r="HL10632" s="3"/>
      <c r="HM10632" s="61"/>
      <c r="HN10632" s="3"/>
      <c r="HO10632" s="3"/>
      <c r="HP10632" s="3"/>
      <c r="HQ10632" s="3"/>
      <c r="HR10632" s="3"/>
      <c r="HS10632" s="3"/>
      <c r="HT10632" s="3"/>
      <c r="HU10632" s="3"/>
      <c r="HV10632" s="3"/>
      <c r="HW10632" s="3"/>
      <c r="HX10632" s="3"/>
      <c r="HY10632" s="3"/>
      <c r="HZ10632" s="3"/>
      <c r="IA10632" s="3"/>
      <c r="IB10632" s="3"/>
      <c r="IC10632" s="3"/>
      <c r="ID10632" s="3"/>
      <c r="IE10632" s="3"/>
      <c r="IF10632" s="3"/>
      <c r="IG10632" s="3"/>
      <c r="IH10632" s="3"/>
      <c r="II10632" s="3"/>
      <c r="IJ10632" s="3"/>
      <c r="IK10632" s="3"/>
      <c r="IL10632" s="3"/>
      <c r="IM10632" s="3"/>
      <c r="IN10632" s="3"/>
      <c r="IO10632" s="16"/>
    </row>
    <row r="10633" spans="171:249">
      <c r="FO10633" s="3"/>
      <c r="FP10633" s="3"/>
      <c r="FQ10633" s="3"/>
      <c r="FR10633" s="3"/>
      <c r="FS10633" s="3"/>
      <c r="FT10633" s="3"/>
      <c r="FU10633" s="3"/>
      <c r="FV10633" s="3"/>
      <c r="FW10633" s="3"/>
      <c r="FX10633" s="3"/>
      <c r="FY10633" s="3"/>
      <c r="FZ10633" s="3"/>
      <c r="GA10633" s="3"/>
      <c r="GB10633" s="3"/>
      <c r="GC10633" s="3"/>
      <c r="GD10633" s="3"/>
      <c r="GE10633" s="3"/>
      <c r="GF10633" s="3"/>
      <c r="GG10633" s="3"/>
      <c r="GH10633" s="3"/>
      <c r="GI10633" s="3"/>
      <c r="GJ10633" s="3"/>
      <c r="GK10633" s="3"/>
      <c r="GL10633" s="3"/>
      <c r="GM10633" s="3"/>
      <c r="GN10633" s="3"/>
      <c r="GO10633" s="3"/>
      <c r="GP10633" s="3"/>
      <c r="GQ10633" s="3"/>
      <c r="GR10633" s="3"/>
      <c r="GS10633" s="3"/>
      <c r="GT10633" s="3"/>
      <c r="GU10633" s="3"/>
      <c r="GV10633" s="3"/>
      <c r="GW10633" s="3"/>
      <c r="GX10633" s="3"/>
      <c r="GY10633" s="3"/>
      <c r="GZ10633" s="3"/>
      <c r="HA10633" s="3"/>
      <c r="HB10633" s="3"/>
      <c r="HC10633" s="3"/>
      <c r="HD10633" s="3"/>
      <c r="HE10633" s="3"/>
      <c r="HF10633" s="3"/>
      <c r="HG10633" s="3"/>
      <c r="HH10633" s="3"/>
      <c r="HI10633" s="3"/>
      <c r="HJ10633" s="3"/>
      <c r="HK10633" s="3"/>
      <c r="HL10633" s="3"/>
      <c r="HM10633" s="61"/>
      <c r="HN10633" s="3"/>
      <c r="HO10633" s="3"/>
      <c r="HP10633" s="3"/>
      <c r="HQ10633" s="3"/>
      <c r="HR10633" s="3"/>
      <c r="HS10633" s="3"/>
      <c r="HT10633" s="3"/>
      <c r="HU10633" s="3"/>
      <c r="HV10633" s="3"/>
      <c r="HW10633" s="3"/>
      <c r="HX10633" s="3"/>
      <c r="HY10633" s="3"/>
      <c r="HZ10633" s="3"/>
      <c r="IA10633" s="3"/>
      <c r="IB10633" s="3"/>
      <c r="IC10633" s="3"/>
      <c r="ID10633" s="3"/>
      <c r="IE10633" s="3"/>
      <c r="IF10633" s="3"/>
      <c r="IG10633" s="3"/>
      <c r="IH10633" s="3"/>
      <c r="II10633" s="3"/>
      <c r="IJ10633" s="3"/>
      <c r="IK10633" s="3"/>
      <c r="IL10633" s="3"/>
      <c r="IM10633" s="3"/>
      <c r="IN10633" s="3"/>
      <c r="IO10633" s="16"/>
    </row>
    <row r="10634" spans="171:249">
      <c r="FO10634" s="3"/>
      <c r="FP10634" s="3"/>
      <c r="FQ10634" s="3"/>
      <c r="FR10634" s="3"/>
      <c r="FS10634" s="3"/>
      <c r="FT10634" s="3"/>
      <c r="FU10634" s="3"/>
      <c r="FV10634" s="3"/>
      <c r="FW10634" s="3"/>
      <c r="FX10634" s="3"/>
      <c r="FY10634" s="3"/>
      <c r="FZ10634" s="3"/>
      <c r="GA10634" s="3"/>
      <c r="GB10634" s="3"/>
      <c r="GC10634" s="3"/>
      <c r="GD10634" s="3"/>
      <c r="GE10634" s="3"/>
      <c r="GF10634" s="3"/>
      <c r="GG10634" s="3"/>
      <c r="GH10634" s="3"/>
      <c r="GI10634" s="3"/>
      <c r="GJ10634" s="3"/>
      <c r="GK10634" s="3"/>
      <c r="GL10634" s="3"/>
      <c r="GM10634" s="3"/>
      <c r="GN10634" s="3"/>
      <c r="GO10634" s="3"/>
      <c r="GP10634" s="3"/>
      <c r="GQ10634" s="3"/>
      <c r="GR10634" s="3"/>
      <c r="GS10634" s="3"/>
      <c r="GT10634" s="3"/>
      <c r="GU10634" s="3"/>
      <c r="GV10634" s="3"/>
      <c r="GW10634" s="3"/>
      <c r="GX10634" s="3"/>
      <c r="GY10634" s="3"/>
      <c r="GZ10634" s="3"/>
      <c r="HA10634" s="3"/>
      <c r="HB10634" s="3"/>
      <c r="HC10634" s="3"/>
      <c r="HD10634" s="3"/>
      <c r="HE10634" s="3"/>
      <c r="HF10634" s="3"/>
      <c r="HG10634" s="3"/>
      <c r="HH10634" s="3"/>
      <c r="HI10634" s="3"/>
      <c r="HJ10634" s="3"/>
      <c r="HK10634" s="3"/>
      <c r="HL10634" s="3"/>
      <c r="HM10634" s="61"/>
      <c r="HN10634" s="3"/>
      <c r="HO10634" s="3"/>
      <c r="HP10634" s="3"/>
      <c r="HQ10634" s="3"/>
      <c r="HR10634" s="3"/>
      <c r="HS10634" s="3"/>
      <c r="HT10634" s="3"/>
      <c r="HU10634" s="3"/>
      <c r="HV10634" s="3"/>
      <c r="HW10634" s="3"/>
      <c r="HX10634" s="3"/>
      <c r="HY10634" s="3"/>
      <c r="HZ10634" s="3"/>
      <c r="IA10634" s="3"/>
      <c r="IB10634" s="3"/>
      <c r="IC10634" s="3"/>
      <c r="ID10634" s="3"/>
      <c r="IE10634" s="3"/>
      <c r="IF10634" s="3"/>
      <c r="IG10634" s="3"/>
      <c r="IH10634" s="3"/>
      <c r="II10634" s="3"/>
      <c r="IJ10634" s="3"/>
      <c r="IK10634" s="3"/>
      <c r="IL10634" s="3"/>
      <c r="IM10634" s="3"/>
      <c r="IN10634" s="3"/>
      <c r="IO10634" s="16"/>
    </row>
    <row r="10635" spans="171:249">
      <c r="FO10635" s="3"/>
      <c r="FP10635" s="3"/>
      <c r="FQ10635" s="3"/>
      <c r="FR10635" s="3"/>
      <c r="FS10635" s="3"/>
      <c r="FT10635" s="3"/>
      <c r="FU10635" s="3"/>
      <c r="FV10635" s="3"/>
      <c r="FW10635" s="3"/>
      <c r="FX10635" s="3"/>
      <c r="FY10635" s="3"/>
      <c r="FZ10635" s="3"/>
      <c r="GA10635" s="3"/>
      <c r="GB10635" s="3"/>
      <c r="GC10635" s="3"/>
      <c r="GD10635" s="3"/>
      <c r="GE10635" s="3"/>
      <c r="GF10635" s="3"/>
      <c r="GG10635" s="3"/>
      <c r="GH10635" s="3"/>
      <c r="GI10635" s="3"/>
      <c r="GJ10635" s="3"/>
      <c r="GK10635" s="3"/>
      <c r="GL10635" s="3"/>
      <c r="GM10635" s="3"/>
      <c r="GN10635" s="3"/>
      <c r="GO10635" s="3"/>
      <c r="GP10635" s="3"/>
      <c r="GQ10635" s="3"/>
      <c r="GR10635" s="3"/>
      <c r="GS10635" s="3"/>
      <c r="GT10635" s="3"/>
      <c r="GU10635" s="3"/>
      <c r="GV10635" s="3"/>
      <c r="GW10635" s="3"/>
      <c r="GX10635" s="3"/>
      <c r="GY10635" s="3"/>
      <c r="GZ10635" s="3"/>
      <c r="HA10635" s="3"/>
      <c r="HB10635" s="3"/>
      <c r="HC10635" s="3"/>
      <c r="HD10635" s="3"/>
      <c r="HE10635" s="3"/>
      <c r="HF10635" s="3"/>
      <c r="HG10635" s="3"/>
      <c r="HH10635" s="3"/>
      <c r="HI10635" s="3"/>
      <c r="HJ10635" s="3"/>
      <c r="HK10635" s="3"/>
      <c r="HL10635" s="3"/>
      <c r="HM10635" s="61"/>
      <c r="HN10635" s="3"/>
      <c r="HO10635" s="3"/>
      <c r="HP10635" s="3"/>
      <c r="HQ10635" s="3"/>
      <c r="HR10635" s="3"/>
      <c r="HS10635" s="3"/>
      <c r="HT10635" s="3"/>
      <c r="HU10635" s="3"/>
      <c r="HV10635" s="3"/>
      <c r="HW10635" s="3"/>
      <c r="HX10635" s="3"/>
      <c r="HY10635" s="3"/>
      <c r="HZ10635" s="3"/>
      <c r="IA10635" s="3"/>
      <c r="IB10635" s="3"/>
      <c r="IC10635" s="3"/>
      <c r="ID10635" s="3"/>
      <c r="IE10635" s="3"/>
      <c r="IF10635" s="3"/>
      <c r="IG10635" s="3"/>
      <c r="IH10635" s="3"/>
      <c r="II10635" s="3"/>
      <c r="IJ10635" s="3"/>
      <c r="IK10635" s="3"/>
      <c r="IL10635" s="3"/>
      <c r="IM10635" s="3"/>
      <c r="IN10635" s="3"/>
      <c r="IO10635" s="16"/>
    </row>
    <row r="10636" spans="171:249">
      <c r="FO10636" s="3"/>
      <c r="FP10636" s="3"/>
      <c r="FQ10636" s="3"/>
      <c r="FR10636" s="3"/>
      <c r="FS10636" s="3"/>
      <c r="FT10636" s="3"/>
      <c r="FU10636" s="3"/>
      <c r="FV10636" s="3"/>
      <c r="FW10636" s="3"/>
      <c r="FX10636" s="3"/>
      <c r="FY10636" s="3"/>
      <c r="FZ10636" s="3"/>
      <c r="GA10636" s="3"/>
      <c r="GB10636" s="3"/>
      <c r="GC10636" s="3"/>
      <c r="GD10636" s="3"/>
      <c r="GE10636" s="3"/>
      <c r="GF10636" s="3"/>
      <c r="GG10636" s="3"/>
      <c r="GH10636" s="3"/>
      <c r="GI10636" s="3"/>
      <c r="GJ10636" s="3"/>
      <c r="GK10636" s="3"/>
      <c r="GL10636" s="3"/>
      <c r="GM10636" s="3"/>
      <c r="GN10636" s="3"/>
      <c r="GO10636" s="3"/>
      <c r="GP10636" s="3"/>
      <c r="GQ10636" s="3"/>
      <c r="GR10636" s="3"/>
      <c r="GS10636" s="3"/>
      <c r="GT10636" s="3"/>
      <c r="GU10636" s="3"/>
      <c r="GV10636" s="3"/>
      <c r="GW10636" s="3"/>
      <c r="GX10636" s="3"/>
      <c r="GY10636" s="3"/>
      <c r="GZ10636" s="3"/>
      <c r="HA10636" s="3"/>
      <c r="HB10636" s="3"/>
      <c r="HC10636" s="3"/>
      <c r="HD10636" s="3"/>
      <c r="HE10636" s="3"/>
      <c r="HF10636" s="3"/>
      <c r="HG10636" s="3"/>
      <c r="HH10636" s="3"/>
      <c r="HI10636" s="3"/>
      <c r="HJ10636" s="3"/>
      <c r="HK10636" s="3"/>
      <c r="HL10636" s="3"/>
      <c r="HM10636" s="61"/>
      <c r="HN10636" s="3"/>
      <c r="HO10636" s="3"/>
      <c r="HP10636" s="3"/>
      <c r="HQ10636" s="3"/>
      <c r="HR10636" s="3"/>
      <c r="HS10636" s="3"/>
      <c r="HT10636" s="3"/>
      <c r="HU10636" s="3"/>
      <c r="HV10636" s="3"/>
      <c r="HW10636" s="3"/>
      <c r="HX10636" s="3"/>
      <c r="HY10636" s="3"/>
      <c r="HZ10636" s="3"/>
      <c r="IA10636" s="3"/>
      <c r="IB10636" s="3"/>
      <c r="IC10636" s="3"/>
      <c r="ID10636" s="3"/>
      <c r="IE10636" s="3"/>
      <c r="IF10636" s="3"/>
      <c r="IG10636" s="3"/>
      <c r="IH10636" s="3"/>
      <c r="II10636" s="3"/>
      <c r="IJ10636" s="3"/>
      <c r="IK10636" s="3"/>
      <c r="IL10636" s="3"/>
      <c r="IM10636" s="3"/>
      <c r="IN10636" s="3"/>
      <c r="IO10636" s="16"/>
    </row>
    <row r="10637" spans="171:249">
      <c r="FO10637" s="3"/>
      <c r="FP10637" s="3"/>
      <c r="FQ10637" s="3"/>
      <c r="FR10637" s="3"/>
      <c r="FS10637" s="3"/>
      <c r="FT10637" s="3"/>
      <c r="FU10637" s="3"/>
      <c r="FV10637" s="3"/>
      <c r="FW10637" s="3"/>
      <c r="FX10637" s="3"/>
      <c r="FY10637" s="3"/>
      <c r="FZ10637" s="3"/>
      <c r="GA10637" s="3"/>
      <c r="GB10637" s="3"/>
      <c r="GC10637" s="3"/>
      <c r="GD10637" s="3"/>
      <c r="GE10637" s="3"/>
      <c r="GF10637" s="3"/>
      <c r="GG10637" s="3"/>
      <c r="GH10637" s="3"/>
      <c r="GI10637" s="3"/>
      <c r="GJ10637" s="3"/>
      <c r="GK10637" s="3"/>
      <c r="GL10637" s="3"/>
      <c r="GM10637" s="3"/>
      <c r="GN10637" s="3"/>
      <c r="GO10637" s="3"/>
      <c r="GP10637" s="3"/>
      <c r="GQ10637" s="3"/>
      <c r="GR10637" s="3"/>
      <c r="GS10637" s="3"/>
      <c r="GT10637" s="3"/>
      <c r="GU10637" s="3"/>
      <c r="GV10637" s="3"/>
      <c r="GW10637" s="3"/>
      <c r="GX10637" s="3"/>
      <c r="GY10637" s="3"/>
      <c r="GZ10637" s="3"/>
      <c r="HA10637" s="3"/>
      <c r="HB10637" s="3"/>
      <c r="HC10637" s="3"/>
      <c r="HD10637" s="3"/>
      <c r="HE10637" s="3"/>
      <c r="HF10637" s="3"/>
      <c r="HG10637" s="3"/>
      <c r="HH10637" s="3"/>
      <c r="HI10637" s="3"/>
      <c r="HJ10637" s="3"/>
      <c r="HK10637" s="3"/>
      <c r="HL10637" s="3"/>
      <c r="HM10637" s="61"/>
      <c r="HN10637" s="3"/>
      <c r="HO10637" s="3"/>
      <c r="HP10637" s="3"/>
      <c r="HQ10637" s="3"/>
      <c r="HR10637" s="3"/>
      <c r="HS10637" s="3"/>
      <c r="HT10637" s="3"/>
      <c r="HU10637" s="3"/>
      <c r="HV10637" s="3"/>
      <c r="HW10637" s="3"/>
      <c r="HX10637" s="3"/>
      <c r="HY10637" s="3"/>
      <c r="HZ10637" s="3"/>
      <c r="IA10637" s="3"/>
      <c r="IB10637" s="3"/>
      <c r="IC10637" s="3"/>
      <c r="ID10637" s="3"/>
      <c r="IE10637" s="3"/>
      <c r="IF10637" s="3"/>
      <c r="IG10637" s="3"/>
      <c r="IH10637" s="3"/>
      <c r="II10637" s="3"/>
      <c r="IJ10637" s="3"/>
      <c r="IK10637" s="3"/>
      <c r="IL10637" s="3"/>
      <c r="IM10637" s="3"/>
      <c r="IN10637" s="3"/>
      <c r="IO10637" s="16"/>
    </row>
    <row r="10638" spans="171:249">
      <c r="FO10638" s="3"/>
      <c r="FP10638" s="3"/>
      <c r="FQ10638" s="3"/>
      <c r="FR10638" s="3"/>
      <c r="FS10638" s="3"/>
      <c r="FT10638" s="3"/>
      <c r="FU10638" s="3"/>
      <c r="FV10638" s="3"/>
      <c r="FW10638" s="3"/>
      <c r="FX10638" s="3"/>
      <c r="FY10638" s="3"/>
      <c r="FZ10638" s="3"/>
      <c r="GA10638" s="3"/>
      <c r="GB10638" s="3"/>
      <c r="GC10638" s="3"/>
      <c r="GD10638" s="3"/>
      <c r="GE10638" s="3"/>
      <c r="GF10638" s="3"/>
      <c r="GG10638" s="3"/>
      <c r="GH10638" s="3"/>
      <c r="GI10638" s="3"/>
      <c r="GJ10638" s="3"/>
      <c r="GK10638" s="3"/>
      <c r="GL10638" s="3"/>
      <c r="GM10638" s="3"/>
      <c r="GN10638" s="3"/>
      <c r="GO10638" s="3"/>
      <c r="GP10638" s="3"/>
      <c r="GQ10638" s="3"/>
      <c r="GR10638" s="3"/>
      <c r="GS10638" s="3"/>
      <c r="GT10638" s="3"/>
      <c r="GU10638" s="3"/>
      <c r="GV10638" s="3"/>
      <c r="GW10638" s="3"/>
      <c r="GX10638" s="3"/>
      <c r="GY10638" s="3"/>
      <c r="GZ10638" s="3"/>
      <c r="HA10638" s="3"/>
      <c r="HB10638" s="3"/>
      <c r="HC10638" s="3"/>
      <c r="HD10638" s="3"/>
      <c r="HE10638" s="3"/>
      <c r="HF10638" s="3"/>
      <c r="HG10638" s="3"/>
      <c r="HH10638" s="3"/>
      <c r="HI10638" s="3"/>
      <c r="HJ10638" s="3"/>
      <c r="HK10638" s="3"/>
      <c r="HL10638" s="3"/>
      <c r="HM10638" s="61"/>
      <c r="HN10638" s="3"/>
      <c r="HO10638" s="3"/>
      <c r="HP10638" s="3"/>
      <c r="HQ10638" s="3"/>
      <c r="HR10638" s="3"/>
      <c r="HS10638" s="3"/>
      <c r="HT10638" s="3"/>
      <c r="HU10638" s="3"/>
      <c r="HV10638" s="3"/>
      <c r="HW10638" s="3"/>
      <c r="HX10638" s="3"/>
      <c r="HY10638" s="3"/>
      <c r="HZ10638" s="3"/>
      <c r="IA10638" s="3"/>
      <c r="IB10638" s="3"/>
      <c r="IC10638" s="3"/>
      <c r="ID10638" s="3"/>
      <c r="IE10638" s="3"/>
      <c r="IF10638" s="3"/>
      <c r="IG10638" s="3"/>
      <c r="IH10638" s="3"/>
      <c r="II10638" s="3"/>
      <c r="IJ10638" s="3"/>
      <c r="IK10638" s="3"/>
      <c r="IL10638" s="3"/>
      <c r="IM10638" s="3"/>
      <c r="IN10638" s="3"/>
      <c r="IO10638" s="16"/>
    </row>
    <row r="10639" spans="171:249">
      <c r="FO10639" s="3"/>
      <c r="FP10639" s="3"/>
      <c r="FQ10639" s="3"/>
      <c r="FR10639" s="3"/>
      <c r="FS10639" s="3"/>
      <c r="FT10639" s="3"/>
      <c r="FU10639" s="3"/>
      <c r="FV10639" s="3"/>
      <c r="FW10639" s="3"/>
      <c r="FX10639" s="3"/>
      <c r="FY10639" s="3"/>
      <c r="FZ10639" s="3"/>
      <c r="GA10639" s="3"/>
      <c r="GB10639" s="3"/>
      <c r="GC10639" s="3"/>
      <c r="GD10639" s="3"/>
      <c r="GE10639" s="3"/>
      <c r="GF10639" s="3"/>
      <c r="GG10639" s="3"/>
      <c r="GH10639" s="3"/>
      <c r="GI10639" s="3"/>
      <c r="GJ10639" s="3"/>
      <c r="GK10639" s="3"/>
      <c r="GL10639" s="3"/>
      <c r="GM10639" s="3"/>
      <c r="GN10639" s="3"/>
      <c r="GO10639" s="3"/>
      <c r="GP10639" s="3"/>
      <c r="GQ10639" s="3"/>
      <c r="GR10639" s="3"/>
      <c r="GS10639" s="3"/>
      <c r="GT10639" s="3"/>
      <c r="GU10639" s="3"/>
      <c r="GV10639" s="3"/>
      <c r="GW10639" s="3"/>
      <c r="GX10639" s="3"/>
      <c r="GY10639" s="3"/>
      <c r="GZ10639" s="3"/>
      <c r="HA10639" s="3"/>
      <c r="HB10639" s="3"/>
      <c r="HC10639" s="3"/>
      <c r="HD10639" s="3"/>
      <c r="HE10639" s="3"/>
      <c r="HF10639" s="3"/>
      <c r="HG10639" s="3"/>
      <c r="HH10639" s="3"/>
      <c r="HI10639" s="3"/>
      <c r="HJ10639" s="3"/>
      <c r="HK10639" s="3"/>
      <c r="HL10639" s="3"/>
      <c r="HM10639" s="61"/>
      <c r="HN10639" s="3"/>
      <c r="HO10639" s="3"/>
      <c r="HP10639" s="3"/>
      <c r="HQ10639" s="3"/>
      <c r="HR10639" s="3"/>
      <c r="HS10639" s="3"/>
      <c r="HT10639" s="3"/>
      <c r="HU10639" s="3"/>
      <c r="HV10639" s="3"/>
      <c r="HW10639" s="3"/>
      <c r="HX10639" s="3"/>
      <c r="HY10639" s="3"/>
      <c r="HZ10639" s="3"/>
      <c r="IA10639" s="3"/>
      <c r="IB10639" s="3"/>
      <c r="IC10639" s="3"/>
      <c r="ID10639" s="3"/>
      <c r="IE10639" s="3"/>
      <c r="IF10639" s="3"/>
      <c r="IG10639" s="3"/>
      <c r="IH10639" s="3"/>
      <c r="II10639" s="3"/>
      <c r="IJ10639" s="3"/>
      <c r="IK10639" s="3"/>
      <c r="IL10639" s="3"/>
      <c r="IM10639" s="3"/>
      <c r="IN10639" s="3"/>
      <c r="IO10639" s="16"/>
    </row>
    <row r="10640" spans="171:249">
      <c r="FO10640" s="3"/>
      <c r="FP10640" s="3"/>
      <c r="FQ10640" s="3"/>
      <c r="FR10640" s="3"/>
      <c r="FS10640" s="3"/>
      <c r="FT10640" s="3"/>
      <c r="FU10640" s="3"/>
      <c r="FV10640" s="3"/>
      <c r="FW10640" s="3"/>
      <c r="FX10640" s="3"/>
      <c r="FY10640" s="3"/>
      <c r="FZ10640" s="3"/>
      <c r="GA10640" s="3"/>
      <c r="GB10640" s="3"/>
      <c r="GC10640" s="3"/>
      <c r="GD10640" s="3"/>
      <c r="GE10640" s="3"/>
      <c r="GF10640" s="3"/>
      <c r="GG10640" s="3"/>
      <c r="GH10640" s="3"/>
      <c r="GI10640" s="3"/>
      <c r="GJ10640" s="3"/>
      <c r="GK10640" s="3"/>
      <c r="GL10640" s="3"/>
      <c r="GM10640" s="3"/>
      <c r="GN10640" s="3"/>
      <c r="GO10640" s="3"/>
      <c r="GP10640" s="3"/>
      <c r="GQ10640" s="3"/>
      <c r="GR10640" s="3"/>
      <c r="GS10640" s="3"/>
      <c r="GT10640" s="3"/>
      <c r="GU10640" s="3"/>
      <c r="GV10640" s="3"/>
      <c r="GW10640" s="3"/>
      <c r="GX10640" s="3"/>
      <c r="GY10640" s="3"/>
      <c r="GZ10640" s="3"/>
      <c r="HA10640" s="3"/>
      <c r="HB10640" s="3"/>
      <c r="HC10640" s="3"/>
      <c r="HD10640" s="3"/>
      <c r="HE10640" s="3"/>
      <c r="HF10640" s="3"/>
      <c r="HG10640" s="3"/>
      <c r="HH10640" s="3"/>
      <c r="HI10640" s="3"/>
      <c r="HJ10640" s="3"/>
      <c r="HK10640" s="3"/>
      <c r="HL10640" s="3"/>
      <c r="HM10640" s="61"/>
      <c r="HN10640" s="3"/>
      <c r="HO10640" s="3"/>
      <c r="HP10640" s="3"/>
      <c r="HQ10640" s="3"/>
      <c r="HR10640" s="3"/>
      <c r="HS10640" s="3"/>
      <c r="HT10640" s="3"/>
      <c r="HU10640" s="3"/>
      <c r="HV10640" s="3"/>
      <c r="HW10640" s="3"/>
      <c r="HX10640" s="3"/>
      <c r="HY10640" s="3"/>
      <c r="HZ10640" s="3"/>
      <c r="IA10640" s="3"/>
      <c r="IB10640" s="3"/>
      <c r="IC10640" s="3"/>
      <c r="ID10640" s="3"/>
      <c r="IE10640" s="3"/>
      <c r="IF10640" s="3"/>
      <c r="IG10640" s="3"/>
      <c r="IH10640" s="3"/>
      <c r="II10640" s="3"/>
      <c r="IJ10640" s="3"/>
      <c r="IK10640" s="3"/>
      <c r="IL10640" s="3"/>
      <c r="IM10640" s="3"/>
      <c r="IN10640" s="3"/>
      <c r="IO10640" s="16"/>
    </row>
    <row r="10641" spans="171:249">
      <c r="FO10641" s="3"/>
      <c r="FP10641" s="3"/>
      <c r="FQ10641" s="3"/>
      <c r="FR10641" s="3"/>
      <c r="FS10641" s="3"/>
      <c r="FT10641" s="3"/>
      <c r="FU10641" s="3"/>
      <c r="FV10641" s="3"/>
      <c r="FW10641" s="3"/>
      <c r="FX10641" s="3"/>
      <c r="FY10641" s="3"/>
      <c r="FZ10641" s="3"/>
      <c r="GA10641" s="3"/>
      <c r="GB10641" s="3"/>
      <c r="GC10641" s="3"/>
      <c r="GD10641" s="3"/>
      <c r="GE10641" s="3"/>
      <c r="GF10641" s="3"/>
      <c r="GG10641" s="3"/>
      <c r="GH10641" s="3"/>
      <c r="GI10641" s="3"/>
      <c r="GJ10641" s="3"/>
      <c r="GK10641" s="3"/>
      <c r="GL10641" s="3"/>
      <c r="GM10641" s="3"/>
      <c r="GN10641" s="3"/>
      <c r="GO10641" s="3"/>
      <c r="GP10641" s="3"/>
      <c r="GQ10641" s="3"/>
      <c r="GR10641" s="3"/>
      <c r="GS10641" s="3"/>
      <c r="GT10641" s="3"/>
      <c r="GU10641" s="3"/>
      <c r="GV10641" s="3"/>
      <c r="GW10641" s="3"/>
      <c r="GX10641" s="3"/>
      <c r="GY10641" s="3"/>
      <c r="GZ10641" s="3"/>
      <c r="HA10641" s="3"/>
      <c r="HB10641" s="3"/>
      <c r="HC10641" s="3"/>
      <c r="HD10641" s="3"/>
      <c r="HE10641" s="3"/>
      <c r="HF10641" s="3"/>
      <c r="HG10641" s="3"/>
      <c r="HH10641" s="3"/>
      <c r="HI10641" s="3"/>
      <c r="HJ10641" s="3"/>
      <c r="HK10641" s="3"/>
      <c r="HL10641" s="3"/>
      <c r="HM10641" s="61"/>
      <c r="HN10641" s="3"/>
      <c r="HO10641" s="3"/>
      <c r="HP10641" s="3"/>
      <c r="HQ10641" s="3"/>
      <c r="HR10641" s="3"/>
      <c r="HS10641" s="3"/>
      <c r="HT10641" s="3"/>
      <c r="HU10641" s="3"/>
      <c r="HV10641" s="3"/>
      <c r="HW10641" s="3"/>
      <c r="HX10641" s="3"/>
      <c r="HY10641" s="3"/>
      <c r="HZ10641" s="3"/>
      <c r="IA10641" s="3"/>
      <c r="IB10641" s="3"/>
      <c r="IC10641" s="3"/>
      <c r="ID10641" s="3"/>
      <c r="IE10641" s="3"/>
      <c r="IF10641" s="3"/>
      <c r="IG10641" s="3"/>
      <c r="IH10641" s="3"/>
      <c r="II10641" s="3"/>
      <c r="IJ10641" s="3"/>
      <c r="IK10641" s="3"/>
      <c r="IL10641" s="3"/>
      <c r="IM10641" s="3"/>
      <c r="IN10641" s="3"/>
      <c r="IO10641" s="16"/>
    </row>
    <row r="10642" spans="171:249">
      <c r="FO10642" s="3"/>
      <c r="FP10642" s="3"/>
      <c r="FQ10642" s="3"/>
      <c r="FR10642" s="3"/>
      <c r="FS10642" s="3"/>
      <c r="FT10642" s="3"/>
      <c r="FU10642" s="3"/>
      <c r="FV10642" s="3"/>
      <c r="FW10642" s="3"/>
      <c r="FX10642" s="3"/>
      <c r="FY10642" s="3"/>
      <c r="FZ10642" s="3"/>
      <c r="GA10642" s="3"/>
      <c r="GB10642" s="3"/>
      <c r="GC10642" s="3"/>
      <c r="GD10642" s="3"/>
      <c r="GE10642" s="3"/>
      <c r="GF10642" s="3"/>
      <c r="GG10642" s="3"/>
      <c r="GH10642" s="3"/>
      <c r="GI10642" s="3"/>
      <c r="GJ10642" s="3"/>
      <c r="GK10642" s="3"/>
      <c r="GL10642" s="3"/>
      <c r="GM10642" s="3"/>
      <c r="GN10642" s="3"/>
      <c r="GO10642" s="3"/>
      <c r="GP10642" s="3"/>
      <c r="GQ10642" s="3"/>
      <c r="GR10642" s="3"/>
      <c r="GS10642" s="3"/>
      <c r="GT10642" s="3"/>
      <c r="GU10642" s="3"/>
      <c r="GV10642" s="3"/>
      <c r="GW10642" s="3"/>
      <c r="GX10642" s="3"/>
      <c r="GY10642" s="3"/>
      <c r="GZ10642" s="3"/>
      <c r="HA10642" s="3"/>
      <c r="HB10642" s="3"/>
      <c r="HC10642" s="3"/>
      <c r="HD10642" s="3"/>
      <c r="HE10642" s="3"/>
      <c r="HF10642" s="3"/>
      <c r="HG10642" s="3"/>
      <c r="HH10642" s="3"/>
      <c r="HI10642" s="3"/>
      <c r="HJ10642" s="3"/>
      <c r="HK10642" s="3"/>
      <c r="HL10642" s="3"/>
      <c r="HM10642" s="61"/>
      <c r="HN10642" s="3"/>
      <c r="HO10642" s="3"/>
      <c r="HP10642" s="3"/>
      <c r="HQ10642" s="3"/>
      <c r="HR10642" s="3"/>
      <c r="HS10642" s="3"/>
      <c r="HT10642" s="3"/>
      <c r="HU10642" s="3"/>
      <c r="HV10642" s="3"/>
      <c r="HW10642" s="3"/>
      <c r="HX10642" s="3"/>
      <c r="HY10642" s="3"/>
      <c r="HZ10642" s="3"/>
      <c r="IA10642" s="3"/>
      <c r="IB10642" s="3"/>
      <c r="IC10642" s="3"/>
      <c r="ID10642" s="3"/>
      <c r="IE10642" s="3"/>
      <c r="IF10642" s="3"/>
      <c r="IG10642" s="3"/>
      <c r="IH10642" s="3"/>
      <c r="II10642" s="3"/>
      <c r="IJ10642" s="3"/>
      <c r="IK10642" s="3"/>
      <c r="IL10642" s="3"/>
      <c r="IM10642" s="3"/>
      <c r="IN10642" s="3"/>
      <c r="IO10642" s="16"/>
    </row>
    <row r="10643" spans="171:249">
      <c r="FO10643" s="3"/>
      <c r="FP10643" s="3"/>
      <c r="FQ10643" s="3"/>
      <c r="FR10643" s="3"/>
      <c r="FS10643" s="3"/>
      <c r="FT10643" s="3"/>
      <c r="FU10643" s="3"/>
      <c r="FV10643" s="3"/>
      <c r="FW10643" s="3"/>
      <c r="FX10643" s="3"/>
      <c r="FY10643" s="3"/>
      <c r="FZ10643" s="3"/>
      <c r="GA10643" s="3"/>
      <c r="GB10643" s="3"/>
      <c r="GC10643" s="3"/>
      <c r="GD10643" s="3"/>
      <c r="GE10643" s="3"/>
      <c r="GF10643" s="3"/>
      <c r="GG10643" s="3"/>
      <c r="GH10643" s="3"/>
      <c r="GI10643" s="3"/>
      <c r="GJ10643" s="3"/>
      <c r="GK10643" s="3"/>
      <c r="GL10643" s="3"/>
      <c r="GM10643" s="3"/>
      <c r="GN10643" s="3"/>
      <c r="GO10643" s="3"/>
      <c r="GP10643" s="3"/>
      <c r="GQ10643" s="3"/>
      <c r="GR10643" s="3"/>
      <c r="GS10643" s="3"/>
      <c r="GT10643" s="3"/>
      <c r="GU10643" s="3"/>
      <c r="GV10643" s="3"/>
      <c r="GW10643" s="3"/>
      <c r="GX10643" s="3"/>
      <c r="GY10643" s="3"/>
      <c r="GZ10643" s="3"/>
      <c r="HA10643" s="3"/>
      <c r="HB10643" s="3"/>
      <c r="HC10643" s="3"/>
      <c r="HD10643" s="3"/>
      <c r="HE10643" s="3"/>
      <c r="HF10643" s="3"/>
      <c r="HG10643" s="3"/>
      <c r="HH10643" s="3"/>
      <c r="HI10643" s="3"/>
      <c r="HJ10643" s="3"/>
      <c r="HK10643" s="3"/>
      <c r="HL10643" s="3"/>
      <c r="HM10643" s="61"/>
      <c r="HN10643" s="3"/>
      <c r="HO10643" s="3"/>
      <c r="HP10643" s="3"/>
      <c r="HQ10643" s="3"/>
      <c r="HR10643" s="3"/>
      <c r="HS10643" s="3"/>
      <c r="HT10643" s="3"/>
      <c r="HU10643" s="3"/>
      <c r="HV10643" s="3"/>
      <c r="HW10643" s="3"/>
      <c r="HX10643" s="3"/>
      <c r="HY10643" s="3"/>
      <c r="HZ10643" s="3"/>
      <c r="IA10643" s="3"/>
      <c r="IB10643" s="3"/>
      <c r="IC10643" s="3"/>
      <c r="ID10643" s="3"/>
      <c r="IE10643" s="3"/>
      <c r="IF10643" s="3"/>
      <c r="IG10643" s="3"/>
      <c r="IH10643" s="3"/>
      <c r="II10643" s="3"/>
      <c r="IJ10643" s="3"/>
      <c r="IK10643" s="3"/>
      <c r="IL10643" s="3"/>
      <c r="IM10643" s="3"/>
      <c r="IN10643" s="3"/>
      <c r="IO10643" s="16"/>
    </row>
    <row r="10644" spans="171:249">
      <c r="FO10644" s="3"/>
      <c r="FP10644" s="3"/>
      <c r="FQ10644" s="3"/>
      <c r="FR10644" s="3"/>
      <c r="FS10644" s="3"/>
      <c r="FT10644" s="3"/>
      <c r="FU10644" s="3"/>
      <c r="FV10644" s="3"/>
      <c r="FW10644" s="3"/>
      <c r="FX10644" s="3"/>
      <c r="FY10644" s="3"/>
      <c r="FZ10644" s="3"/>
      <c r="GA10644" s="3"/>
      <c r="GB10644" s="3"/>
      <c r="GC10644" s="3"/>
      <c r="GD10644" s="3"/>
      <c r="GE10644" s="3"/>
      <c r="GF10644" s="3"/>
      <c r="GG10644" s="3"/>
      <c r="GH10644" s="3"/>
      <c r="GI10644" s="3"/>
      <c r="GJ10644" s="3"/>
      <c r="GK10644" s="3"/>
      <c r="GL10644" s="3"/>
      <c r="GM10644" s="3"/>
      <c r="GN10644" s="3"/>
      <c r="GO10644" s="3"/>
      <c r="GP10644" s="3"/>
      <c r="GQ10644" s="3"/>
      <c r="GR10644" s="3"/>
      <c r="GS10644" s="3"/>
      <c r="GT10644" s="3"/>
      <c r="GU10644" s="3"/>
      <c r="GV10644" s="3"/>
      <c r="GW10644" s="3"/>
      <c r="GX10644" s="3"/>
      <c r="GY10644" s="3"/>
      <c r="GZ10644" s="3"/>
      <c r="HA10644" s="3"/>
      <c r="HB10644" s="3"/>
      <c r="HC10644" s="3"/>
      <c r="HD10644" s="3"/>
      <c r="HE10644" s="3"/>
      <c r="HF10644" s="3"/>
      <c r="HG10644" s="3"/>
      <c r="HH10644" s="3"/>
      <c r="HI10644" s="3"/>
      <c r="HJ10644" s="3"/>
      <c r="HK10644" s="3"/>
      <c r="HL10644" s="3"/>
      <c r="HM10644" s="61"/>
      <c r="HN10644" s="3"/>
      <c r="HO10644" s="3"/>
      <c r="HP10644" s="3"/>
      <c r="HQ10644" s="3"/>
      <c r="HR10644" s="3"/>
      <c r="HS10644" s="3"/>
      <c r="HT10644" s="3"/>
      <c r="HU10644" s="3"/>
      <c r="HV10644" s="3"/>
      <c r="HW10644" s="3"/>
      <c r="HX10644" s="3"/>
      <c r="HY10644" s="3"/>
      <c r="HZ10644" s="3"/>
      <c r="IA10644" s="3"/>
      <c r="IB10644" s="3"/>
      <c r="IC10644" s="3"/>
      <c r="ID10644" s="3"/>
      <c r="IE10644" s="3"/>
      <c r="IF10644" s="3"/>
      <c r="IG10644" s="3"/>
      <c r="IH10644" s="3"/>
      <c r="II10644" s="3"/>
      <c r="IJ10644" s="3"/>
      <c r="IK10644" s="3"/>
      <c r="IL10644" s="3"/>
      <c r="IM10644" s="3"/>
      <c r="IN10644" s="3"/>
      <c r="IO10644" s="16"/>
    </row>
    <row r="10645" spans="171:249">
      <c r="FO10645" s="3"/>
      <c r="FP10645" s="3"/>
      <c r="FQ10645" s="3"/>
      <c r="FR10645" s="3"/>
      <c r="FS10645" s="3"/>
      <c r="FT10645" s="3"/>
      <c r="FU10645" s="3"/>
      <c r="FV10645" s="3"/>
      <c r="FW10645" s="3"/>
      <c r="FX10645" s="3"/>
      <c r="FY10645" s="3"/>
      <c r="FZ10645" s="3"/>
      <c r="GA10645" s="3"/>
      <c r="GB10645" s="3"/>
      <c r="GC10645" s="3"/>
      <c r="GD10645" s="3"/>
      <c r="GE10645" s="3"/>
      <c r="GF10645" s="3"/>
      <c r="GG10645" s="3"/>
      <c r="GH10645" s="3"/>
      <c r="GI10645" s="3"/>
      <c r="GJ10645" s="3"/>
      <c r="GK10645" s="3"/>
      <c r="GL10645" s="3"/>
      <c r="GM10645" s="3"/>
      <c r="GN10645" s="3"/>
      <c r="GO10645" s="3"/>
      <c r="GP10645" s="3"/>
      <c r="GQ10645" s="3"/>
      <c r="GR10645" s="3"/>
      <c r="GS10645" s="3"/>
      <c r="GT10645" s="3"/>
      <c r="GU10645" s="3"/>
      <c r="GV10645" s="3"/>
      <c r="GW10645" s="3"/>
      <c r="GX10645" s="3"/>
      <c r="GY10645" s="3"/>
      <c r="GZ10645" s="3"/>
      <c r="HA10645" s="3"/>
      <c r="HB10645" s="3"/>
      <c r="HC10645" s="3"/>
      <c r="HD10645" s="3"/>
      <c r="HE10645" s="3"/>
      <c r="HF10645" s="3"/>
      <c r="HG10645" s="3"/>
      <c r="HH10645" s="3"/>
      <c r="HI10645" s="3"/>
      <c r="HJ10645" s="3"/>
      <c r="HK10645" s="3"/>
      <c r="HL10645" s="3"/>
      <c r="HM10645" s="61"/>
      <c r="HN10645" s="3"/>
      <c r="HO10645" s="3"/>
      <c r="HP10645" s="3"/>
      <c r="HQ10645" s="3"/>
      <c r="HR10645" s="3"/>
      <c r="HS10645" s="3"/>
      <c r="HT10645" s="3"/>
      <c r="HU10645" s="3"/>
      <c r="HV10645" s="3"/>
      <c r="HW10645" s="3"/>
      <c r="HX10645" s="3"/>
      <c r="HY10645" s="3"/>
      <c r="HZ10645" s="3"/>
      <c r="IA10645" s="3"/>
      <c r="IB10645" s="3"/>
      <c r="IC10645" s="3"/>
      <c r="ID10645" s="3"/>
      <c r="IE10645" s="3"/>
      <c r="IF10645" s="3"/>
      <c r="IG10645" s="3"/>
      <c r="IH10645" s="3"/>
      <c r="II10645" s="3"/>
      <c r="IJ10645" s="3"/>
      <c r="IK10645" s="3"/>
      <c r="IL10645" s="3"/>
      <c r="IM10645" s="3"/>
      <c r="IN10645" s="3"/>
      <c r="IO10645" s="16"/>
    </row>
    <row r="10646" spans="171:249">
      <c r="FO10646" s="3"/>
      <c r="FP10646" s="3"/>
      <c r="FQ10646" s="3"/>
      <c r="FR10646" s="3"/>
      <c r="FS10646" s="3"/>
      <c r="FT10646" s="3"/>
      <c r="FU10646" s="3"/>
      <c r="FV10646" s="3"/>
      <c r="FW10646" s="3"/>
      <c r="FX10646" s="3"/>
      <c r="FY10646" s="3"/>
      <c r="FZ10646" s="3"/>
      <c r="GA10646" s="3"/>
      <c r="GB10646" s="3"/>
      <c r="GC10646" s="3"/>
      <c r="GD10646" s="3"/>
      <c r="GE10646" s="3"/>
      <c r="GF10646" s="3"/>
      <c r="GG10646" s="3"/>
      <c r="GH10646" s="3"/>
      <c r="GI10646" s="3"/>
      <c r="GJ10646" s="3"/>
      <c r="GK10646" s="3"/>
      <c r="GL10646" s="3"/>
      <c r="GM10646" s="3"/>
      <c r="GN10646" s="3"/>
      <c r="GO10646" s="3"/>
      <c r="GP10646" s="3"/>
      <c r="GQ10646" s="3"/>
      <c r="GR10646" s="3"/>
      <c r="GS10646" s="3"/>
      <c r="GT10646" s="3"/>
      <c r="GU10646" s="3"/>
      <c r="GV10646" s="3"/>
      <c r="GW10646" s="3"/>
      <c r="GX10646" s="3"/>
      <c r="GY10646" s="3"/>
      <c r="GZ10646" s="3"/>
      <c r="HA10646" s="3"/>
      <c r="HB10646" s="3"/>
      <c r="HC10646" s="3"/>
      <c r="HD10646" s="3"/>
      <c r="HE10646" s="3"/>
      <c r="HF10646" s="3"/>
      <c r="HG10646" s="3"/>
      <c r="HH10646" s="3"/>
      <c r="HI10646" s="3"/>
      <c r="HJ10646" s="3"/>
      <c r="HK10646" s="3"/>
      <c r="HL10646" s="3"/>
      <c r="HM10646" s="61"/>
      <c r="HN10646" s="3"/>
      <c r="HO10646" s="3"/>
      <c r="HP10646" s="3"/>
      <c r="HQ10646" s="3"/>
      <c r="HR10646" s="3"/>
      <c r="HS10646" s="3"/>
      <c r="HT10646" s="3"/>
      <c r="HU10646" s="3"/>
      <c r="HV10646" s="3"/>
      <c r="HW10646" s="3"/>
      <c r="HX10646" s="3"/>
      <c r="HY10646" s="3"/>
      <c r="HZ10646" s="3"/>
      <c r="IA10646" s="3"/>
      <c r="IB10646" s="3"/>
      <c r="IC10646" s="3"/>
      <c r="ID10646" s="3"/>
      <c r="IE10646" s="3"/>
      <c r="IF10646" s="3"/>
      <c r="IG10646" s="3"/>
      <c r="IH10646" s="3"/>
      <c r="II10646" s="3"/>
      <c r="IJ10646" s="3"/>
      <c r="IK10646" s="3"/>
      <c r="IL10646" s="3"/>
      <c r="IM10646" s="3"/>
      <c r="IN10646" s="3"/>
      <c r="IO10646" s="16"/>
    </row>
    <row r="10647" spans="171:249">
      <c r="FO10647" s="3"/>
      <c r="FP10647" s="3"/>
      <c r="FQ10647" s="3"/>
      <c r="FR10647" s="3"/>
      <c r="FS10647" s="3"/>
      <c r="FT10647" s="3"/>
      <c r="FU10647" s="3"/>
      <c r="FV10647" s="3"/>
      <c r="FW10647" s="3"/>
      <c r="FX10647" s="3"/>
      <c r="FY10647" s="3"/>
      <c r="FZ10647" s="3"/>
      <c r="GA10647" s="3"/>
      <c r="GB10647" s="3"/>
      <c r="GC10647" s="3"/>
      <c r="GD10647" s="3"/>
      <c r="GE10647" s="3"/>
      <c r="GF10647" s="3"/>
      <c r="GG10647" s="3"/>
      <c r="GH10647" s="3"/>
      <c r="GI10647" s="3"/>
      <c r="GJ10647" s="3"/>
      <c r="GK10647" s="3"/>
      <c r="GL10647" s="3"/>
      <c r="GM10647" s="3"/>
      <c r="GN10647" s="3"/>
      <c r="GO10647" s="3"/>
      <c r="GP10647" s="3"/>
      <c r="GQ10647" s="3"/>
      <c r="GR10647" s="3"/>
      <c r="GS10647" s="3"/>
      <c r="GT10647" s="3"/>
      <c r="GU10647" s="3"/>
      <c r="GV10647" s="3"/>
      <c r="GW10647" s="3"/>
      <c r="GX10647" s="3"/>
      <c r="GY10647" s="3"/>
      <c r="GZ10647" s="3"/>
      <c r="HA10647" s="3"/>
      <c r="HB10647" s="3"/>
      <c r="HC10647" s="3"/>
      <c r="HD10647" s="3"/>
      <c r="HE10647" s="3"/>
      <c r="HF10647" s="3"/>
      <c r="HG10647" s="3"/>
      <c r="HH10647" s="3"/>
      <c r="HI10647" s="3"/>
      <c r="HJ10647" s="3"/>
      <c r="HK10647" s="3"/>
      <c r="HL10647" s="3"/>
      <c r="HM10647" s="61"/>
      <c r="HN10647" s="3"/>
      <c r="HO10647" s="3"/>
      <c r="HP10647" s="3"/>
      <c r="HQ10647" s="3"/>
      <c r="HR10647" s="3"/>
      <c r="HS10647" s="3"/>
      <c r="HT10647" s="3"/>
      <c r="HU10647" s="3"/>
      <c r="HV10647" s="3"/>
      <c r="HW10647" s="3"/>
      <c r="HX10647" s="3"/>
      <c r="HY10647" s="3"/>
      <c r="HZ10647" s="3"/>
      <c r="IA10647" s="3"/>
      <c r="IB10647" s="3"/>
      <c r="IC10647" s="3"/>
      <c r="ID10647" s="3"/>
      <c r="IE10647" s="3"/>
      <c r="IF10647" s="3"/>
      <c r="IG10647" s="3"/>
      <c r="IH10647" s="3"/>
      <c r="II10647" s="3"/>
      <c r="IJ10647" s="3"/>
      <c r="IK10647" s="3"/>
      <c r="IL10647" s="3"/>
      <c r="IM10647" s="3"/>
      <c r="IN10647" s="3"/>
      <c r="IO10647" s="16"/>
    </row>
    <row r="10648" spans="171:249">
      <c r="FO10648" s="3"/>
      <c r="FP10648" s="3"/>
      <c r="FQ10648" s="3"/>
      <c r="FR10648" s="3"/>
      <c r="FS10648" s="3"/>
      <c r="FT10648" s="3"/>
      <c r="FU10648" s="3"/>
      <c r="FV10648" s="3"/>
      <c r="FW10648" s="3"/>
      <c r="FX10648" s="3"/>
      <c r="FY10648" s="3"/>
      <c r="FZ10648" s="3"/>
      <c r="GA10648" s="3"/>
      <c r="GB10648" s="3"/>
      <c r="GC10648" s="3"/>
      <c r="GD10648" s="3"/>
      <c r="GE10648" s="3"/>
      <c r="GF10648" s="3"/>
      <c r="GG10648" s="3"/>
      <c r="GH10648" s="3"/>
      <c r="GI10648" s="3"/>
      <c r="GJ10648" s="3"/>
      <c r="GK10648" s="3"/>
      <c r="GL10648" s="3"/>
      <c r="GM10648" s="3"/>
      <c r="GN10648" s="3"/>
      <c r="GO10648" s="3"/>
      <c r="GP10648" s="3"/>
      <c r="GQ10648" s="3"/>
      <c r="GR10648" s="3"/>
      <c r="GS10648" s="3"/>
      <c r="GT10648" s="3"/>
      <c r="GU10648" s="3"/>
      <c r="GV10648" s="3"/>
      <c r="GW10648" s="3"/>
      <c r="GX10648" s="3"/>
      <c r="GY10648" s="3"/>
      <c r="GZ10648" s="3"/>
      <c r="HA10648" s="3"/>
      <c r="HB10648" s="3"/>
      <c r="HC10648" s="3"/>
      <c r="HD10648" s="3"/>
      <c r="HE10648" s="3"/>
      <c r="HF10648" s="3"/>
      <c r="HG10648" s="3"/>
      <c r="HH10648" s="3"/>
      <c r="HI10648" s="3"/>
      <c r="HJ10648" s="3"/>
      <c r="HK10648" s="3"/>
      <c r="HL10648" s="3"/>
      <c r="HM10648" s="61"/>
      <c r="HN10648" s="3"/>
      <c r="HO10648" s="3"/>
      <c r="HP10648" s="3"/>
      <c r="HQ10648" s="3"/>
      <c r="HR10648" s="3"/>
      <c r="HS10648" s="3"/>
      <c r="HT10648" s="3"/>
      <c r="HU10648" s="3"/>
      <c r="HV10648" s="3"/>
      <c r="HW10648" s="3"/>
      <c r="HX10648" s="3"/>
      <c r="HY10648" s="3"/>
      <c r="HZ10648" s="3"/>
      <c r="IA10648" s="3"/>
      <c r="IB10648" s="3"/>
      <c r="IC10648" s="3"/>
      <c r="ID10648" s="3"/>
      <c r="IE10648" s="3"/>
      <c r="IF10648" s="3"/>
      <c r="IG10648" s="3"/>
      <c r="IH10648" s="3"/>
      <c r="II10648" s="3"/>
      <c r="IJ10648" s="3"/>
      <c r="IK10648" s="3"/>
      <c r="IL10648" s="3"/>
      <c r="IM10648" s="3"/>
      <c r="IN10648" s="3"/>
      <c r="IO10648" s="16"/>
    </row>
    <row r="10649" spans="171:249">
      <c r="FO10649" s="3"/>
      <c r="FP10649" s="3"/>
      <c r="FQ10649" s="3"/>
      <c r="FR10649" s="3"/>
      <c r="FS10649" s="3"/>
      <c r="FT10649" s="3"/>
      <c r="FU10649" s="3"/>
      <c r="FV10649" s="3"/>
      <c r="FW10649" s="3"/>
      <c r="FX10649" s="3"/>
      <c r="FY10649" s="3"/>
      <c r="FZ10649" s="3"/>
      <c r="GA10649" s="3"/>
      <c r="GB10649" s="3"/>
      <c r="GC10649" s="3"/>
      <c r="GD10649" s="3"/>
      <c r="GE10649" s="3"/>
      <c r="GF10649" s="3"/>
      <c r="GG10649" s="3"/>
      <c r="GH10649" s="3"/>
      <c r="GI10649" s="3"/>
      <c r="GJ10649" s="3"/>
      <c r="GK10649" s="3"/>
      <c r="GL10649" s="3"/>
      <c r="GM10649" s="3"/>
      <c r="GN10649" s="3"/>
      <c r="GO10649" s="3"/>
      <c r="GP10649" s="3"/>
      <c r="GQ10649" s="3"/>
      <c r="GR10649" s="3"/>
      <c r="GS10649" s="3"/>
      <c r="GT10649" s="3"/>
      <c r="GU10649" s="3"/>
      <c r="GV10649" s="3"/>
      <c r="GW10649" s="3"/>
      <c r="GX10649" s="3"/>
      <c r="GY10649" s="3"/>
      <c r="GZ10649" s="3"/>
      <c r="HA10649" s="3"/>
      <c r="HB10649" s="3"/>
      <c r="HC10649" s="3"/>
      <c r="HD10649" s="3"/>
      <c r="HE10649" s="3"/>
      <c r="HF10649" s="3"/>
      <c r="HG10649" s="3"/>
      <c r="HH10649" s="3"/>
      <c r="HI10649" s="3"/>
      <c r="HJ10649" s="3"/>
      <c r="HK10649" s="3"/>
      <c r="HL10649" s="3"/>
      <c r="HM10649" s="61"/>
      <c r="HN10649" s="3"/>
      <c r="HO10649" s="3"/>
      <c r="HP10649" s="3"/>
      <c r="HQ10649" s="3"/>
      <c r="HR10649" s="3"/>
      <c r="HS10649" s="3"/>
      <c r="HT10649" s="3"/>
      <c r="HU10649" s="3"/>
      <c r="HV10649" s="3"/>
      <c r="HW10649" s="3"/>
      <c r="HX10649" s="3"/>
      <c r="HY10649" s="3"/>
      <c r="HZ10649" s="3"/>
      <c r="IA10649" s="3"/>
      <c r="IB10649" s="3"/>
      <c r="IC10649" s="3"/>
      <c r="ID10649" s="3"/>
      <c r="IE10649" s="3"/>
      <c r="IF10649" s="3"/>
      <c r="IG10649" s="3"/>
      <c r="IH10649" s="3"/>
      <c r="II10649" s="3"/>
      <c r="IJ10649" s="3"/>
      <c r="IK10649" s="3"/>
      <c r="IL10649" s="3"/>
      <c r="IM10649" s="3"/>
      <c r="IN10649" s="3"/>
      <c r="IO10649" s="16"/>
    </row>
    <row r="10650" spans="171:249">
      <c r="FO10650" s="3"/>
      <c r="FP10650" s="3"/>
      <c r="FQ10650" s="3"/>
      <c r="FR10650" s="3"/>
      <c r="FS10650" s="3"/>
      <c r="FT10650" s="3"/>
      <c r="FU10650" s="3"/>
      <c r="FV10650" s="3"/>
      <c r="FW10650" s="3"/>
      <c r="FX10650" s="3"/>
      <c r="FY10650" s="3"/>
      <c r="FZ10650" s="3"/>
      <c r="GA10650" s="3"/>
      <c r="GB10650" s="3"/>
      <c r="GC10650" s="3"/>
      <c r="GD10650" s="3"/>
      <c r="GE10650" s="3"/>
      <c r="GF10650" s="3"/>
      <c r="GG10650" s="3"/>
      <c r="GH10650" s="3"/>
      <c r="GI10650" s="3"/>
      <c r="GJ10650" s="3"/>
      <c r="GK10650" s="3"/>
      <c r="GL10650" s="3"/>
      <c r="GM10650" s="3"/>
      <c r="GN10650" s="3"/>
      <c r="GO10650" s="3"/>
      <c r="GP10650" s="3"/>
      <c r="GQ10650" s="3"/>
      <c r="GR10650" s="3"/>
      <c r="GS10650" s="3"/>
      <c r="GT10650" s="3"/>
      <c r="GU10650" s="3"/>
      <c r="GV10650" s="3"/>
      <c r="GW10650" s="3"/>
      <c r="GX10650" s="3"/>
      <c r="GY10650" s="3"/>
      <c r="GZ10650" s="3"/>
      <c r="HA10650" s="3"/>
      <c r="HB10650" s="3"/>
      <c r="HC10650" s="3"/>
      <c r="HD10650" s="3"/>
      <c r="HE10650" s="3"/>
      <c r="HF10650" s="3"/>
      <c r="HG10650" s="3"/>
      <c r="HH10650" s="3"/>
      <c r="HI10650" s="3"/>
      <c r="HJ10650" s="3"/>
      <c r="HK10650" s="3"/>
      <c r="HL10650" s="3"/>
      <c r="HM10650" s="61"/>
      <c r="HN10650" s="3"/>
      <c r="HO10650" s="3"/>
      <c r="HP10650" s="3"/>
      <c r="HQ10650" s="3"/>
      <c r="HR10650" s="3"/>
      <c r="HS10650" s="3"/>
      <c r="HT10650" s="3"/>
      <c r="HU10650" s="3"/>
      <c r="HV10650" s="3"/>
      <c r="HW10650" s="3"/>
      <c r="HX10650" s="3"/>
      <c r="HY10650" s="3"/>
      <c r="HZ10650" s="3"/>
      <c r="IA10650" s="3"/>
      <c r="IB10650" s="3"/>
      <c r="IC10650" s="3"/>
      <c r="ID10650" s="3"/>
      <c r="IE10650" s="3"/>
      <c r="IF10650" s="3"/>
      <c r="IG10650" s="3"/>
      <c r="IH10650" s="3"/>
      <c r="II10650" s="3"/>
      <c r="IJ10650" s="3"/>
      <c r="IK10650" s="3"/>
      <c r="IL10650" s="3"/>
      <c r="IM10650" s="3"/>
      <c r="IN10650" s="3"/>
      <c r="IO10650" s="16"/>
    </row>
    <row r="10651" spans="171:249">
      <c r="FO10651" s="3"/>
      <c r="FP10651" s="3"/>
      <c r="FQ10651" s="3"/>
      <c r="FR10651" s="3"/>
      <c r="FS10651" s="3"/>
      <c r="FT10651" s="3"/>
      <c r="FU10651" s="3"/>
      <c r="FV10651" s="3"/>
      <c r="FW10651" s="3"/>
      <c r="FX10651" s="3"/>
      <c r="FY10651" s="3"/>
      <c r="FZ10651" s="3"/>
      <c r="GA10651" s="3"/>
      <c r="GB10651" s="3"/>
      <c r="GC10651" s="3"/>
      <c r="GD10651" s="3"/>
      <c r="GE10651" s="3"/>
      <c r="GF10651" s="3"/>
      <c r="GG10651" s="3"/>
      <c r="GH10651" s="3"/>
      <c r="GI10651" s="3"/>
      <c r="GJ10651" s="3"/>
      <c r="GK10651" s="3"/>
      <c r="GL10651" s="3"/>
      <c r="GM10651" s="3"/>
      <c r="GN10651" s="3"/>
      <c r="GO10651" s="3"/>
      <c r="GP10651" s="3"/>
      <c r="GQ10651" s="3"/>
      <c r="GR10651" s="3"/>
      <c r="GS10651" s="3"/>
      <c r="GT10651" s="3"/>
      <c r="GU10651" s="3"/>
      <c r="GV10651" s="3"/>
      <c r="GW10651" s="3"/>
      <c r="GX10651" s="3"/>
      <c r="GY10651" s="3"/>
      <c r="GZ10651" s="3"/>
      <c r="HA10651" s="3"/>
      <c r="HB10651" s="3"/>
      <c r="HC10651" s="3"/>
      <c r="HD10651" s="3"/>
      <c r="HE10651" s="3"/>
      <c r="HF10651" s="3"/>
      <c r="HG10651" s="3"/>
      <c r="HH10651" s="3"/>
      <c r="HI10651" s="3"/>
      <c r="HJ10651" s="3"/>
      <c r="HK10651" s="3"/>
      <c r="HL10651" s="3"/>
      <c r="HM10651" s="61"/>
      <c r="HN10651" s="3"/>
      <c r="HO10651" s="3"/>
      <c r="HP10651" s="3"/>
      <c r="HQ10651" s="3"/>
      <c r="HR10651" s="3"/>
      <c r="HS10651" s="3"/>
      <c r="HT10651" s="3"/>
      <c r="HU10651" s="3"/>
      <c r="HV10651" s="3"/>
      <c r="HW10651" s="3"/>
      <c r="HX10651" s="3"/>
      <c r="HY10651" s="3"/>
      <c r="HZ10651" s="3"/>
      <c r="IA10651" s="3"/>
      <c r="IB10651" s="3"/>
      <c r="IC10651" s="3"/>
      <c r="ID10651" s="3"/>
      <c r="IE10651" s="3"/>
      <c r="IF10651" s="3"/>
      <c r="IG10651" s="3"/>
      <c r="IH10651" s="3"/>
      <c r="II10651" s="3"/>
      <c r="IJ10651" s="3"/>
      <c r="IK10651" s="3"/>
      <c r="IL10651" s="3"/>
      <c r="IM10651" s="3"/>
      <c r="IN10651" s="3"/>
      <c r="IO10651" s="16"/>
    </row>
    <row r="10652" spans="171:249">
      <c r="FO10652" s="3"/>
      <c r="FP10652" s="3"/>
      <c r="FQ10652" s="3"/>
      <c r="FR10652" s="3"/>
      <c r="FS10652" s="3"/>
      <c r="FT10652" s="3"/>
      <c r="FU10652" s="3"/>
      <c r="FV10652" s="3"/>
      <c r="FW10652" s="3"/>
      <c r="FX10652" s="3"/>
      <c r="FY10652" s="3"/>
      <c r="FZ10652" s="3"/>
      <c r="GA10652" s="3"/>
      <c r="GB10652" s="3"/>
      <c r="GC10652" s="3"/>
      <c r="GD10652" s="3"/>
      <c r="GE10652" s="3"/>
      <c r="GF10652" s="3"/>
      <c r="GG10652" s="3"/>
      <c r="GH10652" s="3"/>
      <c r="GI10652" s="3"/>
      <c r="GJ10652" s="3"/>
      <c r="GK10652" s="3"/>
      <c r="GL10652" s="3"/>
      <c r="GM10652" s="3"/>
      <c r="GN10652" s="3"/>
      <c r="GO10652" s="3"/>
      <c r="GP10652" s="3"/>
      <c r="GQ10652" s="3"/>
      <c r="GR10652" s="3"/>
      <c r="GS10652" s="3"/>
      <c r="GT10652" s="3"/>
      <c r="GU10652" s="3"/>
      <c r="GV10652" s="3"/>
      <c r="GW10652" s="3"/>
      <c r="GX10652" s="3"/>
      <c r="GY10652" s="3"/>
      <c r="GZ10652" s="3"/>
      <c r="HA10652" s="3"/>
      <c r="HB10652" s="3"/>
      <c r="HC10652" s="3"/>
      <c r="HD10652" s="3"/>
      <c r="HE10652" s="3"/>
      <c r="HF10652" s="3"/>
      <c r="HG10652" s="3"/>
      <c r="HH10652" s="3"/>
      <c r="HI10652" s="3"/>
      <c r="HJ10652" s="3"/>
      <c r="HK10652" s="3"/>
      <c r="HL10652" s="3"/>
      <c r="HM10652" s="61"/>
      <c r="HN10652" s="3"/>
      <c r="HO10652" s="3"/>
      <c r="HP10652" s="3"/>
      <c r="HQ10652" s="3"/>
      <c r="HR10652" s="3"/>
      <c r="HS10652" s="3"/>
      <c r="HT10652" s="3"/>
      <c r="HU10652" s="3"/>
      <c r="HV10652" s="3"/>
      <c r="HW10652" s="3"/>
      <c r="HX10652" s="3"/>
      <c r="HY10652" s="3"/>
      <c r="HZ10652" s="3"/>
      <c r="IA10652" s="3"/>
      <c r="IB10652" s="3"/>
      <c r="IC10652" s="3"/>
      <c r="ID10652" s="3"/>
      <c r="IE10652" s="3"/>
      <c r="IF10652" s="3"/>
      <c r="IG10652" s="3"/>
      <c r="IH10652" s="3"/>
      <c r="II10652" s="3"/>
      <c r="IJ10652" s="3"/>
      <c r="IK10652" s="3"/>
      <c r="IL10652" s="3"/>
      <c r="IM10652" s="3"/>
      <c r="IN10652" s="3"/>
      <c r="IO10652" s="16"/>
    </row>
    <row r="10653" spans="171:249">
      <c r="FO10653" s="3"/>
      <c r="FP10653" s="3"/>
      <c r="FQ10653" s="3"/>
      <c r="FR10653" s="3"/>
      <c r="FS10653" s="3"/>
      <c r="FT10653" s="3"/>
      <c r="FU10653" s="3"/>
      <c r="FV10653" s="3"/>
      <c r="FW10653" s="3"/>
      <c r="FX10653" s="3"/>
      <c r="FY10653" s="3"/>
      <c r="FZ10653" s="3"/>
      <c r="GA10653" s="3"/>
      <c r="GB10653" s="3"/>
      <c r="GC10653" s="3"/>
      <c r="GD10653" s="3"/>
      <c r="GE10653" s="3"/>
      <c r="GF10653" s="3"/>
      <c r="GG10653" s="3"/>
      <c r="GH10653" s="3"/>
      <c r="GI10653" s="3"/>
      <c r="GJ10653" s="3"/>
      <c r="GK10653" s="3"/>
      <c r="GL10653" s="3"/>
      <c r="GM10653" s="3"/>
      <c r="GN10653" s="3"/>
      <c r="GO10653" s="3"/>
      <c r="GP10653" s="3"/>
      <c r="GQ10653" s="3"/>
      <c r="GR10653" s="3"/>
      <c r="GS10653" s="3"/>
      <c r="GT10653" s="3"/>
      <c r="GU10653" s="3"/>
      <c r="GV10653" s="3"/>
      <c r="GW10653" s="3"/>
      <c r="GX10653" s="3"/>
      <c r="GY10653" s="3"/>
      <c r="GZ10653" s="3"/>
      <c r="HA10653" s="3"/>
      <c r="HB10653" s="3"/>
      <c r="HC10653" s="3"/>
      <c r="HD10653" s="3"/>
      <c r="HE10653" s="3"/>
      <c r="HF10653" s="3"/>
      <c r="HG10653" s="3"/>
      <c r="HH10653" s="3"/>
      <c r="HI10653" s="3"/>
      <c r="HJ10653" s="3"/>
      <c r="HK10653" s="3"/>
      <c r="HL10653" s="3"/>
      <c r="HM10653" s="61"/>
      <c r="HN10653" s="3"/>
      <c r="HO10653" s="3"/>
      <c r="HP10653" s="3"/>
      <c r="HQ10653" s="3"/>
      <c r="HR10653" s="3"/>
      <c r="HS10653" s="3"/>
      <c r="HT10653" s="3"/>
      <c r="HU10653" s="3"/>
      <c r="HV10653" s="3"/>
      <c r="HW10653" s="3"/>
      <c r="HX10653" s="3"/>
      <c r="HY10653" s="3"/>
      <c r="HZ10653" s="3"/>
      <c r="IA10653" s="3"/>
      <c r="IB10653" s="3"/>
      <c r="IC10653" s="3"/>
      <c r="ID10653" s="3"/>
      <c r="IE10653" s="3"/>
      <c r="IF10653" s="3"/>
      <c r="IG10653" s="3"/>
      <c r="IH10653" s="3"/>
      <c r="II10653" s="3"/>
      <c r="IJ10653" s="3"/>
      <c r="IK10653" s="3"/>
      <c r="IL10653" s="3"/>
      <c r="IM10653" s="3"/>
      <c r="IN10653" s="3"/>
      <c r="IO10653" s="16"/>
    </row>
    <row r="10654" spans="171:249">
      <c r="FO10654" s="3"/>
      <c r="FP10654" s="3"/>
      <c r="FQ10654" s="3"/>
      <c r="FR10654" s="3"/>
      <c r="FS10654" s="3"/>
      <c r="FT10654" s="3"/>
      <c r="FU10654" s="3"/>
      <c r="FV10654" s="3"/>
      <c r="FW10654" s="3"/>
      <c r="FX10654" s="3"/>
      <c r="FY10654" s="3"/>
      <c r="FZ10654" s="3"/>
      <c r="GA10654" s="3"/>
      <c r="GB10654" s="3"/>
      <c r="GC10654" s="3"/>
      <c r="GD10654" s="3"/>
      <c r="GE10654" s="3"/>
      <c r="GF10654" s="3"/>
      <c r="GG10654" s="3"/>
      <c r="GH10654" s="3"/>
      <c r="GI10654" s="3"/>
      <c r="GJ10654" s="3"/>
      <c r="GK10654" s="3"/>
      <c r="GL10654" s="3"/>
      <c r="GM10654" s="3"/>
      <c r="GN10654" s="3"/>
      <c r="GO10654" s="3"/>
      <c r="GP10654" s="3"/>
      <c r="GQ10654" s="3"/>
      <c r="GR10654" s="3"/>
      <c r="GS10654" s="3"/>
      <c r="GT10654" s="3"/>
      <c r="GU10654" s="3"/>
      <c r="GV10654" s="3"/>
      <c r="GW10654" s="3"/>
      <c r="GX10654" s="3"/>
      <c r="GY10654" s="3"/>
      <c r="GZ10654" s="3"/>
      <c r="HA10654" s="3"/>
      <c r="HB10654" s="3"/>
      <c r="HC10654" s="3"/>
      <c r="HD10654" s="3"/>
      <c r="HE10654" s="3"/>
      <c r="HF10654" s="3"/>
      <c r="HG10654" s="3"/>
      <c r="HH10654" s="3"/>
      <c r="HI10654" s="3"/>
      <c r="HJ10654" s="3"/>
      <c r="HK10654" s="3"/>
      <c r="HL10654" s="3"/>
      <c r="HM10654" s="61"/>
      <c r="HN10654" s="3"/>
      <c r="HO10654" s="3"/>
      <c r="HP10654" s="3"/>
      <c r="HQ10654" s="3"/>
      <c r="HR10654" s="3"/>
      <c r="HS10654" s="3"/>
      <c r="HT10654" s="3"/>
      <c r="HU10654" s="3"/>
      <c r="HV10654" s="3"/>
      <c r="HW10654" s="3"/>
      <c r="HX10654" s="3"/>
      <c r="HY10654" s="3"/>
      <c r="HZ10654" s="3"/>
      <c r="IA10654" s="3"/>
      <c r="IB10654" s="3"/>
      <c r="IC10654" s="3"/>
      <c r="ID10654" s="3"/>
      <c r="IE10654" s="3"/>
      <c r="IF10654" s="3"/>
      <c r="IG10654" s="3"/>
      <c r="IH10654" s="3"/>
      <c r="II10654" s="3"/>
      <c r="IJ10654" s="3"/>
      <c r="IK10654" s="3"/>
      <c r="IL10654" s="3"/>
      <c r="IM10654" s="3"/>
      <c r="IN10654" s="3"/>
      <c r="IO10654" s="16"/>
    </row>
    <row r="10655" spans="171:249">
      <c r="FO10655" s="3"/>
      <c r="FP10655" s="3"/>
      <c r="FQ10655" s="3"/>
      <c r="FR10655" s="3"/>
      <c r="FS10655" s="3"/>
      <c r="FT10655" s="3"/>
      <c r="FU10655" s="3"/>
      <c r="FV10655" s="3"/>
      <c r="FW10655" s="3"/>
      <c r="FX10655" s="3"/>
      <c r="FY10655" s="3"/>
      <c r="FZ10655" s="3"/>
      <c r="GA10655" s="3"/>
      <c r="GB10655" s="3"/>
      <c r="GC10655" s="3"/>
      <c r="GD10655" s="3"/>
      <c r="GE10655" s="3"/>
      <c r="GF10655" s="3"/>
      <c r="GG10655" s="3"/>
      <c r="GH10655" s="3"/>
      <c r="GI10655" s="3"/>
      <c r="GJ10655" s="3"/>
      <c r="GK10655" s="3"/>
      <c r="GL10655" s="3"/>
      <c r="GM10655" s="3"/>
      <c r="GN10655" s="3"/>
      <c r="GO10655" s="3"/>
      <c r="GP10655" s="3"/>
      <c r="GQ10655" s="3"/>
      <c r="GR10655" s="3"/>
      <c r="GS10655" s="3"/>
      <c r="GT10655" s="3"/>
      <c r="GU10655" s="3"/>
      <c r="GV10655" s="3"/>
      <c r="GW10655" s="3"/>
      <c r="GX10655" s="3"/>
      <c r="GY10655" s="3"/>
      <c r="GZ10655" s="3"/>
      <c r="HA10655" s="3"/>
      <c r="HB10655" s="3"/>
      <c r="HC10655" s="3"/>
      <c r="HD10655" s="3"/>
      <c r="HE10655" s="3"/>
      <c r="HF10655" s="3"/>
      <c r="HG10655" s="3"/>
      <c r="HH10655" s="3"/>
      <c r="HI10655" s="3"/>
      <c r="HJ10655" s="3"/>
      <c r="HK10655" s="3"/>
      <c r="HL10655" s="3"/>
      <c r="HM10655" s="61"/>
      <c r="HN10655" s="3"/>
      <c r="HO10655" s="3"/>
      <c r="HP10655" s="3"/>
      <c r="HQ10655" s="3"/>
      <c r="HR10655" s="3"/>
      <c r="HS10655" s="3"/>
      <c r="HT10655" s="3"/>
      <c r="HU10655" s="3"/>
      <c r="HV10655" s="3"/>
      <c r="HW10655" s="3"/>
      <c r="HX10655" s="3"/>
      <c r="HY10655" s="3"/>
      <c r="HZ10655" s="3"/>
      <c r="IA10655" s="3"/>
      <c r="IB10655" s="3"/>
      <c r="IC10655" s="3"/>
      <c r="ID10655" s="3"/>
      <c r="IE10655" s="3"/>
      <c r="IF10655" s="3"/>
      <c r="IG10655" s="3"/>
      <c r="IH10655" s="3"/>
      <c r="II10655" s="3"/>
      <c r="IJ10655" s="3"/>
      <c r="IK10655" s="3"/>
      <c r="IL10655" s="3"/>
      <c r="IM10655" s="3"/>
      <c r="IN10655" s="3"/>
      <c r="IO10655" s="16"/>
    </row>
    <row r="10656" spans="171:249">
      <c r="FO10656" s="3"/>
      <c r="FP10656" s="3"/>
      <c r="FQ10656" s="3"/>
      <c r="FR10656" s="3"/>
      <c r="FS10656" s="3"/>
      <c r="FT10656" s="3"/>
      <c r="FU10656" s="3"/>
      <c r="FV10656" s="3"/>
      <c r="FW10656" s="3"/>
      <c r="FX10656" s="3"/>
      <c r="FY10656" s="3"/>
      <c r="FZ10656" s="3"/>
      <c r="GA10656" s="3"/>
      <c r="GB10656" s="3"/>
      <c r="GC10656" s="3"/>
      <c r="GD10656" s="3"/>
      <c r="GE10656" s="3"/>
      <c r="GF10656" s="3"/>
      <c r="GG10656" s="3"/>
      <c r="GH10656" s="3"/>
      <c r="GI10656" s="3"/>
      <c r="GJ10656" s="3"/>
      <c r="GK10656" s="3"/>
      <c r="GL10656" s="3"/>
      <c r="GM10656" s="3"/>
      <c r="GN10656" s="3"/>
      <c r="GO10656" s="3"/>
      <c r="GP10656" s="3"/>
      <c r="GQ10656" s="3"/>
      <c r="GR10656" s="3"/>
      <c r="GS10656" s="3"/>
      <c r="GT10656" s="3"/>
      <c r="GU10656" s="3"/>
      <c r="GV10656" s="3"/>
      <c r="GW10656" s="3"/>
      <c r="GX10656" s="3"/>
      <c r="GY10656" s="3"/>
      <c r="GZ10656" s="3"/>
      <c r="HA10656" s="3"/>
      <c r="HB10656" s="3"/>
      <c r="HC10656" s="3"/>
      <c r="HD10656" s="3"/>
      <c r="HE10656" s="3"/>
      <c r="HF10656" s="3"/>
      <c r="HG10656" s="3"/>
      <c r="HH10656" s="3"/>
      <c r="HI10656" s="3"/>
      <c r="HJ10656" s="3"/>
      <c r="HK10656" s="3"/>
      <c r="HL10656" s="3"/>
      <c r="HM10656" s="61"/>
      <c r="HN10656" s="3"/>
      <c r="HO10656" s="3"/>
      <c r="HP10656" s="3"/>
      <c r="HQ10656" s="3"/>
      <c r="HR10656" s="3"/>
      <c r="HS10656" s="3"/>
      <c r="HT10656" s="3"/>
      <c r="HU10656" s="3"/>
      <c r="HV10656" s="3"/>
      <c r="HW10656" s="3"/>
      <c r="HX10656" s="3"/>
      <c r="HY10656" s="3"/>
      <c r="HZ10656" s="3"/>
      <c r="IA10656" s="3"/>
      <c r="IB10656" s="3"/>
      <c r="IC10656" s="3"/>
      <c r="ID10656" s="3"/>
      <c r="IE10656" s="3"/>
      <c r="IF10656" s="3"/>
      <c r="IG10656" s="3"/>
      <c r="IH10656" s="3"/>
      <c r="II10656" s="3"/>
      <c r="IJ10656" s="3"/>
      <c r="IK10656" s="3"/>
      <c r="IL10656" s="3"/>
      <c r="IM10656" s="3"/>
      <c r="IN10656" s="3"/>
      <c r="IO10656" s="16"/>
    </row>
    <row r="10657" spans="171:249">
      <c r="FO10657" s="3"/>
      <c r="FP10657" s="3"/>
      <c r="FQ10657" s="3"/>
      <c r="FR10657" s="3"/>
      <c r="FS10657" s="3"/>
      <c r="FT10657" s="3"/>
      <c r="FU10657" s="3"/>
      <c r="FV10657" s="3"/>
      <c r="FW10657" s="3"/>
      <c r="FX10657" s="3"/>
      <c r="FY10657" s="3"/>
      <c r="FZ10657" s="3"/>
      <c r="GA10657" s="3"/>
      <c r="GB10657" s="3"/>
      <c r="GC10657" s="3"/>
      <c r="GD10657" s="3"/>
      <c r="GE10657" s="3"/>
      <c r="GF10657" s="3"/>
      <c r="GG10657" s="3"/>
      <c r="GH10657" s="3"/>
      <c r="GI10657" s="3"/>
      <c r="GJ10657" s="3"/>
      <c r="GK10657" s="3"/>
      <c r="GL10657" s="3"/>
      <c r="GM10657" s="3"/>
      <c r="GN10657" s="3"/>
      <c r="GO10657" s="3"/>
      <c r="GP10657" s="3"/>
      <c r="GQ10657" s="3"/>
      <c r="GR10657" s="3"/>
      <c r="GS10657" s="3"/>
      <c r="GT10657" s="3"/>
      <c r="GU10657" s="3"/>
      <c r="GV10657" s="3"/>
      <c r="GW10657" s="3"/>
      <c r="GX10657" s="3"/>
      <c r="GY10657" s="3"/>
      <c r="GZ10657" s="3"/>
      <c r="HA10657" s="3"/>
      <c r="HB10657" s="3"/>
      <c r="HC10657" s="3"/>
      <c r="HD10657" s="3"/>
      <c r="HE10657" s="3"/>
      <c r="HF10657" s="3"/>
      <c r="HG10657" s="3"/>
      <c r="HH10657" s="3"/>
      <c r="HI10657" s="3"/>
      <c r="HJ10657" s="3"/>
      <c r="HK10657" s="3"/>
      <c r="HL10657" s="3"/>
      <c r="HM10657" s="61"/>
      <c r="HN10657" s="3"/>
      <c r="HO10657" s="3"/>
      <c r="HP10657" s="3"/>
      <c r="HQ10657" s="3"/>
      <c r="HR10657" s="3"/>
      <c r="HS10657" s="3"/>
      <c r="HT10657" s="3"/>
      <c r="HU10657" s="3"/>
      <c r="HV10657" s="3"/>
      <c r="HW10657" s="3"/>
      <c r="HX10657" s="3"/>
      <c r="HY10657" s="3"/>
      <c r="HZ10657" s="3"/>
      <c r="IA10657" s="3"/>
      <c r="IB10657" s="3"/>
      <c r="IC10657" s="3"/>
      <c r="ID10657" s="3"/>
      <c r="IE10657" s="3"/>
      <c r="IF10657" s="3"/>
      <c r="IG10657" s="3"/>
      <c r="IH10657" s="3"/>
      <c r="II10657" s="3"/>
      <c r="IJ10657" s="3"/>
      <c r="IK10657" s="3"/>
      <c r="IL10657" s="3"/>
      <c r="IM10657" s="3"/>
      <c r="IN10657" s="3"/>
      <c r="IO10657" s="16"/>
    </row>
    <row r="10658" spans="171:249">
      <c r="FO10658" s="3"/>
      <c r="FP10658" s="3"/>
      <c r="FQ10658" s="3"/>
      <c r="FR10658" s="3"/>
      <c r="FS10658" s="3"/>
      <c r="FT10658" s="3"/>
      <c r="FU10658" s="3"/>
      <c r="FV10658" s="3"/>
      <c r="FW10658" s="3"/>
      <c r="FX10658" s="3"/>
      <c r="FY10658" s="3"/>
      <c r="FZ10658" s="3"/>
      <c r="GA10658" s="3"/>
      <c r="GB10658" s="3"/>
      <c r="GC10658" s="3"/>
      <c r="GD10658" s="3"/>
      <c r="GE10658" s="3"/>
      <c r="GF10658" s="3"/>
      <c r="GG10658" s="3"/>
      <c r="GH10658" s="3"/>
      <c r="GI10658" s="3"/>
      <c r="GJ10658" s="3"/>
      <c r="GK10658" s="3"/>
      <c r="GL10658" s="3"/>
      <c r="GM10658" s="3"/>
      <c r="GN10658" s="3"/>
      <c r="GO10658" s="3"/>
      <c r="GP10658" s="3"/>
      <c r="GQ10658" s="3"/>
      <c r="GR10658" s="3"/>
      <c r="GS10658" s="3"/>
      <c r="GT10658" s="3"/>
      <c r="GU10658" s="3"/>
      <c r="GV10658" s="3"/>
      <c r="GW10658" s="3"/>
      <c r="GX10658" s="3"/>
      <c r="GY10658" s="3"/>
      <c r="GZ10658" s="3"/>
      <c r="HA10658" s="3"/>
      <c r="HB10658" s="3"/>
      <c r="HC10658" s="3"/>
      <c r="HD10658" s="3"/>
      <c r="HE10658" s="3"/>
      <c r="HF10658" s="3"/>
      <c r="HG10658" s="3"/>
      <c r="HH10658" s="3"/>
      <c r="HI10658" s="3"/>
      <c r="HJ10658" s="3"/>
      <c r="HK10658" s="3"/>
      <c r="HL10658" s="3"/>
      <c r="HM10658" s="61"/>
      <c r="HN10658" s="3"/>
      <c r="HO10658" s="3"/>
      <c r="HP10658" s="3"/>
      <c r="HQ10658" s="3"/>
      <c r="HR10658" s="3"/>
      <c r="HS10658" s="3"/>
      <c r="HT10658" s="3"/>
      <c r="HU10658" s="3"/>
      <c r="HV10658" s="3"/>
      <c r="HW10658" s="3"/>
      <c r="HX10658" s="3"/>
      <c r="HY10658" s="3"/>
      <c r="HZ10658" s="3"/>
      <c r="IA10658" s="3"/>
      <c r="IB10658" s="3"/>
      <c r="IC10658" s="3"/>
      <c r="ID10658" s="3"/>
      <c r="IE10658" s="3"/>
      <c r="IF10658" s="3"/>
      <c r="IG10658" s="3"/>
      <c r="IH10658" s="3"/>
      <c r="II10658" s="3"/>
      <c r="IJ10658" s="3"/>
      <c r="IK10658" s="3"/>
      <c r="IL10658" s="3"/>
      <c r="IM10658" s="3"/>
      <c r="IN10658" s="3"/>
      <c r="IO10658" s="16"/>
    </row>
    <row r="10659" spans="171:249">
      <c r="FO10659" s="3"/>
      <c r="FP10659" s="3"/>
      <c r="FQ10659" s="3"/>
      <c r="FR10659" s="3"/>
      <c r="FS10659" s="3"/>
      <c r="FT10659" s="3"/>
      <c r="FU10659" s="3"/>
      <c r="FV10659" s="3"/>
      <c r="FW10659" s="3"/>
      <c r="FX10659" s="3"/>
      <c r="FY10659" s="3"/>
      <c r="FZ10659" s="3"/>
      <c r="GA10659" s="3"/>
      <c r="GB10659" s="3"/>
      <c r="GC10659" s="3"/>
      <c r="GD10659" s="3"/>
      <c r="GE10659" s="3"/>
      <c r="GF10659" s="3"/>
      <c r="GG10659" s="3"/>
      <c r="GH10659" s="3"/>
      <c r="GI10659" s="3"/>
      <c r="GJ10659" s="3"/>
      <c r="GK10659" s="3"/>
      <c r="GL10659" s="3"/>
      <c r="GM10659" s="3"/>
      <c r="GN10659" s="3"/>
      <c r="GO10659" s="3"/>
      <c r="GP10659" s="3"/>
      <c r="GQ10659" s="3"/>
      <c r="GR10659" s="3"/>
      <c r="GS10659" s="3"/>
      <c r="GT10659" s="3"/>
      <c r="GU10659" s="3"/>
      <c r="GV10659" s="3"/>
      <c r="GW10659" s="3"/>
      <c r="GX10659" s="3"/>
      <c r="GY10659" s="3"/>
      <c r="GZ10659" s="3"/>
      <c r="HA10659" s="3"/>
      <c r="HB10659" s="3"/>
      <c r="HC10659" s="3"/>
      <c r="HD10659" s="3"/>
      <c r="HE10659" s="3"/>
      <c r="HF10659" s="3"/>
      <c r="HG10659" s="3"/>
      <c r="HH10659" s="3"/>
      <c r="HI10659" s="3"/>
      <c r="HJ10659" s="3"/>
      <c r="HK10659" s="3"/>
      <c r="HL10659" s="3"/>
      <c r="HM10659" s="61"/>
      <c r="HN10659" s="3"/>
      <c r="HO10659" s="3"/>
      <c r="HP10659" s="3"/>
      <c r="HQ10659" s="3"/>
      <c r="HR10659" s="3"/>
      <c r="HS10659" s="3"/>
      <c r="HT10659" s="3"/>
      <c r="HU10659" s="3"/>
      <c r="HV10659" s="3"/>
      <c r="HW10659" s="3"/>
      <c r="HX10659" s="3"/>
      <c r="HY10659" s="3"/>
      <c r="HZ10659" s="3"/>
      <c r="IA10659" s="3"/>
      <c r="IB10659" s="3"/>
      <c r="IC10659" s="3"/>
      <c r="ID10659" s="3"/>
      <c r="IE10659" s="3"/>
      <c r="IF10659" s="3"/>
      <c r="IG10659" s="3"/>
      <c r="IH10659" s="3"/>
      <c r="II10659" s="3"/>
      <c r="IJ10659" s="3"/>
      <c r="IK10659" s="3"/>
      <c r="IL10659" s="3"/>
      <c r="IM10659" s="3"/>
      <c r="IN10659" s="3"/>
      <c r="IO10659" s="16"/>
    </row>
    <row r="10660" spans="171:249">
      <c r="FO10660" s="3"/>
      <c r="FP10660" s="3"/>
      <c r="FQ10660" s="3"/>
      <c r="FR10660" s="3"/>
      <c r="FS10660" s="3"/>
      <c r="FT10660" s="3"/>
      <c r="FU10660" s="3"/>
      <c r="FV10660" s="3"/>
      <c r="FW10660" s="3"/>
      <c r="FX10660" s="3"/>
      <c r="FY10660" s="3"/>
      <c r="FZ10660" s="3"/>
      <c r="GA10660" s="3"/>
      <c r="GB10660" s="3"/>
      <c r="GC10660" s="3"/>
      <c r="GD10660" s="3"/>
      <c r="GE10660" s="3"/>
      <c r="GF10660" s="3"/>
      <c r="GG10660" s="3"/>
      <c r="GH10660" s="3"/>
      <c r="GI10660" s="3"/>
      <c r="GJ10660" s="3"/>
      <c r="GK10660" s="3"/>
      <c r="GL10660" s="3"/>
      <c r="GM10660" s="3"/>
      <c r="GN10660" s="3"/>
      <c r="GO10660" s="3"/>
      <c r="GP10660" s="3"/>
      <c r="GQ10660" s="3"/>
      <c r="GR10660" s="3"/>
      <c r="GS10660" s="3"/>
      <c r="GT10660" s="3"/>
      <c r="GU10660" s="3"/>
      <c r="GV10660" s="3"/>
      <c r="GW10660" s="3"/>
      <c r="GX10660" s="3"/>
      <c r="GY10660" s="3"/>
      <c r="GZ10660" s="3"/>
      <c r="HA10660" s="3"/>
      <c r="HB10660" s="3"/>
      <c r="HC10660" s="3"/>
      <c r="HD10660" s="3"/>
      <c r="HE10660" s="3"/>
      <c r="HF10660" s="3"/>
      <c r="HG10660" s="3"/>
      <c r="HH10660" s="3"/>
      <c r="HI10660" s="3"/>
      <c r="HJ10660" s="3"/>
      <c r="HK10660" s="3"/>
      <c r="HL10660" s="3"/>
      <c r="HM10660" s="61"/>
      <c r="HN10660" s="3"/>
      <c r="HO10660" s="3"/>
      <c r="HP10660" s="3"/>
      <c r="HQ10660" s="3"/>
      <c r="HR10660" s="3"/>
      <c r="HS10660" s="3"/>
      <c r="HT10660" s="3"/>
      <c r="HU10660" s="3"/>
      <c r="HV10660" s="3"/>
      <c r="HW10660" s="3"/>
      <c r="HX10660" s="3"/>
      <c r="HY10660" s="3"/>
      <c r="HZ10660" s="3"/>
      <c r="IA10660" s="3"/>
      <c r="IB10660" s="3"/>
      <c r="IC10660" s="3"/>
      <c r="ID10660" s="3"/>
      <c r="IE10660" s="3"/>
      <c r="IF10660" s="3"/>
      <c r="IG10660" s="3"/>
      <c r="IH10660" s="3"/>
      <c r="II10660" s="3"/>
      <c r="IJ10660" s="3"/>
      <c r="IK10660" s="3"/>
      <c r="IL10660" s="3"/>
      <c r="IM10660" s="3"/>
      <c r="IN10660" s="3"/>
      <c r="IO10660" s="16"/>
    </row>
    <row r="10661" spans="171:249">
      <c r="FO10661" s="3"/>
      <c r="FP10661" s="3"/>
      <c r="FQ10661" s="3"/>
      <c r="FR10661" s="3"/>
      <c r="FS10661" s="3"/>
      <c r="FT10661" s="3"/>
      <c r="FU10661" s="3"/>
      <c r="FV10661" s="3"/>
      <c r="FW10661" s="3"/>
      <c r="FX10661" s="3"/>
      <c r="FY10661" s="3"/>
      <c r="FZ10661" s="3"/>
      <c r="GA10661" s="3"/>
      <c r="GB10661" s="3"/>
      <c r="GC10661" s="3"/>
      <c r="GD10661" s="3"/>
      <c r="GE10661" s="3"/>
      <c r="GF10661" s="3"/>
      <c r="GG10661" s="3"/>
      <c r="GH10661" s="3"/>
      <c r="GI10661" s="3"/>
      <c r="GJ10661" s="3"/>
      <c r="GK10661" s="3"/>
      <c r="GL10661" s="3"/>
      <c r="GM10661" s="3"/>
      <c r="GN10661" s="3"/>
      <c r="GO10661" s="3"/>
      <c r="GP10661" s="3"/>
      <c r="GQ10661" s="3"/>
      <c r="GR10661" s="3"/>
      <c r="GS10661" s="3"/>
      <c r="GT10661" s="3"/>
      <c r="GU10661" s="3"/>
      <c r="GV10661" s="3"/>
      <c r="GW10661" s="3"/>
      <c r="GX10661" s="3"/>
      <c r="GY10661" s="3"/>
      <c r="GZ10661" s="3"/>
      <c r="HA10661" s="3"/>
      <c r="HB10661" s="3"/>
      <c r="HC10661" s="3"/>
      <c r="HD10661" s="3"/>
      <c r="HE10661" s="3"/>
      <c r="HF10661" s="3"/>
      <c r="HG10661" s="3"/>
      <c r="HH10661" s="3"/>
      <c r="HI10661" s="3"/>
      <c r="HJ10661" s="3"/>
      <c r="HK10661" s="3"/>
      <c r="HL10661" s="3"/>
      <c r="HM10661" s="61"/>
      <c r="HN10661" s="3"/>
      <c r="HO10661" s="3"/>
      <c r="HP10661" s="3"/>
      <c r="HQ10661" s="3"/>
      <c r="HR10661" s="3"/>
      <c r="HS10661" s="3"/>
      <c r="HT10661" s="3"/>
      <c r="HU10661" s="3"/>
      <c r="HV10661" s="3"/>
      <c r="HW10661" s="3"/>
      <c r="HX10661" s="3"/>
      <c r="HY10661" s="3"/>
      <c r="HZ10661" s="3"/>
      <c r="IA10661" s="3"/>
      <c r="IB10661" s="3"/>
      <c r="IC10661" s="3"/>
      <c r="ID10661" s="3"/>
      <c r="IE10661" s="3"/>
      <c r="IF10661" s="3"/>
      <c r="IG10661" s="3"/>
      <c r="IH10661" s="3"/>
      <c r="II10661" s="3"/>
      <c r="IJ10661" s="3"/>
      <c r="IK10661" s="3"/>
      <c r="IL10661" s="3"/>
      <c r="IM10661" s="3"/>
      <c r="IN10661" s="3"/>
      <c r="IO10661" s="16"/>
    </row>
    <row r="10662" spans="171:249">
      <c r="FO10662" s="3"/>
      <c r="FP10662" s="3"/>
      <c r="FQ10662" s="3"/>
      <c r="FR10662" s="3"/>
      <c r="FS10662" s="3"/>
      <c r="FT10662" s="3"/>
      <c r="FU10662" s="3"/>
      <c r="FV10662" s="3"/>
      <c r="FW10662" s="3"/>
      <c r="FX10662" s="3"/>
      <c r="FY10662" s="3"/>
      <c r="FZ10662" s="3"/>
      <c r="GA10662" s="3"/>
      <c r="GB10662" s="3"/>
      <c r="GC10662" s="3"/>
      <c r="GD10662" s="3"/>
      <c r="GE10662" s="3"/>
      <c r="GF10662" s="3"/>
      <c r="GG10662" s="3"/>
      <c r="GH10662" s="3"/>
      <c r="GI10662" s="3"/>
      <c r="GJ10662" s="3"/>
      <c r="GK10662" s="3"/>
      <c r="GL10662" s="3"/>
      <c r="GM10662" s="3"/>
      <c r="GN10662" s="3"/>
      <c r="GO10662" s="3"/>
      <c r="GP10662" s="3"/>
      <c r="GQ10662" s="3"/>
      <c r="GR10662" s="3"/>
      <c r="GS10662" s="3"/>
      <c r="GT10662" s="3"/>
      <c r="GU10662" s="3"/>
      <c r="GV10662" s="3"/>
      <c r="GW10662" s="3"/>
      <c r="GX10662" s="3"/>
      <c r="GY10662" s="3"/>
      <c r="GZ10662" s="3"/>
      <c r="HA10662" s="3"/>
      <c r="HB10662" s="3"/>
      <c r="HC10662" s="3"/>
      <c r="HD10662" s="3"/>
      <c r="HE10662" s="3"/>
      <c r="HF10662" s="3"/>
      <c r="HG10662" s="3"/>
      <c r="HH10662" s="3"/>
      <c r="HI10662" s="3"/>
      <c r="HJ10662" s="3"/>
      <c r="HK10662" s="3"/>
      <c r="HL10662" s="3"/>
      <c r="HM10662" s="61"/>
      <c r="HN10662" s="3"/>
      <c r="HO10662" s="3"/>
      <c r="HP10662" s="3"/>
      <c r="HQ10662" s="3"/>
      <c r="HR10662" s="3"/>
      <c r="HS10662" s="3"/>
      <c r="HT10662" s="3"/>
      <c r="HU10662" s="3"/>
      <c r="HV10662" s="3"/>
      <c r="HW10662" s="3"/>
      <c r="HX10662" s="3"/>
      <c r="HY10662" s="3"/>
      <c r="HZ10662" s="3"/>
      <c r="IA10662" s="3"/>
      <c r="IB10662" s="3"/>
      <c r="IC10662" s="3"/>
      <c r="ID10662" s="3"/>
      <c r="IE10662" s="3"/>
      <c r="IF10662" s="3"/>
      <c r="IG10662" s="3"/>
      <c r="IH10662" s="3"/>
      <c r="II10662" s="3"/>
      <c r="IJ10662" s="3"/>
      <c r="IK10662" s="3"/>
      <c r="IL10662" s="3"/>
      <c r="IM10662" s="3"/>
      <c r="IN10662" s="3"/>
      <c r="IO10662" s="16"/>
    </row>
    <row r="10663" spans="171:249">
      <c r="FO10663" s="3"/>
      <c r="FP10663" s="3"/>
      <c r="FQ10663" s="3"/>
      <c r="FR10663" s="3"/>
      <c r="FS10663" s="3"/>
      <c r="FT10663" s="3"/>
      <c r="FU10663" s="3"/>
      <c r="FV10663" s="3"/>
      <c r="FW10663" s="3"/>
      <c r="FX10663" s="3"/>
      <c r="FY10663" s="3"/>
      <c r="FZ10663" s="3"/>
      <c r="GA10663" s="3"/>
      <c r="GB10663" s="3"/>
      <c r="GC10663" s="3"/>
      <c r="GD10663" s="3"/>
      <c r="GE10663" s="3"/>
      <c r="GF10663" s="3"/>
      <c r="GG10663" s="3"/>
      <c r="GH10663" s="3"/>
      <c r="GI10663" s="3"/>
      <c r="GJ10663" s="3"/>
      <c r="GK10663" s="3"/>
      <c r="GL10663" s="3"/>
      <c r="GM10663" s="3"/>
      <c r="GN10663" s="3"/>
      <c r="GO10663" s="3"/>
      <c r="GP10663" s="3"/>
      <c r="GQ10663" s="3"/>
      <c r="GR10663" s="3"/>
      <c r="GS10663" s="3"/>
      <c r="GT10663" s="3"/>
      <c r="GU10663" s="3"/>
      <c r="GV10663" s="3"/>
      <c r="GW10663" s="3"/>
      <c r="GX10663" s="3"/>
      <c r="GY10663" s="3"/>
      <c r="GZ10663" s="3"/>
      <c r="HA10663" s="3"/>
      <c r="HB10663" s="3"/>
      <c r="HC10663" s="3"/>
      <c r="HD10663" s="3"/>
      <c r="HE10663" s="3"/>
      <c r="HF10663" s="3"/>
      <c r="HG10663" s="3"/>
      <c r="HH10663" s="3"/>
      <c r="HI10663" s="3"/>
      <c r="HJ10663" s="3"/>
      <c r="HK10663" s="3"/>
      <c r="HL10663" s="3"/>
      <c r="HM10663" s="61"/>
      <c r="HN10663" s="3"/>
      <c r="HO10663" s="3"/>
      <c r="HP10663" s="3"/>
      <c r="HQ10663" s="3"/>
      <c r="HR10663" s="3"/>
      <c r="HS10663" s="3"/>
      <c r="HT10663" s="3"/>
      <c r="HU10663" s="3"/>
      <c r="HV10663" s="3"/>
      <c r="HW10663" s="3"/>
      <c r="HX10663" s="3"/>
      <c r="HY10663" s="3"/>
      <c r="HZ10663" s="3"/>
      <c r="IA10663" s="3"/>
      <c r="IB10663" s="3"/>
      <c r="IC10663" s="3"/>
      <c r="ID10663" s="3"/>
      <c r="IE10663" s="3"/>
      <c r="IF10663" s="3"/>
      <c r="IG10663" s="3"/>
      <c r="IH10663" s="3"/>
      <c r="II10663" s="3"/>
      <c r="IJ10663" s="3"/>
      <c r="IK10663" s="3"/>
      <c r="IL10663" s="3"/>
      <c r="IM10663" s="3"/>
      <c r="IN10663" s="3"/>
      <c r="IO10663" s="16"/>
    </row>
    <row r="10664" spans="171:249">
      <c r="FO10664" s="3"/>
      <c r="FP10664" s="3"/>
      <c r="FQ10664" s="3"/>
      <c r="FR10664" s="3"/>
      <c r="FS10664" s="3"/>
      <c r="FT10664" s="3"/>
      <c r="FU10664" s="3"/>
      <c r="FV10664" s="3"/>
      <c r="FW10664" s="3"/>
      <c r="FX10664" s="3"/>
      <c r="FY10664" s="3"/>
      <c r="FZ10664" s="3"/>
      <c r="GA10664" s="3"/>
      <c r="GB10664" s="3"/>
      <c r="GC10664" s="3"/>
      <c r="GD10664" s="3"/>
      <c r="GE10664" s="3"/>
      <c r="GF10664" s="3"/>
      <c r="GG10664" s="3"/>
      <c r="GH10664" s="3"/>
      <c r="GI10664" s="3"/>
      <c r="GJ10664" s="3"/>
      <c r="GK10664" s="3"/>
      <c r="GL10664" s="3"/>
      <c r="GM10664" s="3"/>
      <c r="GN10664" s="3"/>
      <c r="GO10664" s="3"/>
      <c r="GP10664" s="3"/>
      <c r="GQ10664" s="3"/>
      <c r="GR10664" s="3"/>
      <c r="GS10664" s="3"/>
      <c r="GT10664" s="3"/>
      <c r="GU10664" s="3"/>
      <c r="GV10664" s="3"/>
      <c r="GW10664" s="3"/>
      <c r="GX10664" s="3"/>
      <c r="GY10664" s="3"/>
      <c r="GZ10664" s="3"/>
      <c r="HA10664" s="3"/>
      <c r="HB10664" s="3"/>
      <c r="HC10664" s="3"/>
      <c r="HD10664" s="3"/>
      <c r="HE10664" s="3"/>
      <c r="HF10664" s="3"/>
      <c r="HG10664" s="3"/>
      <c r="HH10664" s="3"/>
      <c r="HI10664" s="3"/>
      <c r="HJ10664" s="3"/>
      <c r="HK10664" s="3"/>
      <c r="HL10664" s="3"/>
      <c r="HM10664" s="61"/>
      <c r="HN10664" s="3"/>
      <c r="HO10664" s="3"/>
      <c r="HP10664" s="3"/>
      <c r="HQ10664" s="3"/>
      <c r="HR10664" s="3"/>
      <c r="HS10664" s="3"/>
      <c r="HT10664" s="3"/>
      <c r="HU10664" s="3"/>
      <c r="HV10664" s="3"/>
      <c r="HW10664" s="3"/>
      <c r="HX10664" s="3"/>
      <c r="HY10664" s="3"/>
      <c r="HZ10664" s="3"/>
      <c r="IA10664" s="3"/>
      <c r="IB10664" s="3"/>
      <c r="IC10664" s="3"/>
      <c r="ID10664" s="3"/>
      <c r="IE10664" s="3"/>
      <c r="IF10664" s="3"/>
      <c r="IG10664" s="3"/>
      <c r="IH10664" s="3"/>
      <c r="II10664" s="3"/>
      <c r="IJ10664" s="3"/>
      <c r="IK10664" s="3"/>
      <c r="IL10664" s="3"/>
      <c r="IM10664" s="3"/>
      <c r="IN10664" s="3"/>
      <c r="IO10664" s="16"/>
    </row>
    <row r="10665" spans="171:249">
      <c r="FO10665" s="3"/>
      <c r="FP10665" s="3"/>
      <c r="FQ10665" s="3"/>
      <c r="FR10665" s="3"/>
      <c r="FS10665" s="3"/>
      <c r="FT10665" s="3"/>
      <c r="FU10665" s="3"/>
      <c r="FV10665" s="3"/>
      <c r="FW10665" s="3"/>
      <c r="FX10665" s="3"/>
      <c r="FY10665" s="3"/>
      <c r="FZ10665" s="3"/>
      <c r="GA10665" s="3"/>
      <c r="GB10665" s="3"/>
      <c r="GC10665" s="3"/>
      <c r="GD10665" s="3"/>
      <c r="GE10665" s="3"/>
      <c r="GF10665" s="3"/>
      <c r="GG10665" s="3"/>
      <c r="GH10665" s="3"/>
      <c r="GI10665" s="3"/>
      <c r="GJ10665" s="3"/>
      <c r="GK10665" s="3"/>
      <c r="GL10665" s="3"/>
      <c r="GM10665" s="3"/>
      <c r="GN10665" s="3"/>
      <c r="GO10665" s="3"/>
      <c r="GP10665" s="3"/>
      <c r="GQ10665" s="3"/>
      <c r="GR10665" s="3"/>
      <c r="GS10665" s="3"/>
      <c r="GT10665" s="3"/>
      <c r="GU10665" s="3"/>
      <c r="GV10665" s="3"/>
      <c r="GW10665" s="3"/>
      <c r="GX10665" s="3"/>
      <c r="GY10665" s="3"/>
      <c r="GZ10665" s="3"/>
      <c r="HA10665" s="3"/>
      <c r="HB10665" s="3"/>
      <c r="HC10665" s="3"/>
      <c r="HD10665" s="3"/>
      <c r="HE10665" s="3"/>
      <c r="HF10665" s="3"/>
      <c r="HG10665" s="3"/>
      <c r="HH10665" s="3"/>
      <c r="HI10665" s="3"/>
      <c r="HJ10665" s="3"/>
      <c r="HK10665" s="3"/>
      <c r="HL10665" s="3"/>
      <c r="HM10665" s="61"/>
      <c r="HN10665" s="3"/>
      <c r="HO10665" s="3"/>
      <c r="HP10665" s="3"/>
      <c r="HQ10665" s="3"/>
      <c r="HR10665" s="3"/>
      <c r="HS10665" s="3"/>
      <c r="HT10665" s="3"/>
      <c r="HU10665" s="3"/>
      <c r="HV10665" s="3"/>
      <c r="HW10665" s="3"/>
      <c r="HX10665" s="3"/>
      <c r="HY10665" s="3"/>
      <c r="HZ10665" s="3"/>
      <c r="IA10665" s="3"/>
      <c r="IB10665" s="3"/>
      <c r="IC10665" s="3"/>
      <c r="ID10665" s="3"/>
      <c r="IE10665" s="3"/>
      <c r="IF10665" s="3"/>
      <c r="IG10665" s="3"/>
      <c r="IH10665" s="3"/>
      <c r="II10665" s="3"/>
      <c r="IJ10665" s="3"/>
      <c r="IK10665" s="3"/>
      <c r="IL10665" s="3"/>
      <c r="IM10665" s="3"/>
      <c r="IN10665" s="3"/>
      <c r="IO10665" s="16"/>
    </row>
    <row r="10666" spans="171:249">
      <c r="FO10666" s="3"/>
      <c r="FP10666" s="3"/>
      <c r="FQ10666" s="3"/>
      <c r="FR10666" s="3"/>
      <c r="FS10666" s="3"/>
      <c r="FT10666" s="3"/>
      <c r="FU10666" s="3"/>
      <c r="FV10666" s="3"/>
      <c r="FW10666" s="3"/>
      <c r="FX10666" s="3"/>
      <c r="FY10666" s="3"/>
      <c r="FZ10666" s="3"/>
      <c r="GA10666" s="3"/>
      <c r="GB10666" s="3"/>
      <c r="GC10666" s="3"/>
      <c r="GD10666" s="3"/>
      <c r="GE10666" s="3"/>
      <c r="GF10666" s="3"/>
      <c r="GG10666" s="3"/>
      <c r="GH10666" s="3"/>
      <c r="GI10666" s="3"/>
      <c r="GJ10666" s="3"/>
      <c r="GK10666" s="3"/>
      <c r="GL10666" s="3"/>
      <c r="GM10666" s="3"/>
      <c r="GN10666" s="3"/>
      <c r="GO10666" s="3"/>
      <c r="GP10666" s="3"/>
      <c r="GQ10666" s="3"/>
      <c r="GR10666" s="3"/>
      <c r="GS10666" s="3"/>
      <c r="GT10666" s="3"/>
      <c r="GU10666" s="3"/>
      <c r="GV10666" s="3"/>
      <c r="GW10666" s="3"/>
      <c r="GX10666" s="3"/>
      <c r="GY10666" s="3"/>
      <c r="GZ10666" s="3"/>
      <c r="HA10666" s="3"/>
      <c r="HB10666" s="3"/>
      <c r="HC10666" s="3"/>
      <c r="HD10666" s="3"/>
      <c r="HE10666" s="3"/>
      <c r="HF10666" s="3"/>
      <c r="HG10666" s="3"/>
      <c r="HH10666" s="3"/>
      <c r="HI10666" s="3"/>
      <c r="HJ10666" s="3"/>
      <c r="HK10666" s="3"/>
      <c r="HL10666" s="3"/>
      <c r="HM10666" s="61"/>
      <c r="HN10666" s="3"/>
      <c r="HO10666" s="3"/>
      <c r="HP10666" s="3"/>
      <c r="HQ10666" s="3"/>
      <c r="HR10666" s="3"/>
      <c r="HS10666" s="3"/>
      <c r="HT10666" s="3"/>
      <c r="HU10666" s="3"/>
      <c r="HV10666" s="3"/>
      <c r="HW10666" s="3"/>
      <c r="HX10666" s="3"/>
      <c r="HY10666" s="3"/>
      <c r="HZ10666" s="3"/>
      <c r="IA10666" s="3"/>
      <c r="IB10666" s="3"/>
      <c r="IC10666" s="3"/>
      <c r="ID10666" s="3"/>
      <c r="IE10666" s="3"/>
      <c r="IF10666" s="3"/>
      <c r="IG10666" s="3"/>
      <c r="IH10666" s="3"/>
      <c r="II10666" s="3"/>
      <c r="IJ10666" s="3"/>
      <c r="IK10666" s="3"/>
      <c r="IL10666" s="3"/>
      <c r="IM10666" s="3"/>
      <c r="IN10666" s="3"/>
      <c r="IO10666" s="16"/>
    </row>
    <row r="10667" spans="171:249">
      <c r="FO10667" s="3"/>
      <c r="FP10667" s="3"/>
      <c r="FQ10667" s="3"/>
      <c r="FR10667" s="3"/>
      <c r="FS10667" s="3"/>
      <c r="FT10667" s="3"/>
      <c r="FU10667" s="3"/>
      <c r="FV10667" s="3"/>
      <c r="FW10667" s="3"/>
      <c r="FX10667" s="3"/>
      <c r="FY10667" s="3"/>
      <c r="FZ10667" s="3"/>
      <c r="GA10667" s="3"/>
      <c r="GB10667" s="3"/>
      <c r="GC10667" s="3"/>
      <c r="GD10667" s="3"/>
      <c r="GE10667" s="3"/>
      <c r="GF10667" s="3"/>
      <c r="GG10667" s="3"/>
      <c r="GH10667" s="3"/>
      <c r="GI10667" s="3"/>
      <c r="GJ10667" s="3"/>
      <c r="GK10667" s="3"/>
      <c r="GL10667" s="3"/>
      <c r="GM10667" s="3"/>
      <c r="GN10667" s="3"/>
      <c r="GO10667" s="3"/>
      <c r="GP10667" s="3"/>
      <c r="GQ10667" s="3"/>
      <c r="GR10667" s="3"/>
      <c r="GS10667" s="3"/>
      <c r="GT10667" s="3"/>
      <c r="GU10667" s="3"/>
      <c r="GV10667" s="3"/>
      <c r="GW10667" s="3"/>
      <c r="GX10667" s="3"/>
      <c r="GY10667" s="3"/>
      <c r="GZ10667" s="3"/>
      <c r="HA10667" s="3"/>
      <c r="HB10667" s="3"/>
      <c r="HC10667" s="3"/>
      <c r="HD10667" s="3"/>
      <c r="HE10667" s="3"/>
      <c r="HF10667" s="3"/>
      <c r="HG10667" s="3"/>
      <c r="HH10667" s="3"/>
      <c r="HI10667" s="3"/>
      <c r="HJ10667" s="3"/>
      <c r="HK10667" s="3"/>
      <c r="HL10667" s="3"/>
      <c r="HM10667" s="61"/>
      <c r="HN10667" s="3"/>
      <c r="HO10667" s="3"/>
      <c r="HP10667" s="3"/>
      <c r="HQ10667" s="3"/>
      <c r="HR10667" s="3"/>
      <c r="HS10667" s="3"/>
      <c r="HT10667" s="3"/>
      <c r="HU10667" s="3"/>
      <c r="HV10667" s="3"/>
      <c r="HW10667" s="3"/>
      <c r="HX10667" s="3"/>
      <c r="HY10667" s="3"/>
      <c r="HZ10667" s="3"/>
      <c r="IA10667" s="3"/>
      <c r="IB10667" s="3"/>
      <c r="IC10667" s="3"/>
      <c r="ID10667" s="3"/>
      <c r="IE10667" s="3"/>
      <c r="IF10667" s="3"/>
      <c r="IG10667" s="3"/>
      <c r="IH10667" s="3"/>
      <c r="II10667" s="3"/>
      <c r="IJ10667" s="3"/>
      <c r="IK10667" s="3"/>
      <c r="IL10667" s="3"/>
      <c r="IM10667" s="3"/>
      <c r="IN10667" s="3"/>
      <c r="IO10667" s="16"/>
    </row>
    <row r="10668" spans="171:249">
      <c r="FO10668" s="3"/>
      <c r="FP10668" s="3"/>
      <c r="FQ10668" s="3"/>
      <c r="FR10668" s="3"/>
      <c r="FS10668" s="3"/>
      <c r="FT10668" s="3"/>
      <c r="FU10668" s="3"/>
      <c r="FV10668" s="3"/>
      <c r="FW10668" s="3"/>
      <c r="FX10668" s="3"/>
      <c r="FY10668" s="3"/>
      <c r="FZ10668" s="3"/>
      <c r="GA10668" s="3"/>
      <c r="GB10668" s="3"/>
      <c r="GC10668" s="3"/>
      <c r="GD10668" s="3"/>
      <c r="GE10668" s="3"/>
      <c r="GF10668" s="3"/>
      <c r="GG10668" s="3"/>
      <c r="GH10668" s="3"/>
      <c r="GI10668" s="3"/>
      <c r="GJ10668" s="3"/>
      <c r="GK10668" s="3"/>
      <c r="GL10668" s="3"/>
      <c r="GM10668" s="3"/>
      <c r="GN10668" s="3"/>
      <c r="GO10668" s="3"/>
      <c r="GP10668" s="3"/>
      <c r="GQ10668" s="3"/>
      <c r="GR10668" s="3"/>
      <c r="GS10668" s="3"/>
      <c r="GT10668" s="3"/>
      <c r="GU10668" s="3"/>
      <c r="GV10668" s="3"/>
      <c r="GW10668" s="3"/>
      <c r="GX10668" s="3"/>
      <c r="GY10668" s="3"/>
      <c r="GZ10668" s="3"/>
      <c r="HA10668" s="3"/>
      <c r="HB10668" s="3"/>
      <c r="HC10668" s="3"/>
      <c r="HD10668" s="3"/>
      <c r="HE10668" s="3"/>
      <c r="HF10668" s="3"/>
      <c r="HG10668" s="3"/>
      <c r="HH10668" s="3"/>
      <c r="HI10668" s="3"/>
      <c r="HJ10668" s="3"/>
      <c r="HK10668" s="3"/>
      <c r="HL10668" s="3"/>
      <c r="HM10668" s="61"/>
      <c r="HN10668" s="3"/>
      <c r="HO10668" s="3"/>
      <c r="HP10668" s="3"/>
      <c r="HQ10668" s="3"/>
      <c r="HR10668" s="3"/>
      <c r="HS10668" s="3"/>
      <c r="HT10668" s="3"/>
      <c r="HU10668" s="3"/>
      <c r="HV10668" s="3"/>
      <c r="HW10668" s="3"/>
      <c r="HX10668" s="3"/>
      <c r="HY10668" s="3"/>
      <c r="HZ10668" s="3"/>
      <c r="IA10668" s="3"/>
      <c r="IB10668" s="3"/>
      <c r="IC10668" s="3"/>
      <c r="ID10668" s="3"/>
      <c r="IE10668" s="3"/>
      <c r="IF10668" s="3"/>
      <c r="IG10668" s="3"/>
      <c r="IH10668" s="3"/>
      <c r="II10668" s="3"/>
      <c r="IJ10668" s="3"/>
      <c r="IK10668" s="3"/>
      <c r="IL10668" s="3"/>
      <c r="IM10668" s="3"/>
      <c r="IN10668" s="3"/>
      <c r="IO10668" s="16"/>
    </row>
    <row r="10669" spans="171:249">
      <c r="FO10669" s="3"/>
      <c r="FP10669" s="3"/>
      <c r="FQ10669" s="3"/>
      <c r="FR10669" s="3"/>
      <c r="FS10669" s="3"/>
      <c r="FT10669" s="3"/>
      <c r="FU10669" s="3"/>
      <c r="FV10669" s="3"/>
      <c r="FW10669" s="3"/>
      <c r="FX10669" s="3"/>
      <c r="FY10669" s="3"/>
      <c r="FZ10669" s="3"/>
      <c r="GA10669" s="3"/>
      <c r="GB10669" s="3"/>
      <c r="GC10669" s="3"/>
      <c r="GD10669" s="3"/>
      <c r="GE10669" s="3"/>
      <c r="GF10669" s="3"/>
      <c r="GG10669" s="3"/>
      <c r="GH10669" s="3"/>
      <c r="GI10669" s="3"/>
      <c r="GJ10669" s="3"/>
      <c r="GK10669" s="3"/>
      <c r="GL10669" s="3"/>
      <c r="GM10669" s="3"/>
      <c r="GN10669" s="3"/>
      <c r="GO10669" s="3"/>
      <c r="GP10669" s="3"/>
      <c r="GQ10669" s="3"/>
      <c r="GR10669" s="3"/>
      <c r="GS10669" s="3"/>
      <c r="GT10669" s="3"/>
      <c r="GU10669" s="3"/>
      <c r="GV10669" s="3"/>
      <c r="GW10669" s="3"/>
      <c r="GX10669" s="3"/>
      <c r="GY10669" s="3"/>
      <c r="GZ10669" s="3"/>
      <c r="HA10669" s="3"/>
      <c r="HB10669" s="3"/>
      <c r="HC10669" s="3"/>
      <c r="HD10669" s="3"/>
      <c r="HE10669" s="3"/>
      <c r="HF10669" s="3"/>
      <c r="HG10669" s="3"/>
      <c r="HH10669" s="3"/>
      <c r="HI10669" s="3"/>
      <c r="HJ10669" s="3"/>
      <c r="HK10669" s="3"/>
      <c r="HL10669" s="3"/>
      <c r="HM10669" s="61"/>
      <c r="HN10669" s="3"/>
      <c r="HO10669" s="3"/>
      <c r="HP10669" s="3"/>
      <c r="HQ10669" s="3"/>
      <c r="HR10669" s="3"/>
      <c r="HS10669" s="3"/>
      <c r="HT10669" s="3"/>
      <c r="HU10669" s="3"/>
      <c r="HV10669" s="3"/>
      <c r="HW10669" s="3"/>
      <c r="HX10669" s="3"/>
      <c r="HY10669" s="3"/>
      <c r="HZ10669" s="3"/>
      <c r="IA10669" s="3"/>
      <c r="IB10669" s="3"/>
      <c r="IC10669" s="3"/>
      <c r="ID10669" s="3"/>
      <c r="IE10669" s="3"/>
      <c r="IF10669" s="3"/>
      <c r="IG10669" s="3"/>
      <c r="IH10669" s="3"/>
      <c r="II10669" s="3"/>
      <c r="IJ10669" s="3"/>
      <c r="IK10669" s="3"/>
      <c r="IL10669" s="3"/>
      <c r="IM10669" s="3"/>
      <c r="IN10669" s="3"/>
      <c r="IO10669" s="16"/>
    </row>
    <row r="10670" spans="171:249">
      <c r="FO10670" s="3"/>
      <c r="FP10670" s="3"/>
      <c r="FQ10670" s="3"/>
      <c r="FR10670" s="3"/>
      <c r="FS10670" s="3"/>
      <c r="FT10670" s="3"/>
      <c r="FU10670" s="3"/>
      <c r="FV10670" s="3"/>
      <c r="FW10670" s="3"/>
      <c r="FX10670" s="3"/>
      <c r="FY10670" s="3"/>
      <c r="FZ10670" s="3"/>
      <c r="GA10670" s="3"/>
      <c r="GB10670" s="3"/>
      <c r="GC10670" s="3"/>
      <c r="GD10670" s="3"/>
      <c r="GE10670" s="3"/>
      <c r="GF10670" s="3"/>
      <c r="GG10670" s="3"/>
      <c r="GH10670" s="3"/>
      <c r="GI10670" s="3"/>
      <c r="GJ10670" s="3"/>
      <c r="GK10670" s="3"/>
      <c r="GL10670" s="3"/>
      <c r="GM10670" s="3"/>
      <c r="GN10670" s="3"/>
      <c r="GO10670" s="3"/>
      <c r="GP10670" s="3"/>
      <c r="GQ10670" s="3"/>
      <c r="GR10670" s="3"/>
      <c r="GS10670" s="3"/>
      <c r="GT10670" s="3"/>
      <c r="GU10670" s="3"/>
      <c r="GV10670" s="3"/>
      <c r="GW10670" s="3"/>
      <c r="GX10670" s="3"/>
      <c r="GY10670" s="3"/>
      <c r="GZ10670" s="3"/>
      <c r="HA10670" s="3"/>
      <c r="HB10670" s="3"/>
      <c r="HC10670" s="3"/>
      <c r="HD10670" s="3"/>
      <c r="HE10670" s="3"/>
      <c r="HF10670" s="3"/>
      <c r="HG10670" s="3"/>
      <c r="HH10670" s="3"/>
      <c r="HI10670" s="3"/>
      <c r="HJ10670" s="3"/>
      <c r="HK10670" s="3"/>
      <c r="HL10670" s="3"/>
      <c r="HM10670" s="61"/>
      <c r="HN10670" s="3"/>
      <c r="HO10670" s="3"/>
      <c r="HP10670" s="3"/>
      <c r="HQ10670" s="3"/>
      <c r="HR10670" s="3"/>
      <c r="HS10670" s="3"/>
      <c r="HT10670" s="3"/>
      <c r="HU10670" s="3"/>
      <c r="HV10670" s="3"/>
      <c r="HW10670" s="3"/>
      <c r="HX10670" s="3"/>
      <c r="HY10670" s="3"/>
      <c r="HZ10670" s="3"/>
      <c r="IA10670" s="3"/>
      <c r="IB10670" s="3"/>
      <c r="IC10670" s="3"/>
      <c r="ID10670" s="3"/>
      <c r="IE10670" s="3"/>
      <c r="IF10670" s="3"/>
      <c r="IG10670" s="3"/>
      <c r="IH10670" s="3"/>
      <c r="II10670" s="3"/>
      <c r="IJ10670" s="3"/>
      <c r="IK10670" s="3"/>
      <c r="IL10670" s="3"/>
      <c r="IM10670" s="3"/>
      <c r="IN10670" s="3"/>
      <c r="IO10670" s="16"/>
    </row>
    <row r="10671" spans="171:249">
      <c r="FO10671" s="3"/>
      <c r="FP10671" s="3"/>
      <c r="FQ10671" s="3"/>
      <c r="FR10671" s="3"/>
      <c r="FS10671" s="3"/>
      <c r="FT10671" s="3"/>
      <c r="FU10671" s="3"/>
      <c r="FV10671" s="3"/>
      <c r="FW10671" s="3"/>
      <c r="FX10671" s="3"/>
      <c r="FY10671" s="3"/>
      <c r="FZ10671" s="3"/>
      <c r="GA10671" s="3"/>
      <c r="GB10671" s="3"/>
      <c r="GC10671" s="3"/>
      <c r="GD10671" s="3"/>
      <c r="GE10671" s="3"/>
      <c r="GF10671" s="3"/>
      <c r="GG10671" s="3"/>
      <c r="GH10671" s="3"/>
      <c r="GI10671" s="3"/>
      <c r="GJ10671" s="3"/>
      <c r="GK10671" s="3"/>
      <c r="GL10671" s="3"/>
      <c r="GM10671" s="3"/>
      <c r="GN10671" s="3"/>
      <c r="GO10671" s="3"/>
      <c r="GP10671" s="3"/>
      <c r="GQ10671" s="3"/>
      <c r="GR10671" s="3"/>
      <c r="GS10671" s="3"/>
      <c r="GT10671" s="3"/>
      <c r="GU10671" s="3"/>
      <c r="GV10671" s="3"/>
      <c r="GW10671" s="3"/>
      <c r="GX10671" s="3"/>
      <c r="GY10671" s="3"/>
      <c r="GZ10671" s="3"/>
      <c r="HA10671" s="3"/>
      <c r="HB10671" s="3"/>
      <c r="HC10671" s="3"/>
      <c r="HD10671" s="3"/>
      <c r="HE10671" s="3"/>
      <c r="HF10671" s="3"/>
      <c r="HG10671" s="3"/>
      <c r="HH10671" s="3"/>
      <c r="HI10671" s="3"/>
      <c r="HJ10671" s="3"/>
      <c r="HK10671" s="3"/>
      <c r="HL10671" s="3"/>
      <c r="HM10671" s="61"/>
      <c r="HN10671" s="3"/>
      <c r="HO10671" s="3"/>
      <c r="HP10671" s="3"/>
      <c r="HQ10671" s="3"/>
      <c r="HR10671" s="3"/>
      <c r="HS10671" s="3"/>
      <c r="HT10671" s="3"/>
      <c r="HU10671" s="3"/>
      <c r="HV10671" s="3"/>
      <c r="HW10671" s="3"/>
      <c r="HX10671" s="3"/>
      <c r="HY10671" s="3"/>
      <c r="HZ10671" s="3"/>
      <c r="IA10671" s="3"/>
      <c r="IB10671" s="3"/>
      <c r="IC10671" s="3"/>
      <c r="ID10671" s="3"/>
      <c r="IE10671" s="3"/>
      <c r="IF10671" s="3"/>
      <c r="IG10671" s="3"/>
      <c r="IH10671" s="3"/>
      <c r="II10671" s="3"/>
      <c r="IJ10671" s="3"/>
      <c r="IK10671" s="3"/>
      <c r="IL10671" s="3"/>
      <c r="IM10671" s="3"/>
      <c r="IN10671" s="3"/>
      <c r="IO10671" s="16"/>
    </row>
    <row r="10672" spans="171:249">
      <c r="FO10672" s="3"/>
      <c r="FP10672" s="3"/>
      <c r="FQ10672" s="3"/>
      <c r="FR10672" s="3"/>
      <c r="FS10672" s="3"/>
      <c r="FT10672" s="3"/>
      <c r="FU10672" s="3"/>
      <c r="FV10672" s="3"/>
      <c r="FW10672" s="3"/>
      <c r="FX10672" s="3"/>
      <c r="FY10672" s="3"/>
      <c r="FZ10672" s="3"/>
      <c r="GA10672" s="3"/>
      <c r="GB10672" s="3"/>
      <c r="GC10672" s="3"/>
      <c r="GD10672" s="3"/>
      <c r="GE10672" s="3"/>
      <c r="GF10672" s="3"/>
      <c r="GG10672" s="3"/>
      <c r="GH10672" s="3"/>
      <c r="GI10672" s="3"/>
      <c r="GJ10672" s="3"/>
      <c r="GK10672" s="3"/>
      <c r="GL10672" s="3"/>
      <c r="GM10672" s="3"/>
      <c r="GN10672" s="3"/>
      <c r="GO10672" s="3"/>
      <c r="GP10672" s="3"/>
      <c r="GQ10672" s="3"/>
      <c r="GR10672" s="3"/>
      <c r="GS10672" s="3"/>
      <c r="GT10672" s="3"/>
      <c r="GU10672" s="3"/>
      <c r="GV10672" s="3"/>
      <c r="GW10672" s="3"/>
      <c r="GX10672" s="3"/>
      <c r="GY10672" s="3"/>
      <c r="GZ10672" s="3"/>
      <c r="HA10672" s="3"/>
      <c r="HB10672" s="3"/>
      <c r="HC10672" s="3"/>
      <c r="HD10672" s="3"/>
      <c r="HE10672" s="3"/>
      <c r="HF10672" s="3"/>
      <c r="HG10672" s="3"/>
      <c r="HH10672" s="3"/>
      <c r="HI10672" s="3"/>
      <c r="HJ10672" s="3"/>
      <c r="HK10672" s="3"/>
      <c r="HL10672" s="3"/>
      <c r="HM10672" s="61"/>
      <c r="HN10672" s="3"/>
      <c r="HO10672" s="3"/>
      <c r="HP10672" s="3"/>
      <c r="HQ10672" s="3"/>
      <c r="HR10672" s="3"/>
      <c r="HS10672" s="3"/>
      <c r="HT10672" s="3"/>
      <c r="HU10672" s="3"/>
      <c r="HV10672" s="3"/>
      <c r="HW10672" s="3"/>
      <c r="HX10672" s="3"/>
      <c r="HY10672" s="3"/>
      <c r="HZ10672" s="3"/>
      <c r="IA10672" s="3"/>
      <c r="IB10672" s="3"/>
      <c r="IC10672" s="3"/>
      <c r="ID10672" s="3"/>
      <c r="IE10672" s="3"/>
      <c r="IF10672" s="3"/>
      <c r="IG10672" s="3"/>
      <c r="IH10672" s="3"/>
      <c r="II10672" s="3"/>
      <c r="IJ10672" s="3"/>
      <c r="IK10672" s="3"/>
      <c r="IL10672" s="3"/>
      <c r="IM10672" s="3"/>
      <c r="IN10672" s="3"/>
      <c r="IO10672" s="16"/>
    </row>
    <row r="10673" spans="171:249">
      <c r="FO10673" s="3"/>
      <c r="FP10673" s="3"/>
      <c r="FQ10673" s="3"/>
      <c r="FR10673" s="3"/>
      <c r="FS10673" s="3"/>
      <c r="FT10673" s="3"/>
      <c r="FU10673" s="3"/>
      <c r="FV10673" s="3"/>
      <c r="FW10673" s="3"/>
      <c r="FX10673" s="3"/>
      <c r="FY10673" s="3"/>
      <c r="FZ10673" s="3"/>
      <c r="GA10673" s="3"/>
      <c r="GB10673" s="3"/>
      <c r="GC10673" s="3"/>
      <c r="GD10673" s="3"/>
      <c r="GE10673" s="3"/>
      <c r="GF10673" s="3"/>
      <c r="GG10673" s="3"/>
      <c r="GH10673" s="3"/>
      <c r="GI10673" s="3"/>
      <c r="GJ10673" s="3"/>
      <c r="GK10673" s="3"/>
      <c r="GL10673" s="3"/>
      <c r="GM10673" s="3"/>
      <c r="GN10673" s="3"/>
      <c r="GO10673" s="3"/>
      <c r="GP10673" s="3"/>
      <c r="GQ10673" s="3"/>
      <c r="GR10673" s="3"/>
      <c r="GS10673" s="3"/>
      <c r="GT10673" s="3"/>
      <c r="GU10673" s="3"/>
      <c r="GV10673" s="3"/>
      <c r="GW10673" s="3"/>
      <c r="GX10673" s="3"/>
      <c r="GY10673" s="3"/>
      <c r="GZ10673" s="3"/>
      <c r="HA10673" s="3"/>
      <c r="HB10673" s="3"/>
      <c r="HC10673" s="3"/>
      <c r="HD10673" s="3"/>
      <c r="HE10673" s="3"/>
      <c r="HF10673" s="3"/>
      <c r="HG10673" s="3"/>
      <c r="HH10673" s="3"/>
      <c r="HI10673" s="3"/>
      <c r="HJ10673" s="3"/>
      <c r="HK10673" s="3"/>
      <c r="HL10673" s="3"/>
      <c r="HM10673" s="61"/>
      <c r="HN10673" s="3"/>
      <c r="HO10673" s="3"/>
      <c r="HP10673" s="3"/>
      <c r="HQ10673" s="3"/>
      <c r="HR10673" s="3"/>
      <c r="HS10673" s="3"/>
      <c r="HT10673" s="3"/>
      <c r="HU10673" s="3"/>
      <c r="HV10673" s="3"/>
      <c r="HW10673" s="3"/>
      <c r="HX10673" s="3"/>
      <c r="HY10673" s="3"/>
      <c r="HZ10673" s="3"/>
      <c r="IA10673" s="3"/>
      <c r="IB10673" s="3"/>
      <c r="IC10673" s="3"/>
      <c r="ID10673" s="3"/>
      <c r="IE10673" s="3"/>
      <c r="IF10673" s="3"/>
      <c r="IG10673" s="3"/>
      <c r="IH10673" s="3"/>
      <c r="II10673" s="3"/>
      <c r="IJ10673" s="3"/>
      <c r="IK10673" s="3"/>
      <c r="IL10673" s="3"/>
      <c r="IM10673" s="3"/>
      <c r="IN10673" s="3"/>
      <c r="IO10673" s="16"/>
    </row>
    <row r="10674" spans="171:249">
      <c r="FO10674" s="3"/>
      <c r="FP10674" s="3"/>
      <c r="FQ10674" s="3"/>
      <c r="FR10674" s="3"/>
      <c r="FS10674" s="3"/>
      <c r="FT10674" s="3"/>
      <c r="FU10674" s="3"/>
      <c r="FV10674" s="3"/>
      <c r="FW10674" s="3"/>
      <c r="FX10674" s="3"/>
      <c r="FY10674" s="3"/>
      <c r="FZ10674" s="3"/>
      <c r="GA10674" s="3"/>
      <c r="GB10674" s="3"/>
      <c r="GC10674" s="3"/>
      <c r="GD10674" s="3"/>
      <c r="GE10674" s="3"/>
      <c r="GF10674" s="3"/>
      <c r="GG10674" s="3"/>
      <c r="GH10674" s="3"/>
      <c r="GI10674" s="3"/>
      <c r="GJ10674" s="3"/>
      <c r="GK10674" s="3"/>
      <c r="GL10674" s="3"/>
      <c r="GM10674" s="3"/>
      <c r="GN10674" s="3"/>
      <c r="GO10674" s="3"/>
      <c r="GP10674" s="3"/>
      <c r="GQ10674" s="3"/>
      <c r="GR10674" s="3"/>
      <c r="GS10674" s="3"/>
      <c r="GT10674" s="3"/>
      <c r="GU10674" s="3"/>
      <c r="GV10674" s="3"/>
      <c r="GW10674" s="3"/>
      <c r="GX10674" s="3"/>
      <c r="GY10674" s="3"/>
      <c r="GZ10674" s="3"/>
      <c r="HA10674" s="3"/>
      <c r="HB10674" s="3"/>
      <c r="HC10674" s="3"/>
      <c r="HD10674" s="3"/>
      <c r="HE10674" s="3"/>
      <c r="HF10674" s="3"/>
      <c r="HG10674" s="3"/>
      <c r="HH10674" s="3"/>
      <c r="HI10674" s="3"/>
      <c r="HJ10674" s="3"/>
      <c r="HK10674" s="3"/>
      <c r="HL10674" s="3"/>
      <c r="HM10674" s="61"/>
      <c r="HN10674" s="3"/>
      <c r="HO10674" s="3"/>
      <c r="HP10674" s="3"/>
      <c r="HQ10674" s="3"/>
      <c r="HR10674" s="3"/>
      <c r="HS10674" s="3"/>
      <c r="HT10674" s="3"/>
      <c r="HU10674" s="3"/>
      <c r="HV10674" s="3"/>
      <c r="HW10674" s="3"/>
      <c r="HX10674" s="3"/>
      <c r="HY10674" s="3"/>
      <c r="HZ10674" s="3"/>
      <c r="IA10674" s="3"/>
      <c r="IB10674" s="3"/>
      <c r="IC10674" s="3"/>
      <c r="ID10674" s="3"/>
      <c r="IE10674" s="3"/>
      <c r="IF10674" s="3"/>
      <c r="IG10674" s="3"/>
      <c r="IH10674" s="3"/>
      <c r="II10674" s="3"/>
      <c r="IJ10674" s="3"/>
      <c r="IK10674" s="3"/>
      <c r="IL10674" s="3"/>
      <c r="IM10674" s="3"/>
      <c r="IN10674" s="3"/>
      <c r="IO10674" s="16"/>
    </row>
    <row r="10675" spans="171:249">
      <c r="FO10675" s="3"/>
      <c r="FP10675" s="3"/>
      <c r="FQ10675" s="3"/>
      <c r="FR10675" s="3"/>
      <c r="FS10675" s="3"/>
      <c r="FT10675" s="3"/>
      <c r="FU10675" s="3"/>
      <c r="FV10675" s="3"/>
      <c r="FW10675" s="3"/>
      <c r="FX10675" s="3"/>
      <c r="FY10675" s="3"/>
      <c r="FZ10675" s="3"/>
      <c r="GA10675" s="3"/>
      <c r="GB10675" s="3"/>
      <c r="GC10675" s="3"/>
      <c r="GD10675" s="3"/>
      <c r="GE10675" s="3"/>
      <c r="GF10675" s="3"/>
      <c r="GG10675" s="3"/>
      <c r="GH10675" s="3"/>
      <c r="GI10675" s="3"/>
      <c r="GJ10675" s="3"/>
      <c r="GK10675" s="3"/>
      <c r="GL10675" s="3"/>
      <c r="GM10675" s="3"/>
      <c r="GN10675" s="3"/>
      <c r="GO10675" s="3"/>
      <c r="GP10675" s="3"/>
      <c r="GQ10675" s="3"/>
      <c r="GR10675" s="3"/>
      <c r="GS10675" s="3"/>
      <c r="GT10675" s="3"/>
      <c r="GU10675" s="3"/>
      <c r="GV10675" s="3"/>
      <c r="GW10675" s="3"/>
      <c r="GX10675" s="3"/>
      <c r="GY10675" s="3"/>
      <c r="GZ10675" s="3"/>
      <c r="HA10675" s="3"/>
      <c r="HB10675" s="3"/>
      <c r="HC10675" s="3"/>
      <c r="HD10675" s="3"/>
      <c r="HE10675" s="3"/>
      <c r="HF10675" s="3"/>
      <c r="HG10675" s="3"/>
      <c r="HH10675" s="3"/>
      <c r="HI10675" s="3"/>
      <c r="HJ10675" s="3"/>
      <c r="HK10675" s="3"/>
      <c r="HL10675" s="3"/>
      <c r="HM10675" s="61"/>
      <c r="HN10675" s="3"/>
      <c r="HO10675" s="3"/>
      <c r="HP10675" s="3"/>
      <c r="HQ10675" s="3"/>
      <c r="HR10675" s="3"/>
      <c r="HS10675" s="3"/>
      <c r="HT10675" s="3"/>
      <c r="HU10675" s="3"/>
      <c r="HV10675" s="3"/>
      <c r="HW10675" s="3"/>
      <c r="HX10675" s="3"/>
      <c r="HY10675" s="3"/>
      <c r="HZ10675" s="3"/>
      <c r="IA10675" s="3"/>
      <c r="IB10675" s="3"/>
      <c r="IC10675" s="3"/>
      <c r="ID10675" s="3"/>
      <c r="IE10675" s="3"/>
      <c r="IF10675" s="3"/>
      <c r="IG10675" s="3"/>
      <c r="IH10675" s="3"/>
      <c r="II10675" s="3"/>
      <c r="IJ10675" s="3"/>
      <c r="IK10675" s="3"/>
      <c r="IL10675" s="3"/>
      <c r="IM10675" s="3"/>
      <c r="IN10675" s="3"/>
      <c r="IO10675" s="16"/>
    </row>
    <row r="10676" spans="171:249">
      <c r="FO10676" s="3"/>
      <c r="FP10676" s="3"/>
      <c r="FQ10676" s="3"/>
      <c r="FR10676" s="3"/>
      <c r="FS10676" s="3"/>
      <c r="FT10676" s="3"/>
      <c r="FU10676" s="3"/>
      <c r="FV10676" s="3"/>
      <c r="FW10676" s="3"/>
      <c r="FX10676" s="3"/>
      <c r="FY10676" s="3"/>
      <c r="FZ10676" s="3"/>
      <c r="GA10676" s="3"/>
      <c r="GB10676" s="3"/>
      <c r="GC10676" s="3"/>
      <c r="GD10676" s="3"/>
      <c r="GE10676" s="3"/>
      <c r="GF10676" s="3"/>
      <c r="GG10676" s="3"/>
      <c r="GH10676" s="3"/>
      <c r="GI10676" s="3"/>
      <c r="GJ10676" s="3"/>
      <c r="GK10676" s="3"/>
      <c r="GL10676" s="3"/>
      <c r="GM10676" s="3"/>
      <c r="GN10676" s="3"/>
      <c r="GO10676" s="3"/>
      <c r="GP10676" s="3"/>
      <c r="GQ10676" s="3"/>
      <c r="GR10676" s="3"/>
      <c r="GS10676" s="3"/>
      <c r="GT10676" s="3"/>
      <c r="GU10676" s="3"/>
      <c r="GV10676" s="3"/>
      <c r="GW10676" s="3"/>
      <c r="GX10676" s="3"/>
      <c r="GY10676" s="3"/>
      <c r="GZ10676" s="3"/>
      <c r="HA10676" s="3"/>
      <c r="HB10676" s="3"/>
      <c r="HC10676" s="3"/>
      <c r="HD10676" s="3"/>
      <c r="HE10676" s="3"/>
      <c r="HF10676" s="3"/>
      <c r="HG10676" s="3"/>
      <c r="HH10676" s="3"/>
      <c r="HI10676" s="3"/>
      <c r="HJ10676" s="3"/>
      <c r="HK10676" s="3"/>
      <c r="HL10676" s="3"/>
      <c r="HM10676" s="61"/>
      <c r="HN10676" s="3"/>
      <c r="HO10676" s="3"/>
      <c r="HP10676" s="3"/>
      <c r="HQ10676" s="3"/>
      <c r="HR10676" s="3"/>
      <c r="HS10676" s="3"/>
      <c r="HT10676" s="3"/>
      <c r="HU10676" s="3"/>
      <c r="HV10676" s="3"/>
      <c r="HW10676" s="3"/>
      <c r="HX10676" s="3"/>
      <c r="HY10676" s="3"/>
      <c r="HZ10676" s="3"/>
      <c r="IA10676" s="3"/>
      <c r="IB10676" s="3"/>
      <c r="IC10676" s="3"/>
      <c r="ID10676" s="3"/>
      <c r="IE10676" s="3"/>
      <c r="IF10676" s="3"/>
      <c r="IG10676" s="3"/>
      <c r="IH10676" s="3"/>
      <c r="II10676" s="3"/>
      <c r="IJ10676" s="3"/>
      <c r="IK10676" s="3"/>
      <c r="IL10676" s="3"/>
      <c r="IM10676" s="3"/>
      <c r="IN10676" s="3"/>
      <c r="IO10676" s="16"/>
    </row>
    <row r="10677" spans="171:249">
      <c r="FO10677" s="3"/>
      <c r="FP10677" s="3"/>
      <c r="FQ10677" s="3"/>
      <c r="FR10677" s="3"/>
      <c r="FS10677" s="3"/>
      <c r="FT10677" s="3"/>
      <c r="FU10677" s="3"/>
      <c r="FV10677" s="3"/>
      <c r="FW10677" s="3"/>
      <c r="FX10677" s="3"/>
      <c r="FY10677" s="3"/>
      <c r="FZ10677" s="3"/>
      <c r="GA10677" s="3"/>
      <c r="GB10677" s="3"/>
      <c r="GC10677" s="3"/>
      <c r="GD10677" s="3"/>
      <c r="GE10677" s="3"/>
      <c r="GF10677" s="3"/>
      <c r="GG10677" s="3"/>
      <c r="GH10677" s="3"/>
      <c r="GI10677" s="3"/>
      <c r="GJ10677" s="3"/>
      <c r="GK10677" s="3"/>
      <c r="GL10677" s="3"/>
      <c r="GM10677" s="3"/>
      <c r="GN10677" s="3"/>
      <c r="GO10677" s="3"/>
      <c r="GP10677" s="3"/>
      <c r="GQ10677" s="3"/>
      <c r="GR10677" s="3"/>
      <c r="GS10677" s="3"/>
      <c r="GT10677" s="3"/>
      <c r="GU10677" s="3"/>
      <c r="GV10677" s="3"/>
      <c r="GW10677" s="3"/>
      <c r="GX10677" s="3"/>
      <c r="GY10677" s="3"/>
      <c r="GZ10677" s="3"/>
      <c r="HA10677" s="3"/>
      <c r="HB10677" s="3"/>
      <c r="HC10677" s="3"/>
      <c r="HD10677" s="3"/>
      <c r="HE10677" s="3"/>
      <c r="HF10677" s="3"/>
      <c r="HG10677" s="3"/>
      <c r="HH10677" s="3"/>
      <c r="HI10677" s="3"/>
      <c r="HJ10677" s="3"/>
      <c r="HK10677" s="3"/>
      <c r="HL10677" s="3"/>
      <c r="HM10677" s="61"/>
      <c r="HN10677" s="3"/>
      <c r="HO10677" s="3"/>
      <c r="HP10677" s="3"/>
      <c r="HQ10677" s="3"/>
      <c r="HR10677" s="3"/>
      <c r="HS10677" s="3"/>
      <c r="HT10677" s="3"/>
      <c r="HU10677" s="3"/>
      <c r="HV10677" s="3"/>
      <c r="HW10677" s="3"/>
      <c r="HX10677" s="3"/>
      <c r="HY10677" s="3"/>
      <c r="HZ10677" s="3"/>
      <c r="IA10677" s="3"/>
      <c r="IB10677" s="3"/>
      <c r="IC10677" s="3"/>
      <c r="ID10677" s="3"/>
      <c r="IE10677" s="3"/>
      <c r="IF10677" s="3"/>
      <c r="IG10677" s="3"/>
      <c r="IH10677" s="3"/>
      <c r="II10677" s="3"/>
      <c r="IJ10677" s="3"/>
      <c r="IK10677" s="3"/>
      <c r="IL10677" s="3"/>
      <c r="IM10677" s="3"/>
      <c r="IN10677" s="3"/>
      <c r="IO10677" s="16"/>
    </row>
    <row r="10678" spans="171:249">
      <c r="FO10678" s="3"/>
      <c r="FP10678" s="3"/>
      <c r="FQ10678" s="3"/>
      <c r="FR10678" s="3"/>
      <c r="FS10678" s="3"/>
      <c r="FT10678" s="3"/>
      <c r="FU10678" s="3"/>
      <c r="FV10678" s="3"/>
      <c r="FW10678" s="3"/>
      <c r="FX10678" s="3"/>
      <c r="FY10678" s="3"/>
      <c r="FZ10678" s="3"/>
      <c r="GA10678" s="3"/>
      <c r="GB10678" s="3"/>
      <c r="GC10678" s="3"/>
      <c r="GD10678" s="3"/>
      <c r="GE10678" s="3"/>
      <c r="GF10678" s="3"/>
      <c r="GG10678" s="3"/>
      <c r="GH10678" s="3"/>
      <c r="GI10678" s="3"/>
      <c r="GJ10678" s="3"/>
      <c r="GK10678" s="3"/>
      <c r="GL10678" s="3"/>
      <c r="GM10678" s="3"/>
      <c r="GN10678" s="3"/>
      <c r="GO10678" s="3"/>
      <c r="GP10678" s="3"/>
      <c r="GQ10678" s="3"/>
      <c r="GR10678" s="3"/>
      <c r="GS10678" s="3"/>
      <c r="GT10678" s="3"/>
      <c r="GU10678" s="3"/>
      <c r="GV10678" s="3"/>
      <c r="GW10678" s="3"/>
      <c r="GX10678" s="3"/>
      <c r="GY10678" s="3"/>
      <c r="GZ10678" s="3"/>
      <c r="HA10678" s="3"/>
      <c r="HB10678" s="3"/>
      <c r="HC10678" s="3"/>
      <c r="HD10678" s="3"/>
      <c r="HE10678" s="3"/>
      <c r="HF10678" s="3"/>
      <c r="HG10678" s="3"/>
      <c r="HH10678" s="3"/>
      <c r="HI10678" s="3"/>
      <c r="HJ10678" s="3"/>
      <c r="HK10678" s="3"/>
      <c r="HL10678" s="3"/>
      <c r="HM10678" s="61"/>
      <c r="HN10678" s="3"/>
      <c r="HO10678" s="3"/>
      <c r="HP10678" s="3"/>
      <c r="HQ10678" s="3"/>
      <c r="HR10678" s="3"/>
      <c r="HS10678" s="3"/>
      <c r="HT10678" s="3"/>
      <c r="HU10678" s="3"/>
      <c r="HV10678" s="3"/>
      <c r="HW10678" s="3"/>
      <c r="HX10678" s="3"/>
      <c r="HY10678" s="3"/>
      <c r="HZ10678" s="3"/>
      <c r="IA10678" s="3"/>
      <c r="IB10678" s="3"/>
      <c r="IC10678" s="3"/>
      <c r="ID10678" s="3"/>
      <c r="IE10678" s="3"/>
      <c r="IF10678" s="3"/>
      <c r="IG10678" s="3"/>
      <c r="IH10678" s="3"/>
      <c r="II10678" s="3"/>
      <c r="IJ10678" s="3"/>
      <c r="IK10678" s="3"/>
      <c r="IL10678" s="3"/>
      <c r="IM10678" s="3"/>
      <c r="IN10678" s="3"/>
      <c r="IO10678" s="16"/>
    </row>
    <row r="10679" spans="171:249">
      <c r="FO10679" s="3"/>
      <c r="FP10679" s="3"/>
      <c r="FQ10679" s="3"/>
      <c r="FR10679" s="3"/>
      <c r="FS10679" s="3"/>
      <c r="FT10679" s="3"/>
      <c r="FU10679" s="3"/>
      <c r="FV10679" s="3"/>
      <c r="FW10679" s="3"/>
      <c r="FX10679" s="3"/>
      <c r="FY10679" s="3"/>
      <c r="FZ10679" s="3"/>
      <c r="GA10679" s="3"/>
      <c r="GB10679" s="3"/>
      <c r="GC10679" s="3"/>
      <c r="GD10679" s="3"/>
      <c r="GE10679" s="3"/>
      <c r="GF10679" s="3"/>
      <c r="GG10679" s="3"/>
      <c r="GH10679" s="3"/>
      <c r="GI10679" s="3"/>
      <c r="GJ10679" s="3"/>
      <c r="GK10679" s="3"/>
      <c r="GL10679" s="3"/>
      <c r="GM10679" s="3"/>
      <c r="GN10679" s="3"/>
      <c r="GO10679" s="3"/>
      <c r="GP10679" s="3"/>
      <c r="GQ10679" s="3"/>
      <c r="GR10679" s="3"/>
      <c r="GS10679" s="3"/>
      <c r="GT10679" s="3"/>
      <c r="GU10679" s="3"/>
      <c r="GV10679" s="3"/>
      <c r="GW10679" s="3"/>
      <c r="GX10679" s="3"/>
      <c r="GY10679" s="3"/>
      <c r="GZ10679" s="3"/>
      <c r="HA10679" s="3"/>
      <c r="HB10679" s="3"/>
      <c r="HC10679" s="3"/>
      <c r="HD10679" s="3"/>
      <c r="HE10679" s="3"/>
      <c r="HF10679" s="3"/>
      <c r="HG10679" s="3"/>
      <c r="HH10679" s="3"/>
      <c r="HI10679" s="3"/>
      <c r="HJ10679" s="3"/>
      <c r="HK10679" s="3"/>
      <c r="HL10679" s="3"/>
      <c r="HM10679" s="61"/>
      <c r="HN10679" s="3"/>
      <c r="HO10679" s="3"/>
      <c r="HP10679" s="3"/>
      <c r="HQ10679" s="3"/>
      <c r="HR10679" s="3"/>
      <c r="HS10679" s="3"/>
      <c r="HT10679" s="3"/>
      <c r="HU10679" s="3"/>
      <c r="HV10679" s="3"/>
      <c r="HW10679" s="3"/>
      <c r="HX10679" s="3"/>
      <c r="HY10679" s="3"/>
      <c r="HZ10679" s="3"/>
      <c r="IA10679" s="3"/>
      <c r="IB10679" s="3"/>
      <c r="IC10679" s="3"/>
      <c r="ID10679" s="3"/>
      <c r="IE10679" s="3"/>
      <c r="IF10679" s="3"/>
      <c r="IG10679" s="3"/>
      <c r="IH10679" s="3"/>
      <c r="II10679" s="3"/>
      <c r="IJ10679" s="3"/>
      <c r="IK10679" s="3"/>
      <c r="IL10679" s="3"/>
      <c r="IM10679" s="3"/>
      <c r="IN10679" s="3"/>
      <c r="IO10679" s="16"/>
    </row>
    <row r="10680" spans="171:249">
      <c r="FO10680" s="3"/>
      <c r="FP10680" s="3"/>
      <c r="FQ10680" s="3"/>
      <c r="FR10680" s="3"/>
      <c r="FS10680" s="3"/>
      <c r="FT10680" s="3"/>
      <c r="FU10680" s="3"/>
      <c r="FV10680" s="3"/>
      <c r="FW10680" s="3"/>
      <c r="FX10680" s="3"/>
      <c r="FY10680" s="3"/>
      <c r="FZ10680" s="3"/>
      <c r="GA10680" s="3"/>
      <c r="GB10680" s="3"/>
      <c r="GC10680" s="3"/>
      <c r="GD10680" s="3"/>
      <c r="GE10680" s="3"/>
      <c r="GF10680" s="3"/>
      <c r="GG10680" s="3"/>
      <c r="GH10680" s="3"/>
      <c r="GI10680" s="3"/>
      <c r="GJ10680" s="3"/>
      <c r="GK10680" s="3"/>
      <c r="GL10680" s="3"/>
      <c r="GM10680" s="3"/>
      <c r="GN10680" s="3"/>
      <c r="GO10680" s="3"/>
      <c r="GP10680" s="3"/>
      <c r="GQ10680" s="3"/>
      <c r="GR10680" s="3"/>
      <c r="GS10680" s="3"/>
      <c r="GT10680" s="3"/>
      <c r="GU10680" s="3"/>
      <c r="GV10680" s="3"/>
      <c r="GW10680" s="3"/>
      <c r="GX10680" s="3"/>
      <c r="GY10680" s="3"/>
      <c r="GZ10680" s="3"/>
      <c r="HA10680" s="3"/>
      <c r="HB10680" s="3"/>
      <c r="HC10680" s="3"/>
      <c r="HD10680" s="3"/>
      <c r="HE10680" s="3"/>
      <c r="HF10680" s="3"/>
      <c r="HG10680" s="3"/>
      <c r="HH10680" s="3"/>
      <c r="HI10680" s="3"/>
      <c r="HJ10680" s="3"/>
      <c r="HK10680" s="3"/>
      <c r="HL10680" s="3"/>
      <c r="HM10680" s="61"/>
      <c r="HN10680" s="3"/>
      <c r="HO10680" s="3"/>
      <c r="HP10680" s="3"/>
      <c r="HQ10680" s="3"/>
      <c r="HR10680" s="3"/>
      <c r="HS10680" s="3"/>
      <c r="HT10680" s="3"/>
      <c r="HU10680" s="3"/>
      <c r="HV10680" s="3"/>
      <c r="HW10680" s="3"/>
      <c r="HX10680" s="3"/>
      <c r="HY10680" s="3"/>
      <c r="HZ10680" s="3"/>
      <c r="IA10680" s="3"/>
      <c r="IB10680" s="3"/>
      <c r="IC10680" s="3"/>
      <c r="ID10680" s="3"/>
      <c r="IE10680" s="3"/>
      <c r="IF10680" s="3"/>
      <c r="IG10680" s="3"/>
      <c r="IH10680" s="3"/>
      <c r="II10680" s="3"/>
      <c r="IJ10680" s="3"/>
      <c r="IK10680" s="3"/>
      <c r="IL10680" s="3"/>
      <c r="IM10680" s="3"/>
      <c r="IN10680" s="3"/>
      <c r="IO10680" s="16"/>
    </row>
    <row r="10681" spans="171:249">
      <c r="FO10681" s="3"/>
      <c r="FP10681" s="3"/>
      <c r="FQ10681" s="3"/>
      <c r="FR10681" s="3"/>
      <c r="FS10681" s="3"/>
      <c r="FT10681" s="3"/>
      <c r="FU10681" s="3"/>
      <c r="FV10681" s="3"/>
      <c r="FW10681" s="3"/>
      <c r="FX10681" s="3"/>
      <c r="FY10681" s="3"/>
      <c r="FZ10681" s="3"/>
      <c r="GA10681" s="3"/>
      <c r="GB10681" s="3"/>
      <c r="GC10681" s="3"/>
      <c r="GD10681" s="3"/>
      <c r="GE10681" s="3"/>
      <c r="GF10681" s="3"/>
      <c r="GG10681" s="3"/>
      <c r="GH10681" s="3"/>
      <c r="GI10681" s="3"/>
      <c r="GJ10681" s="3"/>
      <c r="GK10681" s="3"/>
      <c r="GL10681" s="3"/>
      <c r="GM10681" s="3"/>
      <c r="GN10681" s="3"/>
      <c r="GO10681" s="3"/>
      <c r="GP10681" s="3"/>
      <c r="GQ10681" s="3"/>
      <c r="GR10681" s="3"/>
      <c r="GS10681" s="3"/>
      <c r="GT10681" s="3"/>
      <c r="GU10681" s="3"/>
      <c r="GV10681" s="3"/>
      <c r="GW10681" s="3"/>
      <c r="GX10681" s="3"/>
      <c r="GY10681" s="3"/>
      <c r="GZ10681" s="3"/>
      <c r="HA10681" s="3"/>
      <c r="HB10681" s="3"/>
      <c r="HC10681" s="3"/>
      <c r="HD10681" s="3"/>
      <c r="HE10681" s="3"/>
      <c r="HF10681" s="3"/>
      <c r="HG10681" s="3"/>
      <c r="HH10681" s="3"/>
      <c r="HI10681" s="3"/>
      <c r="HJ10681" s="3"/>
      <c r="HK10681" s="3"/>
      <c r="HL10681" s="3"/>
      <c r="HM10681" s="61"/>
      <c r="HN10681" s="3"/>
      <c r="HO10681" s="3"/>
      <c r="HP10681" s="3"/>
      <c r="HQ10681" s="3"/>
      <c r="HR10681" s="3"/>
      <c r="HS10681" s="3"/>
      <c r="HT10681" s="3"/>
      <c r="HU10681" s="3"/>
      <c r="HV10681" s="3"/>
      <c r="HW10681" s="3"/>
      <c r="HX10681" s="3"/>
      <c r="HY10681" s="3"/>
      <c r="HZ10681" s="3"/>
      <c r="IA10681" s="3"/>
      <c r="IB10681" s="3"/>
      <c r="IC10681" s="3"/>
      <c r="ID10681" s="3"/>
      <c r="IE10681" s="3"/>
      <c r="IF10681" s="3"/>
      <c r="IG10681" s="3"/>
      <c r="IH10681" s="3"/>
      <c r="II10681" s="3"/>
      <c r="IJ10681" s="3"/>
      <c r="IK10681" s="3"/>
      <c r="IL10681" s="3"/>
      <c r="IM10681" s="3"/>
      <c r="IN10681" s="3"/>
      <c r="IO10681" s="16"/>
    </row>
    <row r="10682" spans="171:249">
      <c r="FO10682" s="3"/>
      <c r="FP10682" s="3"/>
      <c r="FQ10682" s="3"/>
      <c r="FR10682" s="3"/>
      <c r="FS10682" s="3"/>
      <c r="FT10682" s="3"/>
      <c r="FU10682" s="3"/>
      <c r="FV10682" s="3"/>
      <c r="FW10682" s="3"/>
      <c r="FX10682" s="3"/>
      <c r="FY10682" s="3"/>
      <c r="FZ10682" s="3"/>
      <c r="GA10682" s="3"/>
      <c r="GB10682" s="3"/>
      <c r="GC10682" s="3"/>
      <c r="GD10682" s="3"/>
      <c r="GE10682" s="3"/>
      <c r="GF10682" s="3"/>
      <c r="GG10682" s="3"/>
      <c r="GH10682" s="3"/>
      <c r="GI10682" s="3"/>
      <c r="GJ10682" s="3"/>
      <c r="GK10682" s="3"/>
      <c r="GL10682" s="3"/>
      <c r="GM10682" s="3"/>
      <c r="GN10682" s="3"/>
      <c r="GO10682" s="3"/>
      <c r="GP10682" s="3"/>
      <c r="GQ10682" s="3"/>
      <c r="GR10682" s="3"/>
      <c r="GS10682" s="3"/>
      <c r="GT10682" s="3"/>
      <c r="GU10682" s="3"/>
      <c r="GV10682" s="3"/>
      <c r="GW10682" s="3"/>
      <c r="GX10682" s="3"/>
      <c r="GY10682" s="3"/>
      <c r="GZ10682" s="3"/>
      <c r="HA10682" s="3"/>
      <c r="HB10682" s="3"/>
      <c r="HC10682" s="3"/>
      <c r="HD10682" s="3"/>
      <c r="HE10682" s="3"/>
      <c r="HF10682" s="3"/>
      <c r="HG10682" s="3"/>
      <c r="HH10682" s="3"/>
      <c r="HI10682" s="3"/>
      <c r="HJ10682" s="3"/>
      <c r="HK10682" s="3"/>
      <c r="HL10682" s="3"/>
      <c r="HM10682" s="61"/>
      <c r="HN10682" s="3"/>
      <c r="HO10682" s="3"/>
      <c r="HP10682" s="3"/>
      <c r="HQ10682" s="3"/>
      <c r="HR10682" s="3"/>
      <c r="HS10682" s="3"/>
      <c r="HT10682" s="3"/>
      <c r="HU10682" s="3"/>
      <c r="HV10682" s="3"/>
      <c r="HW10682" s="3"/>
      <c r="HX10682" s="3"/>
      <c r="HY10682" s="3"/>
      <c r="HZ10682" s="3"/>
      <c r="IA10682" s="3"/>
      <c r="IB10682" s="3"/>
      <c r="IC10682" s="3"/>
      <c r="ID10682" s="3"/>
      <c r="IE10682" s="3"/>
      <c r="IF10682" s="3"/>
      <c r="IG10682" s="3"/>
      <c r="IH10682" s="3"/>
      <c r="II10682" s="3"/>
      <c r="IJ10682" s="3"/>
      <c r="IK10682" s="3"/>
      <c r="IL10682" s="3"/>
      <c r="IM10682" s="3"/>
      <c r="IN10682" s="3"/>
      <c r="IO10682" s="16"/>
    </row>
    <row r="10683" spans="171:249">
      <c r="FO10683" s="3"/>
      <c r="FP10683" s="3"/>
      <c r="FQ10683" s="3"/>
      <c r="FR10683" s="3"/>
      <c r="FS10683" s="3"/>
      <c r="FT10683" s="3"/>
      <c r="FU10683" s="3"/>
      <c r="FV10683" s="3"/>
      <c r="FW10683" s="3"/>
      <c r="FX10683" s="3"/>
      <c r="FY10683" s="3"/>
      <c r="FZ10683" s="3"/>
      <c r="GA10683" s="3"/>
      <c r="GB10683" s="3"/>
      <c r="GC10683" s="3"/>
      <c r="GD10683" s="3"/>
      <c r="GE10683" s="3"/>
      <c r="GF10683" s="3"/>
      <c r="GG10683" s="3"/>
      <c r="GH10683" s="3"/>
      <c r="GI10683" s="3"/>
      <c r="GJ10683" s="3"/>
      <c r="GK10683" s="3"/>
      <c r="GL10683" s="3"/>
      <c r="GM10683" s="3"/>
      <c r="GN10683" s="3"/>
      <c r="GO10683" s="3"/>
      <c r="GP10683" s="3"/>
      <c r="GQ10683" s="3"/>
      <c r="GR10683" s="3"/>
      <c r="GS10683" s="3"/>
      <c r="GT10683" s="3"/>
      <c r="GU10683" s="3"/>
      <c r="GV10683" s="3"/>
      <c r="GW10683" s="3"/>
      <c r="GX10683" s="3"/>
      <c r="GY10683" s="3"/>
      <c r="GZ10683" s="3"/>
      <c r="HA10683" s="3"/>
      <c r="HB10683" s="3"/>
      <c r="HC10683" s="3"/>
      <c r="HD10683" s="3"/>
      <c r="HE10683" s="3"/>
      <c r="HF10683" s="3"/>
      <c r="HG10683" s="3"/>
      <c r="HH10683" s="3"/>
      <c r="HI10683" s="3"/>
      <c r="HJ10683" s="3"/>
      <c r="HK10683" s="3"/>
      <c r="HL10683" s="3"/>
      <c r="HM10683" s="61"/>
      <c r="HN10683" s="3"/>
      <c r="HO10683" s="3"/>
      <c r="HP10683" s="3"/>
      <c r="HQ10683" s="3"/>
      <c r="HR10683" s="3"/>
      <c r="HS10683" s="3"/>
      <c r="HT10683" s="3"/>
      <c r="HU10683" s="3"/>
      <c r="HV10683" s="3"/>
      <c r="HW10683" s="3"/>
      <c r="HX10683" s="3"/>
      <c r="HY10683" s="3"/>
      <c r="HZ10683" s="3"/>
      <c r="IA10683" s="3"/>
      <c r="IB10683" s="3"/>
      <c r="IC10683" s="3"/>
      <c r="ID10683" s="3"/>
      <c r="IE10683" s="3"/>
      <c r="IF10683" s="3"/>
      <c r="IG10683" s="3"/>
      <c r="IH10683" s="3"/>
      <c r="II10683" s="3"/>
      <c r="IJ10683" s="3"/>
      <c r="IK10683" s="3"/>
      <c r="IL10683" s="3"/>
      <c r="IM10683" s="3"/>
      <c r="IN10683" s="3"/>
      <c r="IO10683" s="16"/>
    </row>
    <row r="10684" spans="171:249">
      <c r="FO10684" s="3"/>
      <c r="FP10684" s="3"/>
      <c r="FQ10684" s="3"/>
      <c r="FR10684" s="3"/>
      <c r="FS10684" s="3"/>
      <c r="FT10684" s="3"/>
      <c r="FU10684" s="3"/>
      <c r="FV10684" s="3"/>
      <c r="FW10684" s="3"/>
      <c r="FX10684" s="3"/>
      <c r="FY10684" s="3"/>
      <c r="FZ10684" s="3"/>
      <c r="GA10684" s="3"/>
      <c r="GB10684" s="3"/>
      <c r="GC10684" s="3"/>
      <c r="GD10684" s="3"/>
      <c r="GE10684" s="3"/>
      <c r="GF10684" s="3"/>
      <c r="GG10684" s="3"/>
      <c r="GH10684" s="3"/>
      <c r="GI10684" s="3"/>
      <c r="GJ10684" s="3"/>
      <c r="GK10684" s="3"/>
      <c r="GL10684" s="3"/>
      <c r="GM10684" s="3"/>
      <c r="GN10684" s="3"/>
      <c r="GO10684" s="3"/>
      <c r="GP10684" s="3"/>
      <c r="GQ10684" s="3"/>
      <c r="GR10684" s="3"/>
      <c r="GS10684" s="3"/>
      <c r="GT10684" s="3"/>
      <c r="GU10684" s="3"/>
      <c r="GV10684" s="3"/>
      <c r="GW10684" s="3"/>
      <c r="GX10684" s="3"/>
      <c r="GY10684" s="3"/>
      <c r="GZ10684" s="3"/>
      <c r="HA10684" s="3"/>
      <c r="HB10684" s="3"/>
      <c r="HC10684" s="3"/>
      <c r="HD10684" s="3"/>
      <c r="HE10684" s="3"/>
      <c r="HF10684" s="3"/>
      <c r="HG10684" s="3"/>
      <c r="HH10684" s="3"/>
      <c r="HI10684" s="3"/>
      <c r="HJ10684" s="3"/>
      <c r="HK10684" s="3"/>
      <c r="HL10684" s="3"/>
      <c r="HM10684" s="61"/>
      <c r="HN10684" s="3"/>
      <c r="HO10684" s="3"/>
      <c r="HP10684" s="3"/>
      <c r="HQ10684" s="3"/>
      <c r="HR10684" s="3"/>
      <c r="HS10684" s="3"/>
      <c r="HT10684" s="3"/>
      <c r="HU10684" s="3"/>
      <c r="HV10684" s="3"/>
      <c r="HW10684" s="3"/>
      <c r="HX10684" s="3"/>
      <c r="HY10684" s="3"/>
      <c r="HZ10684" s="3"/>
      <c r="IA10684" s="3"/>
      <c r="IB10684" s="3"/>
      <c r="IC10684" s="3"/>
      <c r="ID10684" s="3"/>
      <c r="IE10684" s="3"/>
      <c r="IF10684" s="3"/>
      <c r="IG10684" s="3"/>
      <c r="IH10684" s="3"/>
      <c r="II10684" s="3"/>
      <c r="IJ10684" s="3"/>
      <c r="IK10684" s="3"/>
      <c r="IL10684" s="3"/>
      <c r="IM10684" s="3"/>
      <c r="IN10684" s="3"/>
      <c r="IO10684" s="16"/>
    </row>
    <row r="10685" spans="171:249">
      <c r="FO10685" s="3"/>
      <c r="FP10685" s="3"/>
      <c r="FQ10685" s="3"/>
      <c r="FR10685" s="3"/>
      <c r="FS10685" s="3"/>
      <c r="FT10685" s="3"/>
      <c r="FU10685" s="3"/>
      <c r="FV10685" s="3"/>
      <c r="FW10685" s="3"/>
      <c r="FX10685" s="3"/>
      <c r="FY10685" s="3"/>
      <c r="FZ10685" s="3"/>
      <c r="GA10685" s="3"/>
      <c r="GB10685" s="3"/>
      <c r="GC10685" s="3"/>
      <c r="GD10685" s="3"/>
      <c r="GE10685" s="3"/>
      <c r="GF10685" s="3"/>
      <c r="GG10685" s="3"/>
      <c r="GH10685" s="3"/>
      <c r="GI10685" s="3"/>
      <c r="GJ10685" s="3"/>
      <c r="GK10685" s="3"/>
      <c r="GL10685" s="3"/>
      <c r="GM10685" s="3"/>
      <c r="GN10685" s="3"/>
      <c r="GO10685" s="3"/>
      <c r="GP10685" s="3"/>
      <c r="GQ10685" s="3"/>
      <c r="GR10685" s="3"/>
      <c r="GS10685" s="3"/>
      <c r="GT10685" s="3"/>
      <c r="GU10685" s="3"/>
      <c r="GV10685" s="3"/>
      <c r="GW10685" s="3"/>
      <c r="GX10685" s="3"/>
      <c r="GY10685" s="3"/>
      <c r="GZ10685" s="3"/>
      <c r="HA10685" s="3"/>
      <c r="HB10685" s="3"/>
      <c r="HC10685" s="3"/>
      <c r="HD10685" s="3"/>
      <c r="HE10685" s="3"/>
      <c r="HF10685" s="3"/>
      <c r="HG10685" s="3"/>
      <c r="HH10685" s="3"/>
      <c r="HI10685" s="3"/>
      <c r="HJ10685" s="3"/>
      <c r="HK10685" s="3"/>
      <c r="HL10685" s="3"/>
      <c r="HM10685" s="61"/>
      <c r="HN10685" s="3"/>
      <c r="HO10685" s="3"/>
      <c r="HP10685" s="3"/>
      <c r="HQ10685" s="3"/>
      <c r="HR10685" s="3"/>
      <c r="HS10685" s="3"/>
      <c r="HT10685" s="3"/>
      <c r="HU10685" s="3"/>
      <c r="HV10685" s="3"/>
      <c r="HW10685" s="3"/>
      <c r="HX10685" s="3"/>
      <c r="HY10685" s="3"/>
      <c r="HZ10685" s="3"/>
      <c r="IA10685" s="3"/>
      <c r="IB10685" s="3"/>
      <c r="IC10685" s="3"/>
      <c r="ID10685" s="3"/>
      <c r="IE10685" s="3"/>
      <c r="IF10685" s="3"/>
      <c r="IG10685" s="3"/>
      <c r="IH10685" s="3"/>
      <c r="II10685" s="3"/>
      <c r="IJ10685" s="3"/>
      <c r="IK10685" s="3"/>
      <c r="IL10685" s="3"/>
      <c r="IM10685" s="3"/>
      <c r="IN10685" s="3"/>
      <c r="IO10685" s="16"/>
    </row>
    <row r="10686" spans="171:249">
      <c r="FO10686" s="3"/>
      <c r="FP10686" s="3"/>
      <c r="FQ10686" s="3"/>
      <c r="FR10686" s="3"/>
      <c r="FS10686" s="3"/>
      <c r="FT10686" s="3"/>
      <c r="FU10686" s="3"/>
      <c r="FV10686" s="3"/>
      <c r="FW10686" s="3"/>
      <c r="FX10686" s="3"/>
      <c r="FY10686" s="3"/>
      <c r="FZ10686" s="3"/>
      <c r="GA10686" s="3"/>
      <c r="GB10686" s="3"/>
      <c r="GC10686" s="3"/>
      <c r="GD10686" s="3"/>
      <c r="GE10686" s="3"/>
      <c r="GF10686" s="3"/>
      <c r="GG10686" s="3"/>
      <c r="GH10686" s="3"/>
      <c r="GI10686" s="3"/>
      <c r="GJ10686" s="3"/>
      <c r="GK10686" s="3"/>
      <c r="GL10686" s="3"/>
      <c r="GM10686" s="3"/>
      <c r="GN10686" s="3"/>
      <c r="GO10686" s="3"/>
      <c r="GP10686" s="3"/>
      <c r="GQ10686" s="3"/>
      <c r="GR10686" s="3"/>
      <c r="GS10686" s="3"/>
      <c r="GT10686" s="3"/>
      <c r="GU10686" s="3"/>
      <c r="GV10686" s="3"/>
      <c r="GW10686" s="3"/>
      <c r="GX10686" s="3"/>
      <c r="GY10686" s="3"/>
      <c r="GZ10686" s="3"/>
      <c r="HA10686" s="3"/>
      <c r="HB10686" s="3"/>
      <c r="HC10686" s="3"/>
      <c r="HD10686" s="3"/>
      <c r="HE10686" s="3"/>
      <c r="HF10686" s="3"/>
      <c r="HG10686" s="3"/>
      <c r="HH10686" s="3"/>
      <c r="HI10686" s="3"/>
      <c r="HJ10686" s="3"/>
      <c r="HK10686" s="3"/>
      <c r="HL10686" s="3"/>
      <c r="HM10686" s="61"/>
      <c r="HN10686" s="3"/>
      <c r="HO10686" s="3"/>
      <c r="HP10686" s="3"/>
      <c r="HQ10686" s="3"/>
      <c r="HR10686" s="3"/>
      <c r="HS10686" s="3"/>
      <c r="HT10686" s="3"/>
      <c r="HU10686" s="3"/>
      <c r="HV10686" s="3"/>
      <c r="HW10686" s="3"/>
      <c r="HX10686" s="3"/>
      <c r="HY10686" s="3"/>
      <c r="HZ10686" s="3"/>
      <c r="IA10686" s="3"/>
      <c r="IB10686" s="3"/>
      <c r="IC10686" s="3"/>
      <c r="ID10686" s="3"/>
      <c r="IE10686" s="3"/>
      <c r="IF10686" s="3"/>
      <c r="IG10686" s="3"/>
      <c r="IH10686" s="3"/>
      <c r="II10686" s="3"/>
      <c r="IJ10686" s="3"/>
      <c r="IK10686" s="3"/>
      <c r="IL10686" s="3"/>
      <c r="IM10686" s="3"/>
      <c r="IN10686" s="3"/>
      <c r="IO10686" s="16"/>
    </row>
    <row r="10687" spans="171:249">
      <c r="FO10687" s="3"/>
      <c r="FP10687" s="3"/>
      <c r="FQ10687" s="3"/>
      <c r="FR10687" s="3"/>
      <c r="FS10687" s="3"/>
      <c r="FT10687" s="3"/>
      <c r="FU10687" s="3"/>
      <c r="FV10687" s="3"/>
      <c r="FW10687" s="3"/>
      <c r="FX10687" s="3"/>
      <c r="FY10687" s="3"/>
      <c r="FZ10687" s="3"/>
      <c r="GA10687" s="3"/>
      <c r="GB10687" s="3"/>
      <c r="GC10687" s="3"/>
      <c r="GD10687" s="3"/>
      <c r="GE10687" s="3"/>
      <c r="GF10687" s="3"/>
      <c r="GG10687" s="3"/>
      <c r="GH10687" s="3"/>
      <c r="GI10687" s="3"/>
      <c r="GJ10687" s="3"/>
      <c r="GK10687" s="3"/>
      <c r="GL10687" s="3"/>
      <c r="GM10687" s="3"/>
      <c r="GN10687" s="3"/>
      <c r="GO10687" s="3"/>
      <c r="GP10687" s="3"/>
      <c r="GQ10687" s="3"/>
      <c r="GR10687" s="3"/>
      <c r="GS10687" s="3"/>
      <c r="GT10687" s="3"/>
      <c r="GU10687" s="3"/>
      <c r="GV10687" s="3"/>
      <c r="GW10687" s="3"/>
      <c r="GX10687" s="3"/>
      <c r="GY10687" s="3"/>
      <c r="GZ10687" s="3"/>
      <c r="HA10687" s="3"/>
      <c r="HB10687" s="3"/>
      <c r="HC10687" s="3"/>
      <c r="HD10687" s="3"/>
      <c r="HE10687" s="3"/>
      <c r="HF10687" s="3"/>
      <c r="HG10687" s="3"/>
      <c r="HH10687" s="3"/>
      <c r="HI10687" s="3"/>
      <c r="HJ10687" s="3"/>
      <c r="HK10687" s="3"/>
      <c r="HL10687" s="3"/>
      <c r="HM10687" s="61"/>
      <c r="HN10687" s="3"/>
      <c r="HO10687" s="3"/>
      <c r="HP10687" s="3"/>
      <c r="HQ10687" s="3"/>
      <c r="HR10687" s="3"/>
      <c r="HS10687" s="3"/>
      <c r="HT10687" s="3"/>
      <c r="HU10687" s="3"/>
      <c r="HV10687" s="3"/>
      <c r="HW10687" s="3"/>
      <c r="HX10687" s="3"/>
      <c r="HY10687" s="3"/>
      <c r="HZ10687" s="3"/>
      <c r="IA10687" s="3"/>
      <c r="IB10687" s="3"/>
      <c r="IC10687" s="3"/>
      <c r="ID10687" s="3"/>
      <c r="IE10687" s="3"/>
      <c r="IF10687" s="3"/>
      <c r="IG10687" s="3"/>
      <c r="IH10687" s="3"/>
      <c r="II10687" s="3"/>
      <c r="IJ10687" s="3"/>
      <c r="IK10687" s="3"/>
      <c r="IL10687" s="3"/>
      <c r="IM10687" s="3"/>
      <c r="IN10687" s="3"/>
      <c r="IO10687" s="16"/>
    </row>
    <row r="10688" spans="171:249">
      <c r="FO10688" s="3"/>
      <c r="FP10688" s="3"/>
      <c r="FQ10688" s="3"/>
      <c r="FR10688" s="3"/>
      <c r="FS10688" s="3"/>
      <c r="FT10688" s="3"/>
      <c r="FU10688" s="3"/>
      <c r="FV10688" s="3"/>
      <c r="FW10688" s="3"/>
      <c r="FX10688" s="3"/>
      <c r="FY10688" s="3"/>
      <c r="FZ10688" s="3"/>
      <c r="GA10688" s="3"/>
      <c r="GB10688" s="3"/>
      <c r="GC10688" s="3"/>
      <c r="GD10688" s="3"/>
      <c r="GE10688" s="3"/>
      <c r="GF10688" s="3"/>
      <c r="GG10688" s="3"/>
      <c r="GH10688" s="3"/>
      <c r="GI10688" s="3"/>
      <c r="GJ10688" s="3"/>
      <c r="GK10688" s="3"/>
      <c r="GL10688" s="3"/>
      <c r="GM10688" s="3"/>
      <c r="GN10688" s="3"/>
      <c r="GO10688" s="3"/>
      <c r="GP10688" s="3"/>
      <c r="GQ10688" s="3"/>
      <c r="GR10688" s="3"/>
      <c r="GS10688" s="3"/>
      <c r="GT10688" s="3"/>
      <c r="GU10688" s="3"/>
      <c r="GV10688" s="3"/>
      <c r="GW10688" s="3"/>
      <c r="GX10688" s="3"/>
      <c r="GY10688" s="3"/>
      <c r="GZ10688" s="3"/>
      <c r="HA10688" s="3"/>
      <c r="HB10688" s="3"/>
      <c r="HC10688" s="3"/>
      <c r="HD10688" s="3"/>
      <c r="HE10688" s="3"/>
      <c r="HF10688" s="3"/>
      <c r="HG10688" s="3"/>
      <c r="HH10688" s="3"/>
      <c r="HI10688" s="3"/>
      <c r="HJ10688" s="3"/>
      <c r="HK10688" s="3"/>
      <c r="HL10688" s="3"/>
      <c r="HM10688" s="61"/>
      <c r="HN10688" s="3"/>
      <c r="HO10688" s="3"/>
      <c r="HP10688" s="3"/>
      <c r="HQ10688" s="3"/>
      <c r="HR10688" s="3"/>
      <c r="HS10688" s="3"/>
      <c r="HT10688" s="3"/>
      <c r="HU10688" s="3"/>
      <c r="HV10688" s="3"/>
      <c r="HW10688" s="3"/>
      <c r="HX10688" s="3"/>
      <c r="HY10688" s="3"/>
      <c r="HZ10688" s="3"/>
      <c r="IA10688" s="3"/>
      <c r="IB10688" s="3"/>
      <c r="IC10688" s="3"/>
      <c r="ID10688" s="3"/>
      <c r="IE10688" s="3"/>
      <c r="IF10688" s="3"/>
      <c r="IG10688" s="3"/>
      <c r="IH10688" s="3"/>
      <c r="II10688" s="3"/>
      <c r="IJ10688" s="3"/>
      <c r="IK10688" s="3"/>
      <c r="IL10688" s="3"/>
      <c r="IM10688" s="3"/>
      <c r="IN10688" s="3"/>
      <c r="IO10688" s="16"/>
    </row>
    <row r="10689" spans="171:249">
      <c r="FO10689" s="3"/>
      <c r="FP10689" s="3"/>
      <c r="FQ10689" s="3"/>
      <c r="FR10689" s="3"/>
      <c r="FS10689" s="3"/>
      <c r="FT10689" s="3"/>
      <c r="FU10689" s="3"/>
      <c r="FV10689" s="3"/>
      <c r="FW10689" s="3"/>
      <c r="FX10689" s="3"/>
      <c r="FY10689" s="3"/>
      <c r="FZ10689" s="3"/>
      <c r="GA10689" s="3"/>
      <c r="GB10689" s="3"/>
      <c r="GC10689" s="3"/>
      <c r="GD10689" s="3"/>
      <c r="GE10689" s="3"/>
      <c r="GF10689" s="3"/>
      <c r="GG10689" s="3"/>
      <c r="GH10689" s="3"/>
      <c r="GI10689" s="3"/>
      <c r="GJ10689" s="3"/>
      <c r="GK10689" s="3"/>
      <c r="GL10689" s="3"/>
      <c r="GM10689" s="3"/>
      <c r="GN10689" s="3"/>
      <c r="GO10689" s="3"/>
      <c r="GP10689" s="3"/>
      <c r="GQ10689" s="3"/>
      <c r="GR10689" s="3"/>
      <c r="GS10689" s="3"/>
      <c r="GT10689" s="3"/>
      <c r="GU10689" s="3"/>
      <c r="GV10689" s="3"/>
      <c r="GW10689" s="3"/>
      <c r="GX10689" s="3"/>
      <c r="GY10689" s="3"/>
      <c r="GZ10689" s="3"/>
      <c r="HA10689" s="3"/>
      <c r="HB10689" s="3"/>
      <c r="HC10689" s="3"/>
      <c r="HD10689" s="3"/>
      <c r="HE10689" s="3"/>
      <c r="HF10689" s="3"/>
      <c r="HG10689" s="3"/>
      <c r="HH10689" s="3"/>
      <c r="HI10689" s="3"/>
      <c r="HJ10689" s="3"/>
      <c r="HK10689" s="3"/>
      <c r="HL10689" s="3"/>
      <c r="HM10689" s="61"/>
      <c r="HN10689" s="3"/>
      <c r="HO10689" s="3"/>
      <c r="HP10689" s="3"/>
      <c r="HQ10689" s="3"/>
      <c r="HR10689" s="3"/>
      <c r="HS10689" s="3"/>
      <c r="HT10689" s="3"/>
      <c r="HU10689" s="3"/>
      <c r="HV10689" s="3"/>
      <c r="HW10689" s="3"/>
      <c r="HX10689" s="3"/>
      <c r="HY10689" s="3"/>
      <c r="HZ10689" s="3"/>
      <c r="IA10689" s="3"/>
      <c r="IB10689" s="3"/>
      <c r="IC10689" s="3"/>
      <c r="ID10689" s="3"/>
      <c r="IE10689" s="3"/>
      <c r="IF10689" s="3"/>
      <c r="IG10689" s="3"/>
      <c r="IH10689" s="3"/>
      <c r="II10689" s="3"/>
      <c r="IJ10689" s="3"/>
      <c r="IK10689" s="3"/>
      <c r="IL10689" s="3"/>
      <c r="IM10689" s="3"/>
      <c r="IN10689" s="3"/>
      <c r="IO10689" s="16"/>
    </row>
    <row r="10690" spans="171:249">
      <c r="FO10690" s="3"/>
      <c r="FP10690" s="3"/>
      <c r="FQ10690" s="3"/>
      <c r="FR10690" s="3"/>
      <c r="FS10690" s="3"/>
      <c r="FT10690" s="3"/>
      <c r="FU10690" s="3"/>
      <c r="FV10690" s="3"/>
      <c r="FW10690" s="3"/>
      <c r="FX10690" s="3"/>
      <c r="FY10690" s="3"/>
      <c r="FZ10690" s="3"/>
      <c r="GA10690" s="3"/>
      <c r="GB10690" s="3"/>
      <c r="GC10690" s="3"/>
      <c r="GD10690" s="3"/>
      <c r="GE10690" s="3"/>
      <c r="GF10690" s="3"/>
      <c r="GG10690" s="3"/>
      <c r="GH10690" s="3"/>
      <c r="GI10690" s="3"/>
      <c r="GJ10690" s="3"/>
      <c r="GK10690" s="3"/>
      <c r="GL10690" s="3"/>
      <c r="GM10690" s="3"/>
      <c r="GN10690" s="3"/>
      <c r="GO10690" s="3"/>
      <c r="GP10690" s="3"/>
      <c r="GQ10690" s="3"/>
      <c r="GR10690" s="3"/>
      <c r="GS10690" s="3"/>
      <c r="GT10690" s="3"/>
      <c r="GU10690" s="3"/>
      <c r="GV10690" s="3"/>
      <c r="GW10690" s="3"/>
      <c r="GX10690" s="3"/>
      <c r="GY10690" s="3"/>
      <c r="GZ10690" s="3"/>
      <c r="HA10690" s="3"/>
      <c r="HB10690" s="3"/>
      <c r="HC10690" s="3"/>
      <c r="HD10690" s="3"/>
      <c r="HE10690" s="3"/>
      <c r="HF10690" s="3"/>
      <c r="HG10690" s="3"/>
      <c r="HH10690" s="3"/>
      <c r="HI10690" s="3"/>
      <c r="HJ10690" s="3"/>
      <c r="HK10690" s="3"/>
      <c r="HL10690" s="3"/>
      <c r="HM10690" s="61"/>
      <c r="HN10690" s="3"/>
      <c r="HO10690" s="3"/>
      <c r="HP10690" s="3"/>
      <c r="HQ10690" s="3"/>
      <c r="HR10690" s="3"/>
      <c r="HS10690" s="3"/>
      <c r="HT10690" s="3"/>
      <c r="HU10690" s="3"/>
      <c r="HV10690" s="3"/>
      <c r="HW10690" s="3"/>
      <c r="HX10690" s="3"/>
      <c r="HY10690" s="3"/>
      <c r="HZ10690" s="3"/>
      <c r="IA10690" s="3"/>
      <c r="IB10690" s="3"/>
      <c r="IC10690" s="3"/>
      <c r="ID10690" s="3"/>
      <c r="IE10690" s="3"/>
      <c r="IF10690" s="3"/>
      <c r="IG10690" s="3"/>
      <c r="IH10690" s="3"/>
      <c r="II10690" s="3"/>
      <c r="IJ10690" s="3"/>
      <c r="IK10690" s="3"/>
      <c r="IL10690" s="3"/>
      <c r="IM10690" s="3"/>
      <c r="IN10690" s="3"/>
      <c r="IO10690" s="16"/>
    </row>
    <row r="10691" spans="171:249">
      <c r="FO10691" s="3"/>
      <c r="FP10691" s="3"/>
      <c r="FQ10691" s="3"/>
      <c r="FR10691" s="3"/>
      <c r="FS10691" s="3"/>
      <c r="FT10691" s="3"/>
      <c r="FU10691" s="3"/>
      <c r="FV10691" s="3"/>
      <c r="FW10691" s="3"/>
      <c r="FX10691" s="3"/>
      <c r="FY10691" s="3"/>
      <c r="FZ10691" s="3"/>
      <c r="GA10691" s="3"/>
      <c r="GB10691" s="3"/>
      <c r="GC10691" s="3"/>
      <c r="GD10691" s="3"/>
      <c r="GE10691" s="3"/>
      <c r="GF10691" s="3"/>
      <c r="GG10691" s="3"/>
      <c r="GH10691" s="3"/>
      <c r="GI10691" s="3"/>
      <c r="GJ10691" s="3"/>
      <c r="GK10691" s="3"/>
      <c r="GL10691" s="3"/>
      <c r="GM10691" s="3"/>
      <c r="GN10691" s="3"/>
      <c r="GO10691" s="3"/>
      <c r="GP10691" s="3"/>
      <c r="GQ10691" s="3"/>
      <c r="GR10691" s="3"/>
      <c r="GS10691" s="3"/>
      <c r="GT10691" s="3"/>
      <c r="GU10691" s="3"/>
      <c r="GV10691" s="3"/>
      <c r="GW10691" s="3"/>
      <c r="GX10691" s="3"/>
      <c r="GY10691" s="3"/>
      <c r="GZ10691" s="3"/>
      <c r="HA10691" s="3"/>
      <c r="HB10691" s="3"/>
      <c r="HC10691" s="3"/>
      <c r="HD10691" s="3"/>
      <c r="HE10691" s="3"/>
      <c r="HF10691" s="3"/>
      <c r="HG10691" s="3"/>
      <c r="HH10691" s="3"/>
      <c r="HI10691" s="3"/>
      <c r="HJ10691" s="3"/>
      <c r="HK10691" s="3"/>
      <c r="HL10691" s="3"/>
      <c r="HM10691" s="61"/>
      <c r="HN10691" s="3"/>
      <c r="HO10691" s="3"/>
      <c r="HP10691" s="3"/>
      <c r="HQ10691" s="3"/>
      <c r="HR10691" s="3"/>
      <c r="HS10691" s="3"/>
      <c r="HT10691" s="3"/>
      <c r="HU10691" s="3"/>
      <c r="HV10691" s="3"/>
      <c r="HW10691" s="3"/>
      <c r="HX10691" s="3"/>
      <c r="HY10691" s="3"/>
      <c r="HZ10691" s="3"/>
      <c r="IA10691" s="3"/>
      <c r="IB10691" s="3"/>
      <c r="IC10691" s="3"/>
      <c r="ID10691" s="3"/>
      <c r="IE10691" s="3"/>
      <c r="IF10691" s="3"/>
      <c r="IG10691" s="3"/>
      <c r="IH10691" s="3"/>
      <c r="II10691" s="3"/>
      <c r="IJ10691" s="3"/>
      <c r="IK10691" s="3"/>
      <c r="IL10691" s="3"/>
      <c r="IM10691" s="3"/>
      <c r="IN10691" s="3"/>
      <c r="IO10691" s="16"/>
    </row>
    <row r="10692" spans="171:249">
      <c r="FO10692" s="3"/>
      <c r="FP10692" s="3"/>
      <c r="FQ10692" s="3"/>
      <c r="FR10692" s="3"/>
      <c r="FS10692" s="3"/>
      <c r="FT10692" s="3"/>
      <c r="FU10692" s="3"/>
      <c r="FV10692" s="3"/>
      <c r="FW10692" s="3"/>
      <c r="FX10692" s="3"/>
      <c r="FY10692" s="3"/>
      <c r="FZ10692" s="3"/>
      <c r="GA10692" s="3"/>
      <c r="GB10692" s="3"/>
      <c r="GC10692" s="3"/>
      <c r="GD10692" s="3"/>
      <c r="GE10692" s="3"/>
      <c r="GF10692" s="3"/>
      <c r="GG10692" s="3"/>
      <c r="GH10692" s="3"/>
      <c r="GI10692" s="3"/>
      <c r="GJ10692" s="3"/>
      <c r="GK10692" s="3"/>
      <c r="GL10692" s="3"/>
      <c r="GM10692" s="3"/>
      <c r="GN10692" s="3"/>
      <c r="GO10692" s="3"/>
      <c r="GP10692" s="3"/>
      <c r="GQ10692" s="3"/>
      <c r="GR10692" s="3"/>
      <c r="GS10692" s="3"/>
      <c r="GT10692" s="3"/>
      <c r="GU10692" s="3"/>
      <c r="GV10692" s="3"/>
      <c r="GW10692" s="3"/>
      <c r="GX10692" s="3"/>
      <c r="GY10692" s="3"/>
      <c r="GZ10692" s="3"/>
      <c r="HA10692" s="3"/>
      <c r="HB10692" s="3"/>
      <c r="HC10692" s="3"/>
      <c r="HD10692" s="3"/>
      <c r="HE10692" s="3"/>
      <c r="HF10692" s="3"/>
      <c r="HG10692" s="3"/>
      <c r="HH10692" s="3"/>
      <c r="HI10692" s="3"/>
      <c r="HJ10692" s="3"/>
      <c r="HK10692" s="3"/>
      <c r="HL10692" s="3"/>
      <c r="HM10692" s="61"/>
      <c r="HN10692" s="3"/>
      <c r="HO10692" s="3"/>
      <c r="HP10692" s="3"/>
      <c r="HQ10692" s="3"/>
      <c r="HR10692" s="3"/>
      <c r="HS10692" s="3"/>
      <c r="HT10692" s="3"/>
      <c r="HU10692" s="3"/>
      <c r="HV10692" s="3"/>
      <c r="HW10692" s="3"/>
      <c r="HX10692" s="3"/>
      <c r="HY10692" s="3"/>
      <c r="HZ10692" s="3"/>
      <c r="IA10692" s="3"/>
      <c r="IB10692" s="3"/>
      <c r="IC10692" s="3"/>
      <c r="ID10692" s="3"/>
      <c r="IE10692" s="3"/>
      <c r="IF10692" s="3"/>
      <c r="IG10692" s="3"/>
      <c r="IH10692" s="3"/>
      <c r="II10692" s="3"/>
      <c r="IJ10692" s="3"/>
      <c r="IK10692" s="3"/>
      <c r="IL10692" s="3"/>
      <c r="IM10692" s="3"/>
      <c r="IN10692" s="3"/>
      <c r="IO10692" s="16"/>
    </row>
    <row r="10693" spans="171:249">
      <c r="FO10693" s="3"/>
      <c r="FP10693" s="3"/>
      <c r="FQ10693" s="3"/>
      <c r="FR10693" s="3"/>
      <c r="FS10693" s="3"/>
      <c r="FT10693" s="3"/>
      <c r="FU10693" s="3"/>
      <c r="FV10693" s="3"/>
      <c r="FW10693" s="3"/>
      <c r="FX10693" s="3"/>
      <c r="FY10693" s="3"/>
      <c r="FZ10693" s="3"/>
      <c r="GA10693" s="3"/>
      <c r="GB10693" s="3"/>
      <c r="GC10693" s="3"/>
      <c r="GD10693" s="3"/>
      <c r="GE10693" s="3"/>
      <c r="GF10693" s="3"/>
      <c r="GG10693" s="3"/>
      <c r="GH10693" s="3"/>
      <c r="GI10693" s="3"/>
      <c r="GJ10693" s="3"/>
      <c r="GK10693" s="3"/>
      <c r="GL10693" s="3"/>
      <c r="GM10693" s="3"/>
      <c r="GN10693" s="3"/>
      <c r="GO10693" s="3"/>
      <c r="GP10693" s="3"/>
      <c r="GQ10693" s="3"/>
      <c r="GR10693" s="3"/>
      <c r="GS10693" s="3"/>
      <c r="GT10693" s="3"/>
      <c r="GU10693" s="3"/>
      <c r="GV10693" s="3"/>
      <c r="GW10693" s="3"/>
      <c r="GX10693" s="3"/>
      <c r="GY10693" s="3"/>
      <c r="GZ10693" s="3"/>
      <c r="HA10693" s="3"/>
      <c r="HB10693" s="3"/>
      <c r="HC10693" s="3"/>
      <c r="HD10693" s="3"/>
      <c r="HE10693" s="3"/>
      <c r="HF10693" s="3"/>
      <c r="HG10693" s="3"/>
      <c r="HH10693" s="3"/>
      <c r="HI10693" s="3"/>
      <c r="HJ10693" s="3"/>
      <c r="HK10693" s="3"/>
      <c r="HL10693" s="3"/>
      <c r="HM10693" s="61"/>
      <c r="HN10693" s="3"/>
      <c r="HO10693" s="3"/>
      <c r="HP10693" s="3"/>
      <c r="HQ10693" s="3"/>
      <c r="HR10693" s="3"/>
      <c r="HS10693" s="3"/>
      <c r="HT10693" s="3"/>
      <c r="HU10693" s="3"/>
      <c r="HV10693" s="3"/>
      <c r="HW10693" s="3"/>
      <c r="HX10693" s="3"/>
      <c r="HY10693" s="3"/>
      <c r="HZ10693" s="3"/>
      <c r="IA10693" s="3"/>
      <c r="IB10693" s="3"/>
      <c r="IC10693" s="3"/>
      <c r="ID10693" s="3"/>
      <c r="IE10693" s="3"/>
      <c r="IF10693" s="3"/>
      <c r="IG10693" s="3"/>
      <c r="IH10693" s="3"/>
      <c r="II10693" s="3"/>
      <c r="IJ10693" s="3"/>
      <c r="IK10693" s="3"/>
      <c r="IL10693" s="3"/>
      <c r="IM10693" s="3"/>
      <c r="IN10693" s="3"/>
      <c r="IO10693" s="16"/>
    </row>
    <row r="10694" spans="171:249">
      <c r="FO10694" s="3"/>
      <c r="FP10694" s="3"/>
      <c r="FQ10694" s="3"/>
      <c r="FR10694" s="3"/>
      <c r="FS10694" s="3"/>
      <c r="FT10694" s="3"/>
      <c r="FU10694" s="3"/>
      <c r="FV10694" s="3"/>
      <c r="FW10694" s="3"/>
      <c r="FX10694" s="3"/>
      <c r="FY10694" s="3"/>
      <c r="FZ10694" s="3"/>
      <c r="GA10694" s="3"/>
      <c r="GB10694" s="3"/>
      <c r="GC10694" s="3"/>
      <c r="GD10694" s="3"/>
      <c r="GE10694" s="3"/>
      <c r="GF10694" s="3"/>
      <c r="GG10694" s="3"/>
      <c r="GH10694" s="3"/>
      <c r="GI10694" s="3"/>
      <c r="GJ10694" s="3"/>
      <c r="GK10694" s="3"/>
      <c r="GL10694" s="3"/>
      <c r="GM10694" s="3"/>
      <c r="GN10694" s="3"/>
      <c r="GO10694" s="3"/>
      <c r="GP10694" s="3"/>
      <c r="GQ10694" s="3"/>
      <c r="GR10694" s="3"/>
      <c r="GS10694" s="3"/>
      <c r="GT10694" s="3"/>
      <c r="GU10694" s="3"/>
      <c r="GV10694" s="3"/>
      <c r="GW10694" s="3"/>
      <c r="GX10694" s="3"/>
      <c r="GY10694" s="3"/>
      <c r="GZ10694" s="3"/>
      <c r="HA10694" s="3"/>
      <c r="HB10694" s="3"/>
      <c r="HC10694" s="3"/>
      <c r="HD10694" s="3"/>
      <c r="HE10694" s="3"/>
      <c r="HF10694" s="3"/>
      <c r="HG10694" s="3"/>
      <c r="HH10694" s="3"/>
      <c r="HI10694" s="3"/>
      <c r="HJ10694" s="3"/>
      <c r="HK10694" s="3"/>
      <c r="HL10694" s="3"/>
      <c r="HM10694" s="61"/>
      <c r="HN10694" s="3"/>
      <c r="HO10694" s="3"/>
      <c r="HP10694" s="3"/>
      <c r="HQ10694" s="3"/>
      <c r="HR10694" s="3"/>
      <c r="HS10694" s="3"/>
      <c r="HT10694" s="3"/>
      <c r="HU10694" s="3"/>
      <c r="HV10694" s="3"/>
      <c r="HW10694" s="3"/>
      <c r="HX10694" s="3"/>
      <c r="HY10694" s="3"/>
      <c r="HZ10694" s="3"/>
      <c r="IA10694" s="3"/>
      <c r="IB10694" s="3"/>
      <c r="IC10694" s="3"/>
      <c r="ID10694" s="3"/>
      <c r="IE10694" s="3"/>
      <c r="IF10694" s="3"/>
      <c r="IG10694" s="3"/>
      <c r="IH10694" s="3"/>
      <c r="II10694" s="3"/>
      <c r="IJ10694" s="3"/>
      <c r="IK10694" s="3"/>
      <c r="IL10694" s="3"/>
      <c r="IM10694" s="3"/>
      <c r="IN10694" s="3"/>
      <c r="IO10694" s="16"/>
    </row>
    <row r="10695" spans="171:249">
      <c r="FO10695" s="3"/>
      <c r="FP10695" s="3"/>
      <c r="FQ10695" s="3"/>
      <c r="FR10695" s="3"/>
      <c r="FS10695" s="3"/>
      <c r="FT10695" s="3"/>
      <c r="FU10695" s="3"/>
      <c r="FV10695" s="3"/>
      <c r="FW10695" s="3"/>
      <c r="FX10695" s="3"/>
      <c r="FY10695" s="3"/>
      <c r="FZ10695" s="3"/>
      <c r="GA10695" s="3"/>
      <c r="GB10695" s="3"/>
      <c r="GC10695" s="3"/>
      <c r="GD10695" s="3"/>
      <c r="GE10695" s="3"/>
      <c r="GF10695" s="3"/>
      <c r="GG10695" s="3"/>
      <c r="GH10695" s="3"/>
      <c r="GI10695" s="3"/>
      <c r="GJ10695" s="3"/>
      <c r="GK10695" s="3"/>
      <c r="GL10695" s="3"/>
      <c r="GM10695" s="3"/>
      <c r="GN10695" s="3"/>
      <c r="GO10695" s="3"/>
      <c r="GP10695" s="3"/>
      <c r="GQ10695" s="3"/>
      <c r="GR10695" s="3"/>
      <c r="GS10695" s="3"/>
      <c r="GT10695" s="3"/>
      <c r="GU10695" s="3"/>
      <c r="GV10695" s="3"/>
      <c r="GW10695" s="3"/>
      <c r="GX10695" s="3"/>
      <c r="GY10695" s="3"/>
      <c r="GZ10695" s="3"/>
      <c r="HA10695" s="3"/>
      <c r="HB10695" s="3"/>
      <c r="HC10695" s="3"/>
      <c r="HD10695" s="3"/>
      <c r="HE10695" s="3"/>
      <c r="HF10695" s="3"/>
      <c r="HG10695" s="3"/>
      <c r="HH10695" s="3"/>
      <c r="HI10695" s="3"/>
      <c r="HJ10695" s="3"/>
      <c r="HK10695" s="3"/>
      <c r="HL10695" s="3"/>
      <c r="HM10695" s="61"/>
      <c r="HN10695" s="3"/>
      <c r="HO10695" s="3"/>
      <c r="HP10695" s="3"/>
      <c r="HQ10695" s="3"/>
      <c r="HR10695" s="3"/>
      <c r="HS10695" s="3"/>
      <c r="HT10695" s="3"/>
      <c r="HU10695" s="3"/>
      <c r="HV10695" s="3"/>
      <c r="HW10695" s="3"/>
      <c r="HX10695" s="3"/>
      <c r="HY10695" s="3"/>
      <c r="HZ10695" s="3"/>
      <c r="IA10695" s="3"/>
      <c r="IB10695" s="3"/>
      <c r="IC10695" s="3"/>
      <c r="ID10695" s="3"/>
      <c r="IE10695" s="3"/>
      <c r="IF10695" s="3"/>
      <c r="IG10695" s="3"/>
      <c r="IH10695" s="3"/>
      <c r="II10695" s="3"/>
      <c r="IJ10695" s="3"/>
      <c r="IK10695" s="3"/>
      <c r="IL10695" s="3"/>
      <c r="IM10695" s="3"/>
      <c r="IN10695" s="3"/>
      <c r="IO10695" s="16"/>
    </row>
    <row r="10696" spans="171:249">
      <c r="FO10696" s="3"/>
      <c r="FP10696" s="3"/>
      <c r="FQ10696" s="3"/>
      <c r="FR10696" s="3"/>
      <c r="FS10696" s="3"/>
      <c r="FT10696" s="3"/>
      <c r="FU10696" s="3"/>
      <c r="FV10696" s="3"/>
      <c r="FW10696" s="3"/>
      <c r="FX10696" s="3"/>
      <c r="FY10696" s="3"/>
      <c r="FZ10696" s="3"/>
      <c r="GA10696" s="3"/>
      <c r="GB10696" s="3"/>
      <c r="GC10696" s="3"/>
      <c r="GD10696" s="3"/>
      <c r="GE10696" s="3"/>
      <c r="GF10696" s="3"/>
      <c r="GG10696" s="3"/>
      <c r="GH10696" s="3"/>
      <c r="GI10696" s="3"/>
      <c r="GJ10696" s="3"/>
      <c r="GK10696" s="3"/>
      <c r="GL10696" s="3"/>
      <c r="GM10696" s="3"/>
      <c r="GN10696" s="3"/>
      <c r="GO10696" s="3"/>
      <c r="GP10696" s="3"/>
      <c r="GQ10696" s="3"/>
      <c r="GR10696" s="3"/>
      <c r="GS10696" s="3"/>
      <c r="GT10696" s="3"/>
      <c r="GU10696" s="3"/>
      <c r="GV10696" s="3"/>
      <c r="GW10696" s="3"/>
      <c r="GX10696" s="3"/>
      <c r="GY10696" s="3"/>
      <c r="GZ10696" s="3"/>
      <c r="HA10696" s="3"/>
      <c r="HB10696" s="3"/>
      <c r="HC10696" s="3"/>
      <c r="HD10696" s="3"/>
      <c r="HE10696" s="3"/>
      <c r="HF10696" s="3"/>
      <c r="HG10696" s="3"/>
      <c r="HH10696" s="3"/>
      <c r="HI10696" s="3"/>
      <c r="HJ10696" s="3"/>
      <c r="HK10696" s="3"/>
      <c r="HL10696" s="3"/>
      <c r="HM10696" s="61"/>
      <c r="HN10696" s="3"/>
      <c r="HO10696" s="3"/>
      <c r="HP10696" s="3"/>
      <c r="HQ10696" s="3"/>
      <c r="HR10696" s="3"/>
      <c r="HS10696" s="3"/>
      <c r="HT10696" s="3"/>
      <c r="HU10696" s="3"/>
      <c r="HV10696" s="3"/>
      <c r="HW10696" s="3"/>
      <c r="HX10696" s="3"/>
      <c r="HY10696" s="3"/>
      <c r="HZ10696" s="3"/>
      <c r="IA10696" s="3"/>
      <c r="IB10696" s="3"/>
      <c r="IC10696" s="3"/>
      <c r="ID10696" s="3"/>
      <c r="IE10696" s="3"/>
      <c r="IF10696" s="3"/>
      <c r="IG10696" s="3"/>
      <c r="IH10696" s="3"/>
      <c r="II10696" s="3"/>
      <c r="IJ10696" s="3"/>
      <c r="IK10696" s="3"/>
      <c r="IL10696" s="3"/>
      <c r="IM10696" s="3"/>
      <c r="IN10696" s="3"/>
      <c r="IO10696" s="16"/>
    </row>
    <row r="10697" spans="171:249">
      <c r="FO10697" s="3"/>
      <c r="FP10697" s="3"/>
      <c r="FQ10697" s="3"/>
      <c r="FR10697" s="3"/>
      <c r="FS10697" s="3"/>
      <c r="FT10697" s="3"/>
      <c r="FU10697" s="3"/>
      <c r="FV10697" s="3"/>
      <c r="FW10697" s="3"/>
      <c r="FX10697" s="3"/>
      <c r="FY10697" s="3"/>
      <c r="FZ10697" s="3"/>
      <c r="GA10697" s="3"/>
      <c r="GB10697" s="3"/>
      <c r="GC10697" s="3"/>
      <c r="GD10697" s="3"/>
      <c r="GE10697" s="3"/>
      <c r="GF10697" s="3"/>
      <c r="GG10697" s="3"/>
      <c r="GH10697" s="3"/>
      <c r="GI10697" s="3"/>
      <c r="GJ10697" s="3"/>
      <c r="GK10697" s="3"/>
      <c r="GL10697" s="3"/>
      <c r="GM10697" s="3"/>
      <c r="GN10697" s="3"/>
      <c r="GO10697" s="3"/>
      <c r="GP10697" s="3"/>
      <c r="GQ10697" s="3"/>
      <c r="GR10697" s="3"/>
      <c r="GS10697" s="3"/>
      <c r="GT10697" s="3"/>
      <c r="GU10697" s="3"/>
      <c r="GV10697" s="3"/>
      <c r="GW10697" s="3"/>
      <c r="GX10697" s="3"/>
      <c r="GY10697" s="3"/>
      <c r="GZ10697" s="3"/>
      <c r="HA10697" s="3"/>
      <c r="HB10697" s="3"/>
      <c r="HC10697" s="3"/>
      <c r="HD10697" s="3"/>
      <c r="HE10697" s="3"/>
      <c r="HF10697" s="3"/>
      <c r="HG10697" s="3"/>
      <c r="HH10697" s="3"/>
      <c r="HI10697" s="3"/>
      <c r="HJ10697" s="3"/>
      <c r="HK10697" s="3"/>
      <c r="HL10697" s="3"/>
      <c r="HM10697" s="61"/>
      <c r="HN10697" s="3"/>
      <c r="HO10697" s="3"/>
      <c r="HP10697" s="3"/>
      <c r="HQ10697" s="3"/>
      <c r="HR10697" s="3"/>
      <c r="HS10697" s="3"/>
      <c r="HT10697" s="3"/>
      <c r="HU10697" s="3"/>
      <c r="HV10697" s="3"/>
      <c r="HW10697" s="3"/>
      <c r="HX10697" s="3"/>
      <c r="HY10697" s="3"/>
      <c r="HZ10697" s="3"/>
      <c r="IA10697" s="3"/>
      <c r="IB10697" s="3"/>
      <c r="IC10697" s="3"/>
      <c r="ID10697" s="3"/>
      <c r="IE10697" s="3"/>
      <c r="IF10697" s="3"/>
      <c r="IG10697" s="3"/>
      <c r="IH10697" s="3"/>
      <c r="II10697" s="3"/>
      <c r="IJ10697" s="3"/>
      <c r="IK10697" s="3"/>
      <c r="IL10697" s="3"/>
      <c r="IM10697" s="3"/>
      <c r="IN10697" s="3"/>
      <c r="IO10697" s="16"/>
    </row>
    <row r="10698" spans="171:249">
      <c r="FO10698" s="3"/>
      <c r="FP10698" s="3"/>
      <c r="FQ10698" s="3"/>
      <c r="FR10698" s="3"/>
      <c r="FS10698" s="3"/>
      <c r="FT10698" s="3"/>
      <c r="FU10698" s="3"/>
      <c r="FV10698" s="3"/>
      <c r="FW10698" s="3"/>
      <c r="FX10698" s="3"/>
      <c r="FY10698" s="3"/>
      <c r="FZ10698" s="3"/>
      <c r="GA10698" s="3"/>
      <c r="GB10698" s="3"/>
      <c r="GC10698" s="3"/>
      <c r="GD10698" s="3"/>
      <c r="GE10698" s="3"/>
      <c r="GF10698" s="3"/>
      <c r="GG10698" s="3"/>
      <c r="GH10698" s="3"/>
      <c r="GI10698" s="3"/>
      <c r="GJ10698" s="3"/>
      <c r="GK10698" s="3"/>
      <c r="GL10698" s="3"/>
      <c r="GM10698" s="3"/>
      <c r="GN10698" s="3"/>
      <c r="GO10698" s="3"/>
      <c r="GP10698" s="3"/>
      <c r="GQ10698" s="3"/>
      <c r="GR10698" s="3"/>
      <c r="GS10698" s="3"/>
      <c r="GT10698" s="3"/>
      <c r="GU10698" s="3"/>
      <c r="GV10698" s="3"/>
      <c r="GW10698" s="3"/>
      <c r="GX10698" s="3"/>
      <c r="GY10698" s="3"/>
      <c r="GZ10698" s="3"/>
      <c r="HA10698" s="3"/>
      <c r="HB10698" s="3"/>
      <c r="HC10698" s="3"/>
      <c r="HD10698" s="3"/>
      <c r="HE10698" s="3"/>
      <c r="HF10698" s="3"/>
      <c r="HG10698" s="3"/>
      <c r="HH10698" s="3"/>
      <c r="HI10698" s="3"/>
      <c r="HJ10698" s="3"/>
      <c r="HK10698" s="3"/>
      <c r="HL10698" s="3"/>
      <c r="HM10698" s="61"/>
      <c r="HN10698" s="3"/>
      <c r="HO10698" s="3"/>
      <c r="HP10698" s="3"/>
      <c r="HQ10698" s="3"/>
      <c r="HR10698" s="3"/>
      <c r="HS10698" s="3"/>
      <c r="HT10698" s="3"/>
      <c r="HU10698" s="3"/>
      <c r="HV10698" s="3"/>
      <c r="HW10698" s="3"/>
      <c r="HX10698" s="3"/>
      <c r="HY10698" s="3"/>
      <c r="HZ10698" s="3"/>
      <c r="IA10698" s="3"/>
      <c r="IB10698" s="3"/>
      <c r="IC10698" s="3"/>
      <c r="ID10698" s="3"/>
      <c r="IE10698" s="3"/>
      <c r="IF10698" s="3"/>
      <c r="IG10698" s="3"/>
      <c r="IH10698" s="3"/>
      <c r="II10698" s="3"/>
      <c r="IJ10698" s="3"/>
      <c r="IK10698" s="3"/>
      <c r="IL10698" s="3"/>
      <c r="IM10698" s="3"/>
      <c r="IN10698" s="3"/>
      <c r="IO10698" s="16"/>
    </row>
    <row r="10699" spans="171:249">
      <c r="FO10699" s="3"/>
      <c r="FP10699" s="3"/>
      <c r="FQ10699" s="3"/>
      <c r="FR10699" s="3"/>
      <c r="FS10699" s="3"/>
      <c r="FT10699" s="3"/>
      <c r="FU10699" s="3"/>
      <c r="FV10699" s="3"/>
      <c r="FW10699" s="3"/>
      <c r="FX10699" s="3"/>
      <c r="FY10699" s="3"/>
      <c r="FZ10699" s="3"/>
      <c r="GA10699" s="3"/>
      <c r="GB10699" s="3"/>
      <c r="GC10699" s="3"/>
      <c r="GD10699" s="3"/>
      <c r="GE10699" s="3"/>
      <c r="GF10699" s="3"/>
      <c r="GG10699" s="3"/>
      <c r="GH10699" s="3"/>
      <c r="GI10699" s="3"/>
      <c r="GJ10699" s="3"/>
      <c r="GK10699" s="3"/>
      <c r="GL10699" s="3"/>
      <c r="GM10699" s="3"/>
      <c r="GN10699" s="3"/>
      <c r="GO10699" s="3"/>
      <c r="GP10699" s="3"/>
      <c r="GQ10699" s="3"/>
      <c r="GR10699" s="3"/>
      <c r="GS10699" s="3"/>
      <c r="GT10699" s="3"/>
      <c r="GU10699" s="3"/>
      <c r="GV10699" s="3"/>
      <c r="GW10699" s="3"/>
      <c r="GX10699" s="3"/>
      <c r="GY10699" s="3"/>
      <c r="GZ10699" s="3"/>
      <c r="HA10699" s="3"/>
      <c r="HB10699" s="3"/>
      <c r="HC10699" s="3"/>
      <c r="HD10699" s="3"/>
      <c r="HE10699" s="3"/>
      <c r="HF10699" s="3"/>
      <c r="HG10699" s="3"/>
      <c r="HH10699" s="3"/>
      <c r="HI10699" s="3"/>
      <c r="HJ10699" s="3"/>
      <c r="HK10699" s="3"/>
      <c r="HL10699" s="3"/>
      <c r="HM10699" s="61"/>
      <c r="HN10699" s="3"/>
      <c r="HO10699" s="3"/>
      <c r="HP10699" s="3"/>
      <c r="HQ10699" s="3"/>
      <c r="HR10699" s="3"/>
      <c r="HS10699" s="3"/>
      <c r="HT10699" s="3"/>
      <c r="HU10699" s="3"/>
      <c r="HV10699" s="3"/>
      <c r="HW10699" s="3"/>
      <c r="HX10699" s="3"/>
      <c r="HY10699" s="3"/>
      <c r="HZ10699" s="3"/>
      <c r="IA10699" s="3"/>
      <c r="IB10699" s="3"/>
      <c r="IC10699" s="3"/>
      <c r="ID10699" s="3"/>
      <c r="IE10699" s="3"/>
      <c r="IF10699" s="3"/>
      <c r="IG10699" s="3"/>
      <c r="IH10699" s="3"/>
      <c r="II10699" s="3"/>
      <c r="IJ10699" s="3"/>
      <c r="IK10699" s="3"/>
      <c r="IL10699" s="3"/>
      <c r="IM10699" s="3"/>
      <c r="IN10699" s="3"/>
      <c r="IO10699" s="16"/>
    </row>
    <row r="10700" spans="171:249">
      <c r="FO10700" s="3"/>
      <c r="FP10700" s="3"/>
      <c r="FQ10700" s="3"/>
      <c r="FR10700" s="3"/>
      <c r="FS10700" s="3"/>
      <c r="FT10700" s="3"/>
      <c r="FU10700" s="3"/>
      <c r="FV10700" s="3"/>
      <c r="FW10700" s="3"/>
      <c r="FX10700" s="3"/>
      <c r="FY10700" s="3"/>
      <c r="FZ10700" s="3"/>
      <c r="GA10700" s="3"/>
      <c r="GB10700" s="3"/>
      <c r="GC10700" s="3"/>
      <c r="GD10700" s="3"/>
      <c r="GE10700" s="3"/>
      <c r="GF10700" s="3"/>
      <c r="GG10700" s="3"/>
      <c r="GH10700" s="3"/>
      <c r="GI10700" s="3"/>
      <c r="GJ10700" s="3"/>
      <c r="GK10700" s="3"/>
      <c r="GL10700" s="3"/>
      <c r="GM10700" s="3"/>
      <c r="GN10700" s="3"/>
      <c r="GO10700" s="3"/>
      <c r="GP10700" s="3"/>
      <c r="GQ10700" s="3"/>
      <c r="GR10700" s="3"/>
      <c r="GS10700" s="3"/>
      <c r="GT10700" s="3"/>
      <c r="GU10700" s="3"/>
      <c r="GV10700" s="3"/>
      <c r="GW10700" s="3"/>
      <c r="GX10700" s="3"/>
      <c r="GY10700" s="3"/>
      <c r="GZ10700" s="3"/>
      <c r="HA10700" s="3"/>
      <c r="HB10700" s="3"/>
      <c r="HC10700" s="3"/>
      <c r="HD10700" s="3"/>
      <c r="HE10700" s="3"/>
      <c r="HF10700" s="3"/>
      <c r="HG10700" s="3"/>
      <c r="HH10700" s="3"/>
      <c r="HI10700" s="3"/>
      <c r="HJ10700" s="3"/>
      <c r="HK10700" s="3"/>
      <c r="HL10700" s="3"/>
      <c r="HM10700" s="61"/>
      <c r="HN10700" s="3"/>
      <c r="HO10700" s="3"/>
      <c r="HP10700" s="3"/>
      <c r="HQ10700" s="3"/>
      <c r="HR10700" s="3"/>
      <c r="HS10700" s="3"/>
      <c r="HT10700" s="3"/>
      <c r="HU10700" s="3"/>
      <c r="HV10700" s="3"/>
      <c r="HW10700" s="3"/>
      <c r="HX10700" s="3"/>
      <c r="HY10700" s="3"/>
      <c r="HZ10700" s="3"/>
      <c r="IA10700" s="3"/>
      <c r="IB10700" s="3"/>
      <c r="IC10700" s="3"/>
      <c r="ID10700" s="3"/>
      <c r="IE10700" s="3"/>
      <c r="IF10700" s="3"/>
      <c r="IG10700" s="3"/>
      <c r="IH10700" s="3"/>
      <c r="II10700" s="3"/>
      <c r="IJ10700" s="3"/>
      <c r="IK10700" s="3"/>
      <c r="IL10700" s="3"/>
      <c r="IM10700" s="3"/>
      <c r="IN10700" s="3"/>
      <c r="IO10700" s="16"/>
    </row>
    <row r="10701" spans="171:249">
      <c r="FO10701" s="3"/>
      <c r="FP10701" s="3"/>
      <c r="FQ10701" s="3"/>
      <c r="FR10701" s="3"/>
      <c r="FS10701" s="3"/>
      <c r="FT10701" s="3"/>
      <c r="FU10701" s="3"/>
      <c r="FV10701" s="3"/>
      <c r="FW10701" s="3"/>
      <c r="FX10701" s="3"/>
      <c r="FY10701" s="3"/>
      <c r="FZ10701" s="3"/>
      <c r="GA10701" s="3"/>
      <c r="GB10701" s="3"/>
      <c r="GC10701" s="3"/>
      <c r="GD10701" s="3"/>
      <c r="GE10701" s="3"/>
      <c r="GF10701" s="3"/>
      <c r="GG10701" s="3"/>
      <c r="GH10701" s="3"/>
      <c r="GI10701" s="3"/>
      <c r="GJ10701" s="3"/>
      <c r="GK10701" s="3"/>
      <c r="GL10701" s="3"/>
      <c r="GM10701" s="3"/>
      <c r="GN10701" s="3"/>
      <c r="GO10701" s="3"/>
      <c r="GP10701" s="3"/>
      <c r="GQ10701" s="3"/>
      <c r="GR10701" s="3"/>
      <c r="GS10701" s="3"/>
      <c r="GT10701" s="3"/>
      <c r="GU10701" s="3"/>
      <c r="GV10701" s="3"/>
      <c r="GW10701" s="3"/>
      <c r="GX10701" s="3"/>
      <c r="GY10701" s="3"/>
      <c r="GZ10701" s="3"/>
      <c r="HA10701" s="3"/>
      <c r="HB10701" s="3"/>
      <c r="HC10701" s="3"/>
      <c r="HD10701" s="3"/>
      <c r="HE10701" s="3"/>
      <c r="HF10701" s="3"/>
      <c r="HG10701" s="3"/>
      <c r="HH10701" s="3"/>
      <c r="HI10701" s="3"/>
      <c r="HJ10701" s="3"/>
      <c r="HK10701" s="3"/>
      <c r="HL10701" s="3"/>
      <c r="HM10701" s="61"/>
      <c r="HN10701" s="3"/>
      <c r="HO10701" s="3"/>
      <c r="HP10701" s="3"/>
      <c r="HQ10701" s="3"/>
      <c r="HR10701" s="3"/>
      <c r="HS10701" s="3"/>
      <c r="HT10701" s="3"/>
      <c r="HU10701" s="3"/>
      <c r="HV10701" s="3"/>
      <c r="HW10701" s="3"/>
      <c r="HX10701" s="3"/>
      <c r="HY10701" s="3"/>
      <c r="HZ10701" s="3"/>
      <c r="IA10701" s="3"/>
      <c r="IB10701" s="3"/>
      <c r="IC10701" s="3"/>
      <c r="ID10701" s="3"/>
      <c r="IE10701" s="3"/>
      <c r="IF10701" s="3"/>
      <c r="IG10701" s="3"/>
      <c r="IH10701" s="3"/>
      <c r="II10701" s="3"/>
      <c r="IJ10701" s="3"/>
      <c r="IK10701" s="3"/>
      <c r="IL10701" s="3"/>
      <c r="IM10701" s="3"/>
      <c r="IN10701" s="3"/>
      <c r="IO10701" s="16"/>
    </row>
    <row r="10702" spans="171:249">
      <c r="FO10702" s="3"/>
      <c r="FP10702" s="3"/>
      <c r="FQ10702" s="3"/>
      <c r="FR10702" s="3"/>
      <c r="FS10702" s="3"/>
      <c r="FT10702" s="3"/>
      <c r="FU10702" s="3"/>
      <c r="FV10702" s="3"/>
      <c r="FW10702" s="3"/>
      <c r="FX10702" s="3"/>
      <c r="FY10702" s="3"/>
      <c r="FZ10702" s="3"/>
      <c r="GA10702" s="3"/>
      <c r="GB10702" s="3"/>
      <c r="GC10702" s="3"/>
      <c r="GD10702" s="3"/>
      <c r="GE10702" s="3"/>
      <c r="GF10702" s="3"/>
      <c r="GG10702" s="3"/>
      <c r="GH10702" s="3"/>
      <c r="GI10702" s="3"/>
      <c r="GJ10702" s="3"/>
      <c r="GK10702" s="3"/>
      <c r="GL10702" s="3"/>
      <c r="GM10702" s="3"/>
      <c r="GN10702" s="3"/>
      <c r="GO10702" s="3"/>
      <c r="GP10702" s="3"/>
      <c r="GQ10702" s="3"/>
      <c r="GR10702" s="3"/>
      <c r="GS10702" s="3"/>
      <c r="GT10702" s="3"/>
      <c r="GU10702" s="3"/>
      <c r="GV10702" s="3"/>
      <c r="GW10702" s="3"/>
      <c r="GX10702" s="3"/>
      <c r="GY10702" s="3"/>
      <c r="GZ10702" s="3"/>
      <c r="HA10702" s="3"/>
      <c r="HB10702" s="3"/>
      <c r="HC10702" s="3"/>
      <c r="HD10702" s="3"/>
      <c r="HE10702" s="3"/>
      <c r="HF10702" s="3"/>
      <c r="HG10702" s="3"/>
      <c r="HH10702" s="3"/>
      <c r="HI10702" s="3"/>
      <c r="HJ10702" s="3"/>
      <c r="HK10702" s="3"/>
      <c r="HL10702" s="3"/>
      <c r="HM10702" s="61"/>
      <c r="HN10702" s="3"/>
      <c r="HO10702" s="3"/>
      <c r="HP10702" s="3"/>
      <c r="HQ10702" s="3"/>
      <c r="HR10702" s="3"/>
      <c r="HS10702" s="3"/>
      <c r="HT10702" s="3"/>
      <c r="HU10702" s="3"/>
      <c r="HV10702" s="3"/>
      <c r="HW10702" s="3"/>
      <c r="HX10702" s="3"/>
      <c r="HY10702" s="3"/>
      <c r="HZ10702" s="3"/>
      <c r="IA10702" s="3"/>
      <c r="IB10702" s="3"/>
      <c r="IC10702" s="3"/>
      <c r="ID10702" s="3"/>
      <c r="IE10702" s="3"/>
      <c r="IF10702" s="3"/>
      <c r="IG10702" s="3"/>
      <c r="IH10702" s="3"/>
      <c r="II10702" s="3"/>
      <c r="IJ10702" s="3"/>
      <c r="IK10702" s="3"/>
      <c r="IL10702" s="3"/>
      <c r="IM10702" s="3"/>
      <c r="IN10702" s="3"/>
      <c r="IO10702" s="16"/>
    </row>
    <row r="10703" spans="171:249">
      <c r="FO10703" s="3"/>
      <c r="FP10703" s="3"/>
      <c r="FQ10703" s="3"/>
      <c r="FR10703" s="3"/>
      <c r="FS10703" s="3"/>
      <c r="FT10703" s="3"/>
      <c r="FU10703" s="3"/>
      <c r="FV10703" s="3"/>
      <c r="FW10703" s="3"/>
      <c r="FX10703" s="3"/>
      <c r="FY10703" s="3"/>
      <c r="FZ10703" s="3"/>
      <c r="GA10703" s="3"/>
      <c r="GB10703" s="3"/>
      <c r="GC10703" s="3"/>
      <c r="GD10703" s="3"/>
      <c r="GE10703" s="3"/>
      <c r="GF10703" s="3"/>
      <c r="GG10703" s="3"/>
      <c r="GH10703" s="3"/>
      <c r="GI10703" s="3"/>
      <c r="GJ10703" s="3"/>
      <c r="GK10703" s="3"/>
      <c r="GL10703" s="3"/>
      <c r="GM10703" s="3"/>
      <c r="GN10703" s="3"/>
      <c r="GO10703" s="3"/>
      <c r="GP10703" s="3"/>
      <c r="GQ10703" s="3"/>
      <c r="GR10703" s="3"/>
      <c r="GS10703" s="3"/>
      <c r="GT10703" s="3"/>
      <c r="GU10703" s="3"/>
      <c r="GV10703" s="3"/>
      <c r="GW10703" s="3"/>
      <c r="GX10703" s="3"/>
      <c r="GY10703" s="3"/>
      <c r="GZ10703" s="3"/>
      <c r="HA10703" s="3"/>
      <c r="HB10703" s="3"/>
      <c r="HC10703" s="3"/>
      <c r="HD10703" s="3"/>
      <c r="HE10703" s="3"/>
      <c r="HF10703" s="3"/>
      <c r="HG10703" s="3"/>
      <c r="HH10703" s="3"/>
      <c r="HI10703" s="3"/>
      <c r="HJ10703" s="3"/>
      <c r="HK10703" s="3"/>
      <c r="HL10703" s="3"/>
      <c r="HM10703" s="61"/>
      <c r="HN10703" s="3"/>
      <c r="HO10703" s="3"/>
      <c r="HP10703" s="3"/>
      <c r="HQ10703" s="3"/>
      <c r="HR10703" s="3"/>
      <c r="HS10703" s="3"/>
      <c r="HT10703" s="3"/>
      <c r="HU10703" s="3"/>
      <c r="HV10703" s="3"/>
      <c r="HW10703" s="3"/>
      <c r="HX10703" s="3"/>
      <c r="HY10703" s="3"/>
      <c r="HZ10703" s="3"/>
      <c r="IA10703" s="3"/>
      <c r="IB10703" s="3"/>
      <c r="IC10703" s="3"/>
      <c r="ID10703" s="3"/>
      <c r="IE10703" s="3"/>
      <c r="IF10703" s="3"/>
      <c r="IG10703" s="3"/>
      <c r="IH10703" s="3"/>
      <c r="II10703" s="3"/>
      <c r="IJ10703" s="3"/>
      <c r="IK10703" s="3"/>
      <c r="IL10703" s="3"/>
      <c r="IM10703" s="3"/>
      <c r="IN10703" s="3"/>
      <c r="IO10703" s="16"/>
    </row>
    <row r="10704" spans="171:249">
      <c r="FO10704" s="3"/>
      <c r="FP10704" s="3"/>
      <c r="FQ10704" s="3"/>
      <c r="FR10704" s="3"/>
      <c r="FS10704" s="3"/>
      <c r="FT10704" s="3"/>
      <c r="FU10704" s="3"/>
      <c r="FV10704" s="3"/>
      <c r="FW10704" s="3"/>
      <c r="FX10704" s="3"/>
      <c r="FY10704" s="3"/>
      <c r="FZ10704" s="3"/>
      <c r="GA10704" s="3"/>
      <c r="GB10704" s="3"/>
      <c r="GC10704" s="3"/>
      <c r="GD10704" s="3"/>
      <c r="GE10704" s="3"/>
      <c r="GF10704" s="3"/>
      <c r="GG10704" s="3"/>
      <c r="GH10704" s="3"/>
      <c r="GI10704" s="3"/>
      <c r="GJ10704" s="3"/>
      <c r="GK10704" s="3"/>
      <c r="GL10704" s="3"/>
      <c r="GM10704" s="3"/>
      <c r="GN10704" s="3"/>
      <c r="GO10704" s="3"/>
      <c r="GP10704" s="3"/>
      <c r="GQ10704" s="3"/>
      <c r="GR10704" s="3"/>
      <c r="GS10704" s="3"/>
      <c r="GT10704" s="3"/>
      <c r="GU10704" s="3"/>
      <c r="GV10704" s="3"/>
      <c r="GW10704" s="3"/>
      <c r="GX10704" s="3"/>
      <c r="GY10704" s="3"/>
      <c r="GZ10704" s="3"/>
      <c r="HA10704" s="3"/>
      <c r="HB10704" s="3"/>
      <c r="HC10704" s="3"/>
      <c r="HD10704" s="3"/>
      <c r="HE10704" s="3"/>
      <c r="HF10704" s="3"/>
      <c r="HG10704" s="3"/>
      <c r="HH10704" s="3"/>
      <c r="HI10704" s="3"/>
      <c r="HJ10704" s="3"/>
      <c r="HK10704" s="3"/>
      <c r="HL10704" s="3"/>
      <c r="HM10704" s="61"/>
      <c r="HN10704" s="3"/>
      <c r="HO10704" s="3"/>
      <c r="HP10704" s="3"/>
      <c r="HQ10704" s="3"/>
      <c r="HR10704" s="3"/>
      <c r="HS10704" s="3"/>
      <c r="HT10704" s="3"/>
      <c r="HU10704" s="3"/>
      <c r="HV10704" s="3"/>
      <c r="HW10704" s="3"/>
      <c r="HX10704" s="3"/>
      <c r="HY10704" s="3"/>
      <c r="HZ10704" s="3"/>
      <c r="IA10704" s="3"/>
      <c r="IB10704" s="3"/>
      <c r="IC10704" s="3"/>
      <c r="ID10704" s="3"/>
      <c r="IE10704" s="3"/>
      <c r="IF10704" s="3"/>
      <c r="IG10704" s="3"/>
      <c r="IH10704" s="3"/>
      <c r="II10704" s="3"/>
      <c r="IJ10704" s="3"/>
      <c r="IK10704" s="3"/>
      <c r="IL10704" s="3"/>
      <c r="IM10704" s="3"/>
      <c r="IN10704" s="3"/>
      <c r="IO10704" s="16"/>
    </row>
    <row r="10705" spans="171:249">
      <c r="FO10705" s="3"/>
      <c r="FP10705" s="3"/>
      <c r="FQ10705" s="3"/>
      <c r="FR10705" s="3"/>
      <c r="FS10705" s="3"/>
      <c r="FT10705" s="3"/>
      <c r="FU10705" s="3"/>
      <c r="FV10705" s="3"/>
      <c r="FW10705" s="3"/>
      <c r="FX10705" s="3"/>
      <c r="FY10705" s="3"/>
      <c r="FZ10705" s="3"/>
      <c r="GA10705" s="3"/>
      <c r="GB10705" s="3"/>
      <c r="GC10705" s="3"/>
      <c r="GD10705" s="3"/>
      <c r="GE10705" s="3"/>
      <c r="GF10705" s="3"/>
      <c r="GG10705" s="3"/>
      <c r="GH10705" s="3"/>
      <c r="GI10705" s="3"/>
      <c r="GJ10705" s="3"/>
      <c r="GK10705" s="3"/>
      <c r="GL10705" s="3"/>
      <c r="GM10705" s="3"/>
      <c r="GN10705" s="3"/>
      <c r="GO10705" s="3"/>
      <c r="GP10705" s="3"/>
      <c r="GQ10705" s="3"/>
      <c r="GR10705" s="3"/>
      <c r="GS10705" s="3"/>
      <c r="GT10705" s="3"/>
      <c r="GU10705" s="3"/>
      <c r="GV10705" s="3"/>
      <c r="GW10705" s="3"/>
      <c r="GX10705" s="3"/>
      <c r="GY10705" s="3"/>
      <c r="GZ10705" s="3"/>
      <c r="HA10705" s="3"/>
      <c r="HB10705" s="3"/>
      <c r="HC10705" s="3"/>
      <c r="HD10705" s="3"/>
      <c r="HE10705" s="3"/>
      <c r="HF10705" s="3"/>
      <c r="HG10705" s="3"/>
      <c r="HH10705" s="3"/>
      <c r="HI10705" s="3"/>
      <c r="HJ10705" s="3"/>
      <c r="HK10705" s="3"/>
      <c r="HL10705" s="3"/>
      <c r="HM10705" s="61"/>
      <c r="HN10705" s="3"/>
      <c r="HO10705" s="3"/>
      <c r="HP10705" s="3"/>
      <c r="HQ10705" s="3"/>
      <c r="HR10705" s="3"/>
      <c r="HS10705" s="3"/>
      <c r="HT10705" s="3"/>
      <c r="HU10705" s="3"/>
      <c r="HV10705" s="3"/>
      <c r="HW10705" s="3"/>
      <c r="HX10705" s="3"/>
      <c r="HY10705" s="3"/>
      <c r="HZ10705" s="3"/>
      <c r="IA10705" s="3"/>
      <c r="IB10705" s="3"/>
      <c r="IC10705" s="3"/>
      <c r="ID10705" s="3"/>
      <c r="IE10705" s="3"/>
      <c r="IF10705" s="3"/>
      <c r="IG10705" s="3"/>
      <c r="IH10705" s="3"/>
      <c r="II10705" s="3"/>
      <c r="IJ10705" s="3"/>
      <c r="IK10705" s="3"/>
      <c r="IL10705" s="3"/>
      <c r="IM10705" s="3"/>
      <c r="IN10705" s="3"/>
      <c r="IO10705" s="16"/>
    </row>
    <row r="10706" spans="171:249">
      <c r="FO10706" s="3"/>
      <c r="FP10706" s="3"/>
      <c r="FQ10706" s="3"/>
      <c r="FR10706" s="3"/>
      <c r="FS10706" s="3"/>
      <c r="FT10706" s="3"/>
      <c r="FU10706" s="3"/>
      <c r="FV10706" s="3"/>
      <c r="FW10706" s="3"/>
      <c r="FX10706" s="3"/>
      <c r="FY10706" s="3"/>
      <c r="FZ10706" s="3"/>
      <c r="GA10706" s="3"/>
      <c r="GB10706" s="3"/>
      <c r="GC10706" s="3"/>
      <c r="GD10706" s="3"/>
      <c r="GE10706" s="3"/>
      <c r="GF10706" s="3"/>
      <c r="GG10706" s="3"/>
      <c r="GH10706" s="3"/>
      <c r="GI10706" s="3"/>
      <c r="GJ10706" s="3"/>
      <c r="GK10706" s="3"/>
      <c r="GL10706" s="3"/>
      <c r="GM10706" s="3"/>
      <c r="GN10706" s="3"/>
      <c r="GO10706" s="3"/>
      <c r="GP10706" s="3"/>
      <c r="GQ10706" s="3"/>
      <c r="GR10706" s="3"/>
      <c r="GS10706" s="3"/>
      <c r="GT10706" s="3"/>
      <c r="GU10706" s="3"/>
      <c r="GV10706" s="3"/>
      <c r="GW10706" s="3"/>
      <c r="GX10706" s="3"/>
      <c r="GY10706" s="3"/>
      <c r="GZ10706" s="3"/>
      <c r="HA10706" s="3"/>
      <c r="HB10706" s="3"/>
      <c r="HC10706" s="3"/>
      <c r="HD10706" s="3"/>
      <c r="HE10706" s="3"/>
      <c r="HF10706" s="3"/>
      <c r="HG10706" s="3"/>
      <c r="HH10706" s="3"/>
      <c r="HI10706" s="3"/>
      <c r="HJ10706" s="3"/>
      <c r="HK10706" s="3"/>
      <c r="HL10706" s="3"/>
      <c r="HM10706" s="61"/>
      <c r="HN10706" s="3"/>
      <c r="HO10706" s="3"/>
      <c r="HP10706" s="3"/>
      <c r="HQ10706" s="3"/>
      <c r="HR10706" s="3"/>
      <c r="HS10706" s="3"/>
      <c r="HT10706" s="3"/>
      <c r="HU10706" s="3"/>
      <c r="HV10706" s="3"/>
      <c r="HW10706" s="3"/>
      <c r="HX10706" s="3"/>
      <c r="HY10706" s="3"/>
      <c r="HZ10706" s="3"/>
      <c r="IA10706" s="3"/>
      <c r="IB10706" s="3"/>
      <c r="IC10706" s="3"/>
      <c r="ID10706" s="3"/>
      <c r="IE10706" s="3"/>
      <c r="IF10706" s="3"/>
      <c r="IG10706" s="3"/>
      <c r="IH10706" s="3"/>
      <c r="II10706" s="3"/>
      <c r="IJ10706" s="3"/>
      <c r="IK10706" s="3"/>
      <c r="IL10706" s="3"/>
      <c r="IM10706" s="3"/>
      <c r="IN10706" s="3"/>
      <c r="IO10706" s="16"/>
    </row>
    <row r="10707" spans="171:249">
      <c r="FO10707" s="3"/>
      <c r="FP10707" s="3"/>
      <c r="FQ10707" s="3"/>
      <c r="FR10707" s="3"/>
      <c r="FS10707" s="3"/>
      <c r="FT10707" s="3"/>
      <c r="FU10707" s="3"/>
      <c r="FV10707" s="3"/>
      <c r="FW10707" s="3"/>
      <c r="FX10707" s="3"/>
      <c r="FY10707" s="3"/>
      <c r="FZ10707" s="3"/>
      <c r="GA10707" s="3"/>
      <c r="GB10707" s="3"/>
      <c r="GC10707" s="3"/>
      <c r="GD10707" s="3"/>
      <c r="GE10707" s="3"/>
      <c r="GF10707" s="3"/>
      <c r="GG10707" s="3"/>
      <c r="GH10707" s="3"/>
      <c r="GI10707" s="3"/>
      <c r="GJ10707" s="3"/>
      <c r="GK10707" s="3"/>
      <c r="GL10707" s="3"/>
      <c r="GM10707" s="3"/>
      <c r="GN10707" s="3"/>
      <c r="GO10707" s="3"/>
      <c r="GP10707" s="3"/>
      <c r="GQ10707" s="3"/>
      <c r="GR10707" s="3"/>
      <c r="GS10707" s="3"/>
      <c r="GT10707" s="3"/>
      <c r="GU10707" s="3"/>
      <c r="GV10707" s="3"/>
      <c r="GW10707" s="3"/>
      <c r="GX10707" s="3"/>
      <c r="GY10707" s="3"/>
      <c r="GZ10707" s="3"/>
      <c r="HA10707" s="3"/>
      <c r="HB10707" s="3"/>
      <c r="HC10707" s="3"/>
      <c r="HD10707" s="3"/>
      <c r="HE10707" s="3"/>
      <c r="HF10707" s="3"/>
      <c r="HG10707" s="3"/>
      <c r="HH10707" s="3"/>
      <c r="HI10707" s="3"/>
      <c r="HJ10707" s="3"/>
      <c r="HK10707" s="3"/>
      <c r="HL10707" s="3"/>
      <c r="HM10707" s="61"/>
      <c r="HN10707" s="3"/>
      <c r="HO10707" s="3"/>
      <c r="HP10707" s="3"/>
      <c r="HQ10707" s="3"/>
      <c r="HR10707" s="3"/>
      <c r="HS10707" s="3"/>
      <c r="HT10707" s="3"/>
      <c r="HU10707" s="3"/>
      <c r="HV10707" s="3"/>
      <c r="HW10707" s="3"/>
      <c r="HX10707" s="3"/>
      <c r="HY10707" s="3"/>
      <c r="HZ10707" s="3"/>
      <c r="IA10707" s="3"/>
      <c r="IB10707" s="3"/>
      <c r="IC10707" s="3"/>
      <c r="ID10707" s="3"/>
      <c r="IE10707" s="3"/>
      <c r="IF10707" s="3"/>
      <c r="IG10707" s="3"/>
      <c r="IH10707" s="3"/>
      <c r="II10707" s="3"/>
      <c r="IJ10707" s="3"/>
      <c r="IK10707" s="3"/>
      <c r="IL10707" s="3"/>
      <c r="IM10707" s="3"/>
      <c r="IN10707" s="3"/>
      <c r="IO10707" s="16"/>
    </row>
    <row r="10708" spans="171:249">
      <c r="FO10708" s="3"/>
      <c r="FP10708" s="3"/>
      <c r="FQ10708" s="3"/>
      <c r="FR10708" s="3"/>
      <c r="FS10708" s="3"/>
      <c r="FT10708" s="3"/>
      <c r="FU10708" s="3"/>
      <c r="FV10708" s="3"/>
      <c r="FW10708" s="3"/>
      <c r="FX10708" s="3"/>
      <c r="FY10708" s="3"/>
      <c r="FZ10708" s="3"/>
      <c r="GA10708" s="3"/>
      <c r="GB10708" s="3"/>
      <c r="GC10708" s="3"/>
      <c r="GD10708" s="3"/>
      <c r="GE10708" s="3"/>
      <c r="GF10708" s="3"/>
      <c r="GG10708" s="3"/>
      <c r="GH10708" s="3"/>
      <c r="GI10708" s="3"/>
      <c r="GJ10708" s="3"/>
      <c r="GK10708" s="3"/>
      <c r="GL10708" s="3"/>
      <c r="GM10708" s="3"/>
      <c r="GN10708" s="3"/>
      <c r="GO10708" s="3"/>
      <c r="GP10708" s="3"/>
      <c r="GQ10708" s="3"/>
      <c r="GR10708" s="3"/>
      <c r="GS10708" s="3"/>
      <c r="GT10708" s="3"/>
      <c r="GU10708" s="3"/>
      <c r="GV10708" s="3"/>
      <c r="GW10708" s="3"/>
      <c r="GX10708" s="3"/>
      <c r="GY10708" s="3"/>
      <c r="GZ10708" s="3"/>
      <c r="HA10708" s="3"/>
      <c r="HB10708" s="3"/>
      <c r="HC10708" s="3"/>
      <c r="HD10708" s="3"/>
      <c r="HE10708" s="3"/>
      <c r="HF10708" s="3"/>
      <c r="HG10708" s="3"/>
      <c r="HH10708" s="3"/>
      <c r="HI10708" s="3"/>
      <c r="HJ10708" s="3"/>
      <c r="HK10708" s="3"/>
      <c r="HL10708" s="3"/>
      <c r="HM10708" s="61"/>
      <c r="HN10708" s="3"/>
      <c r="HO10708" s="3"/>
      <c r="HP10708" s="3"/>
      <c r="HQ10708" s="3"/>
      <c r="HR10708" s="3"/>
      <c r="HS10708" s="3"/>
      <c r="HT10708" s="3"/>
      <c r="HU10708" s="3"/>
      <c r="HV10708" s="3"/>
      <c r="HW10708" s="3"/>
      <c r="HX10708" s="3"/>
      <c r="HY10708" s="3"/>
      <c r="HZ10708" s="3"/>
      <c r="IA10708" s="3"/>
      <c r="IB10708" s="3"/>
      <c r="IC10708" s="3"/>
      <c r="ID10708" s="3"/>
      <c r="IE10708" s="3"/>
      <c r="IF10708" s="3"/>
      <c r="IG10708" s="3"/>
      <c r="IH10708" s="3"/>
      <c r="II10708" s="3"/>
      <c r="IJ10708" s="3"/>
      <c r="IK10708" s="3"/>
      <c r="IL10708" s="3"/>
      <c r="IM10708" s="3"/>
      <c r="IN10708" s="3"/>
      <c r="IO10708" s="16"/>
    </row>
    <row r="10709" spans="171:249">
      <c r="FO10709" s="3"/>
      <c r="FP10709" s="3"/>
      <c r="FQ10709" s="3"/>
      <c r="FR10709" s="3"/>
      <c r="FS10709" s="3"/>
      <c r="FT10709" s="3"/>
      <c r="FU10709" s="3"/>
      <c r="FV10709" s="3"/>
      <c r="FW10709" s="3"/>
      <c r="FX10709" s="3"/>
      <c r="FY10709" s="3"/>
      <c r="FZ10709" s="3"/>
      <c r="GA10709" s="3"/>
      <c r="GB10709" s="3"/>
      <c r="GC10709" s="3"/>
      <c r="GD10709" s="3"/>
      <c r="GE10709" s="3"/>
      <c r="GF10709" s="3"/>
      <c r="GG10709" s="3"/>
      <c r="GH10709" s="3"/>
      <c r="GI10709" s="3"/>
      <c r="GJ10709" s="3"/>
      <c r="GK10709" s="3"/>
      <c r="GL10709" s="3"/>
      <c r="GM10709" s="3"/>
      <c r="GN10709" s="3"/>
      <c r="GO10709" s="3"/>
      <c r="GP10709" s="3"/>
      <c r="GQ10709" s="3"/>
      <c r="GR10709" s="3"/>
      <c r="GS10709" s="3"/>
      <c r="GT10709" s="3"/>
      <c r="GU10709" s="3"/>
      <c r="GV10709" s="3"/>
      <c r="GW10709" s="3"/>
      <c r="GX10709" s="3"/>
      <c r="GY10709" s="3"/>
      <c r="GZ10709" s="3"/>
      <c r="HA10709" s="3"/>
      <c r="HB10709" s="3"/>
      <c r="HC10709" s="3"/>
      <c r="HD10709" s="3"/>
      <c r="HE10709" s="3"/>
      <c r="HF10709" s="3"/>
      <c r="HG10709" s="3"/>
      <c r="HH10709" s="3"/>
      <c r="HI10709" s="3"/>
      <c r="HJ10709" s="3"/>
      <c r="HK10709" s="3"/>
      <c r="HL10709" s="3"/>
      <c r="HM10709" s="61"/>
      <c r="HN10709" s="3"/>
      <c r="HO10709" s="3"/>
      <c r="HP10709" s="3"/>
      <c r="HQ10709" s="3"/>
      <c r="HR10709" s="3"/>
      <c r="HS10709" s="3"/>
      <c r="HT10709" s="3"/>
      <c r="HU10709" s="3"/>
      <c r="HV10709" s="3"/>
      <c r="HW10709" s="3"/>
      <c r="HX10709" s="3"/>
      <c r="HY10709" s="3"/>
      <c r="HZ10709" s="3"/>
      <c r="IA10709" s="3"/>
      <c r="IB10709" s="3"/>
      <c r="IC10709" s="3"/>
      <c r="ID10709" s="3"/>
      <c r="IE10709" s="3"/>
      <c r="IF10709" s="3"/>
      <c r="IG10709" s="3"/>
      <c r="IH10709" s="3"/>
      <c r="II10709" s="3"/>
      <c r="IJ10709" s="3"/>
      <c r="IK10709" s="3"/>
      <c r="IL10709" s="3"/>
      <c r="IM10709" s="3"/>
      <c r="IN10709" s="3"/>
      <c r="IO10709" s="16"/>
    </row>
    <row r="10710" spans="171:249">
      <c r="FO10710" s="3"/>
      <c r="FP10710" s="3"/>
      <c r="FQ10710" s="3"/>
      <c r="FR10710" s="3"/>
      <c r="FS10710" s="3"/>
      <c r="FT10710" s="3"/>
      <c r="FU10710" s="3"/>
      <c r="FV10710" s="3"/>
      <c r="FW10710" s="3"/>
      <c r="FX10710" s="3"/>
      <c r="FY10710" s="3"/>
      <c r="FZ10710" s="3"/>
      <c r="GA10710" s="3"/>
      <c r="GB10710" s="3"/>
      <c r="GC10710" s="3"/>
      <c r="GD10710" s="3"/>
      <c r="GE10710" s="3"/>
      <c r="GF10710" s="3"/>
      <c r="GG10710" s="3"/>
      <c r="GH10710" s="3"/>
      <c r="GI10710" s="3"/>
      <c r="GJ10710" s="3"/>
      <c r="GK10710" s="3"/>
      <c r="GL10710" s="3"/>
      <c r="GM10710" s="3"/>
      <c r="GN10710" s="3"/>
      <c r="GO10710" s="3"/>
      <c r="GP10710" s="3"/>
      <c r="GQ10710" s="3"/>
      <c r="GR10710" s="3"/>
      <c r="GS10710" s="3"/>
      <c r="GT10710" s="3"/>
      <c r="GU10710" s="3"/>
      <c r="GV10710" s="3"/>
      <c r="GW10710" s="3"/>
      <c r="GX10710" s="3"/>
      <c r="GY10710" s="3"/>
      <c r="GZ10710" s="3"/>
      <c r="HA10710" s="3"/>
      <c r="HB10710" s="3"/>
      <c r="HC10710" s="3"/>
      <c r="HD10710" s="3"/>
      <c r="HE10710" s="3"/>
      <c r="HF10710" s="3"/>
      <c r="HG10710" s="3"/>
      <c r="HH10710" s="3"/>
      <c r="HI10710" s="3"/>
      <c r="HJ10710" s="3"/>
      <c r="HK10710" s="3"/>
      <c r="HL10710" s="3"/>
      <c r="HM10710" s="61"/>
      <c r="HN10710" s="3"/>
      <c r="HO10710" s="3"/>
      <c r="HP10710" s="3"/>
      <c r="HQ10710" s="3"/>
      <c r="HR10710" s="3"/>
      <c r="HS10710" s="3"/>
      <c r="HT10710" s="3"/>
      <c r="HU10710" s="3"/>
      <c r="HV10710" s="3"/>
      <c r="HW10710" s="3"/>
      <c r="HX10710" s="3"/>
      <c r="HY10710" s="3"/>
      <c r="HZ10710" s="3"/>
      <c r="IA10710" s="3"/>
      <c r="IB10710" s="3"/>
      <c r="IC10710" s="3"/>
      <c r="ID10710" s="3"/>
      <c r="IE10710" s="3"/>
      <c r="IF10710" s="3"/>
      <c r="IG10710" s="3"/>
      <c r="IH10710" s="3"/>
      <c r="II10710" s="3"/>
      <c r="IJ10710" s="3"/>
      <c r="IK10710" s="3"/>
      <c r="IL10710" s="3"/>
      <c r="IM10710" s="3"/>
      <c r="IN10710" s="3"/>
      <c r="IO10710" s="16"/>
    </row>
    <row r="10711" spans="171:249">
      <c r="FO10711" s="3"/>
      <c r="FP10711" s="3"/>
      <c r="FQ10711" s="3"/>
      <c r="FR10711" s="3"/>
      <c r="FS10711" s="3"/>
      <c r="FT10711" s="3"/>
      <c r="FU10711" s="3"/>
      <c r="FV10711" s="3"/>
      <c r="FW10711" s="3"/>
      <c r="FX10711" s="3"/>
      <c r="FY10711" s="3"/>
      <c r="FZ10711" s="3"/>
      <c r="GA10711" s="3"/>
      <c r="GB10711" s="3"/>
      <c r="GC10711" s="3"/>
      <c r="GD10711" s="3"/>
      <c r="GE10711" s="3"/>
      <c r="GF10711" s="3"/>
      <c r="GG10711" s="3"/>
      <c r="GH10711" s="3"/>
      <c r="GI10711" s="3"/>
      <c r="GJ10711" s="3"/>
      <c r="GK10711" s="3"/>
      <c r="GL10711" s="3"/>
      <c r="GM10711" s="3"/>
      <c r="GN10711" s="3"/>
      <c r="GO10711" s="3"/>
      <c r="GP10711" s="3"/>
      <c r="GQ10711" s="3"/>
      <c r="GR10711" s="3"/>
      <c r="GS10711" s="3"/>
      <c r="GT10711" s="3"/>
      <c r="GU10711" s="3"/>
      <c r="GV10711" s="3"/>
      <c r="GW10711" s="3"/>
      <c r="GX10711" s="3"/>
      <c r="GY10711" s="3"/>
      <c r="GZ10711" s="3"/>
      <c r="HA10711" s="3"/>
      <c r="HB10711" s="3"/>
      <c r="HC10711" s="3"/>
      <c r="HD10711" s="3"/>
      <c r="HE10711" s="3"/>
      <c r="HF10711" s="3"/>
      <c r="HG10711" s="3"/>
      <c r="HH10711" s="3"/>
      <c r="HI10711" s="3"/>
      <c r="HJ10711" s="3"/>
      <c r="HK10711" s="3"/>
      <c r="HL10711" s="3"/>
      <c r="HM10711" s="61"/>
      <c r="HN10711" s="3"/>
      <c r="HO10711" s="3"/>
      <c r="HP10711" s="3"/>
      <c r="HQ10711" s="3"/>
      <c r="HR10711" s="3"/>
      <c r="HS10711" s="3"/>
      <c r="HT10711" s="3"/>
      <c r="HU10711" s="3"/>
      <c r="HV10711" s="3"/>
      <c r="HW10711" s="3"/>
      <c r="HX10711" s="3"/>
      <c r="HY10711" s="3"/>
      <c r="HZ10711" s="3"/>
      <c r="IA10711" s="3"/>
      <c r="IB10711" s="3"/>
      <c r="IC10711" s="3"/>
      <c r="ID10711" s="3"/>
      <c r="IE10711" s="3"/>
      <c r="IF10711" s="3"/>
      <c r="IG10711" s="3"/>
      <c r="IH10711" s="3"/>
      <c r="II10711" s="3"/>
      <c r="IJ10711" s="3"/>
      <c r="IK10711" s="3"/>
      <c r="IL10711" s="3"/>
      <c r="IM10711" s="3"/>
      <c r="IN10711" s="3"/>
      <c r="IO10711" s="16"/>
    </row>
    <row r="10712" spans="171:249">
      <c r="FO10712" s="3"/>
      <c r="FP10712" s="3"/>
      <c r="FQ10712" s="3"/>
      <c r="FR10712" s="3"/>
      <c r="FS10712" s="3"/>
      <c r="FT10712" s="3"/>
      <c r="FU10712" s="3"/>
      <c r="FV10712" s="3"/>
      <c r="FW10712" s="3"/>
      <c r="FX10712" s="3"/>
      <c r="FY10712" s="3"/>
      <c r="FZ10712" s="3"/>
      <c r="GA10712" s="3"/>
      <c r="GB10712" s="3"/>
      <c r="GC10712" s="3"/>
      <c r="GD10712" s="3"/>
      <c r="GE10712" s="3"/>
      <c r="GF10712" s="3"/>
      <c r="GG10712" s="3"/>
      <c r="GH10712" s="3"/>
      <c r="GI10712" s="3"/>
      <c r="GJ10712" s="3"/>
      <c r="GK10712" s="3"/>
      <c r="GL10712" s="3"/>
      <c r="GM10712" s="3"/>
      <c r="GN10712" s="3"/>
      <c r="GO10712" s="3"/>
      <c r="GP10712" s="3"/>
      <c r="GQ10712" s="3"/>
      <c r="GR10712" s="3"/>
      <c r="GS10712" s="3"/>
      <c r="GT10712" s="3"/>
      <c r="GU10712" s="3"/>
      <c r="GV10712" s="3"/>
      <c r="GW10712" s="3"/>
      <c r="GX10712" s="3"/>
      <c r="GY10712" s="3"/>
      <c r="GZ10712" s="3"/>
      <c r="HA10712" s="3"/>
      <c r="HB10712" s="3"/>
      <c r="HC10712" s="3"/>
      <c r="HD10712" s="3"/>
      <c r="HE10712" s="3"/>
      <c r="HF10712" s="3"/>
      <c r="HG10712" s="3"/>
      <c r="HH10712" s="3"/>
      <c r="HI10712" s="3"/>
      <c r="HJ10712" s="3"/>
      <c r="HK10712" s="3"/>
      <c r="HL10712" s="3"/>
      <c r="HM10712" s="61"/>
      <c r="HN10712" s="3"/>
      <c r="HO10712" s="3"/>
      <c r="HP10712" s="3"/>
      <c r="HQ10712" s="3"/>
      <c r="HR10712" s="3"/>
      <c r="HS10712" s="3"/>
      <c r="HT10712" s="3"/>
      <c r="HU10712" s="3"/>
      <c r="HV10712" s="3"/>
      <c r="HW10712" s="3"/>
      <c r="HX10712" s="3"/>
      <c r="HY10712" s="3"/>
      <c r="HZ10712" s="3"/>
      <c r="IA10712" s="3"/>
      <c r="IB10712" s="3"/>
      <c r="IC10712" s="3"/>
      <c r="ID10712" s="3"/>
      <c r="IE10712" s="3"/>
      <c r="IF10712" s="3"/>
      <c r="IG10712" s="3"/>
      <c r="IH10712" s="3"/>
      <c r="II10712" s="3"/>
      <c r="IJ10712" s="3"/>
      <c r="IK10712" s="3"/>
      <c r="IL10712" s="3"/>
      <c r="IM10712" s="3"/>
      <c r="IN10712" s="3"/>
      <c r="IO10712" s="16"/>
    </row>
    <row r="10713" spans="171:249">
      <c r="FO10713" s="3"/>
      <c r="FP10713" s="3"/>
      <c r="FQ10713" s="3"/>
      <c r="FR10713" s="3"/>
      <c r="FS10713" s="3"/>
      <c r="FT10713" s="3"/>
      <c r="FU10713" s="3"/>
      <c r="FV10713" s="3"/>
      <c r="FW10713" s="3"/>
      <c r="FX10713" s="3"/>
      <c r="FY10713" s="3"/>
      <c r="FZ10713" s="3"/>
      <c r="GA10713" s="3"/>
      <c r="GB10713" s="3"/>
      <c r="GC10713" s="3"/>
      <c r="GD10713" s="3"/>
      <c r="GE10713" s="3"/>
      <c r="GF10713" s="3"/>
      <c r="GG10713" s="3"/>
      <c r="GH10713" s="3"/>
      <c r="GI10713" s="3"/>
      <c r="GJ10713" s="3"/>
      <c r="GK10713" s="3"/>
      <c r="GL10713" s="3"/>
      <c r="GM10713" s="3"/>
      <c r="GN10713" s="3"/>
      <c r="GO10713" s="3"/>
      <c r="GP10713" s="3"/>
      <c r="GQ10713" s="3"/>
      <c r="GR10713" s="3"/>
      <c r="GS10713" s="3"/>
      <c r="GT10713" s="3"/>
      <c r="GU10713" s="3"/>
      <c r="GV10713" s="3"/>
      <c r="GW10713" s="3"/>
      <c r="GX10713" s="3"/>
      <c r="GY10713" s="3"/>
      <c r="GZ10713" s="3"/>
      <c r="HA10713" s="3"/>
      <c r="HB10713" s="3"/>
      <c r="HC10713" s="3"/>
      <c r="HD10713" s="3"/>
      <c r="HE10713" s="3"/>
      <c r="HF10713" s="3"/>
      <c r="HG10713" s="3"/>
      <c r="HH10713" s="3"/>
      <c r="HI10713" s="3"/>
      <c r="HJ10713" s="3"/>
      <c r="HK10713" s="3"/>
      <c r="HL10713" s="3"/>
      <c r="HM10713" s="61"/>
      <c r="HN10713" s="3"/>
      <c r="HO10713" s="3"/>
      <c r="HP10713" s="3"/>
      <c r="HQ10713" s="3"/>
      <c r="HR10713" s="3"/>
      <c r="HS10713" s="3"/>
      <c r="HT10713" s="3"/>
      <c r="HU10713" s="3"/>
      <c r="HV10713" s="3"/>
      <c r="HW10713" s="3"/>
      <c r="HX10713" s="3"/>
      <c r="HY10713" s="3"/>
      <c r="HZ10713" s="3"/>
      <c r="IA10713" s="3"/>
      <c r="IB10713" s="3"/>
      <c r="IC10713" s="3"/>
      <c r="ID10713" s="3"/>
      <c r="IE10713" s="3"/>
      <c r="IF10713" s="3"/>
      <c r="IG10713" s="3"/>
      <c r="IH10713" s="3"/>
      <c r="II10713" s="3"/>
      <c r="IJ10713" s="3"/>
      <c r="IK10713" s="3"/>
      <c r="IL10713" s="3"/>
      <c r="IM10713" s="3"/>
      <c r="IN10713" s="3"/>
      <c r="IO10713" s="16"/>
    </row>
    <row r="10714" spans="171:249">
      <c r="FO10714" s="3"/>
      <c r="FP10714" s="3"/>
      <c r="FQ10714" s="3"/>
      <c r="FR10714" s="3"/>
      <c r="FS10714" s="3"/>
      <c r="FT10714" s="3"/>
      <c r="FU10714" s="3"/>
      <c r="FV10714" s="3"/>
      <c r="FW10714" s="3"/>
      <c r="FX10714" s="3"/>
      <c r="FY10714" s="3"/>
      <c r="FZ10714" s="3"/>
      <c r="GA10714" s="3"/>
      <c r="GB10714" s="3"/>
      <c r="GC10714" s="3"/>
      <c r="GD10714" s="3"/>
      <c r="GE10714" s="3"/>
      <c r="GF10714" s="3"/>
      <c r="GG10714" s="3"/>
      <c r="GH10714" s="3"/>
      <c r="GI10714" s="3"/>
      <c r="GJ10714" s="3"/>
      <c r="GK10714" s="3"/>
      <c r="GL10714" s="3"/>
      <c r="GM10714" s="3"/>
      <c r="GN10714" s="3"/>
      <c r="GO10714" s="3"/>
      <c r="GP10714" s="3"/>
      <c r="GQ10714" s="3"/>
      <c r="GR10714" s="3"/>
      <c r="GS10714" s="3"/>
      <c r="GT10714" s="3"/>
      <c r="GU10714" s="3"/>
      <c r="GV10714" s="3"/>
      <c r="GW10714" s="3"/>
      <c r="GX10714" s="3"/>
      <c r="GY10714" s="3"/>
      <c r="GZ10714" s="3"/>
      <c r="HA10714" s="3"/>
      <c r="HB10714" s="3"/>
      <c r="HC10714" s="3"/>
      <c r="HD10714" s="3"/>
      <c r="HE10714" s="3"/>
      <c r="HF10714" s="3"/>
      <c r="HG10714" s="3"/>
      <c r="HH10714" s="3"/>
      <c r="HI10714" s="3"/>
      <c r="HJ10714" s="3"/>
      <c r="HK10714" s="3"/>
      <c r="HL10714" s="3"/>
      <c r="HM10714" s="61"/>
      <c r="HN10714" s="3"/>
      <c r="HO10714" s="3"/>
      <c r="HP10714" s="3"/>
      <c r="HQ10714" s="3"/>
      <c r="HR10714" s="3"/>
      <c r="HS10714" s="3"/>
      <c r="HT10714" s="3"/>
      <c r="HU10714" s="3"/>
      <c r="HV10714" s="3"/>
      <c r="HW10714" s="3"/>
      <c r="HX10714" s="3"/>
      <c r="HY10714" s="3"/>
      <c r="HZ10714" s="3"/>
      <c r="IA10714" s="3"/>
      <c r="IB10714" s="3"/>
      <c r="IC10714" s="3"/>
      <c r="ID10714" s="3"/>
      <c r="IE10714" s="3"/>
      <c r="IF10714" s="3"/>
      <c r="IG10714" s="3"/>
      <c r="IH10714" s="3"/>
      <c r="II10714" s="3"/>
      <c r="IJ10714" s="3"/>
      <c r="IK10714" s="3"/>
      <c r="IL10714" s="3"/>
      <c r="IM10714" s="3"/>
      <c r="IN10714" s="3"/>
      <c r="IO10714" s="16"/>
    </row>
    <row r="10715" spans="171:249">
      <c r="FO10715" s="3"/>
      <c r="FP10715" s="3"/>
      <c r="FQ10715" s="3"/>
      <c r="FR10715" s="3"/>
      <c r="FS10715" s="3"/>
      <c r="FT10715" s="3"/>
      <c r="FU10715" s="3"/>
      <c r="FV10715" s="3"/>
      <c r="FW10715" s="3"/>
      <c r="FX10715" s="3"/>
      <c r="FY10715" s="3"/>
      <c r="FZ10715" s="3"/>
      <c r="GA10715" s="3"/>
      <c r="GB10715" s="3"/>
      <c r="GC10715" s="3"/>
      <c r="GD10715" s="3"/>
      <c r="GE10715" s="3"/>
      <c r="GF10715" s="3"/>
      <c r="GG10715" s="3"/>
      <c r="GH10715" s="3"/>
      <c r="GI10715" s="3"/>
      <c r="GJ10715" s="3"/>
      <c r="GK10715" s="3"/>
      <c r="GL10715" s="3"/>
      <c r="GM10715" s="3"/>
      <c r="GN10715" s="3"/>
      <c r="GO10715" s="3"/>
      <c r="GP10715" s="3"/>
      <c r="GQ10715" s="3"/>
      <c r="GR10715" s="3"/>
      <c r="GS10715" s="3"/>
      <c r="GT10715" s="3"/>
      <c r="GU10715" s="3"/>
      <c r="GV10715" s="3"/>
      <c r="GW10715" s="3"/>
      <c r="GX10715" s="3"/>
      <c r="GY10715" s="3"/>
      <c r="GZ10715" s="3"/>
      <c r="HA10715" s="3"/>
      <c r="HB10715" s="3"/>
      <c r="HC10715" s="3"/>
      <c r="HD10715" s="3"/>
      <c r="HE10715" s="3"/>
      <c r="HF10715" s="3"/>
      <c r="HG10715" s="3"/>
      <c r="HH10715" s="3"/>
      <c r="HI10715" s="3"/>
      <c r="HJ10715" s="3"/>
      <c r="HK10715" s="3"/>
      <c r="HL10715" s="3"/>
      <c r="HM10715" s="61"/>
      <c r="HN10715" s="3"/>
      <c r="HO10715" s="3"/>
      <c r="HP10715" s="3"/>
      <c r="HQ10715" s="3"/>
      <c r="HR10715" s="3"/>
      <c r="HS10715" s="3"/>
      <c r="HT10715" s="3"/>
      <c r="HU10715" s="3"/>
      <c r="HV10715" s="3"/>
      <c r="HW10715" s="3"/>
      <c r="HX10715" s="3"/>
      <c r="HY10715" s="3"/>
      <c r="HZ10715" s="3"/>
      <c r="IA10715" s="3"/>
      <c r="IB10715" s="3"/>
      <c r="IC10715" s="3"/>
      <c r="ID10715" s="3"/>
      <c r="IE10715" s="3"/>
      <c r="IF10715" s="3"/>
      <c r="IG10715" s="3"/>
      <c r="IH10715" s="3"/>
      <c r="II10715" s="3"/>
      <c r="IJ10715" s="3"/>
      <c r="IK10715" s="3"/>
      <c r="IL10715" s="3"/>
      <c r="IM10715" s="3"/>
      <c r="IN10715" s="3"/>
      <c r="IO10715" s="16"/>
    </row>
    <row r="10716" spans="171:249">
      <c r="FO10716" s="3"/>
      <c r="FP10716" s="3"/>
      <c r="FQ10716" s="3"/>
      <c r="FR10716" s="3"/>
      <c r="FS10716" s="3"/>
      <c r="FT10716" s="3"/>
      <c r="FU10716" s="3"/>
      <c r="FV10716" s="3"/>
      <c r="FW10716" s="3"/>
      <c r="FX10716" s="3"/>
      <c r="FY10716" s="3"/>
      <c r="FZ10716" s="3"/>
      <c r="GA10716" s="3"/>
      <c r="GB10716" s="3"/>
      <c r="GC10716" s="3"/>
      <c r="GD10716" s="3"/>
      <c r="GE10716" s="3"/>
      <c r="GF10716" s="3"/>
      <c r="GG10716" s="3"/>
      <c r="GH10716" s="3"/>
      <c r="GI10716" s="3"/>
      <c r="GJ10716" s="3"/>
      <c r="GK10716" s="3"/>
      <c r="GL10716" s="3"/>
      <c r="GM10716" s="3"/>
      <c r="GN10716" s="3"/>
      <c r="GO10716" s="3"/>
      <c r="GP10716" s="3"/>
      <c r="GQ10716" s="3"/>
      <c r="GR10716" s="3"/>
      <c r="GS10716" s="3"/>
      <c r="GT10716" s="3"/>
      <c r="GU10716" s="3"/>
      <c r="GV10716" s="3"/>
      <c r="GW10716" s="3"/>
      <c r="GX10716" s="3"/>
      <c r="GY10716" s="3"/>
      <c r="GZ10716" s="3"/>
      <c r="HA10716" s="3"/>
      <c r="HB10716" s="3"/>
      <c r="HC10716" s="3"/>
      <c r="HD10716" s="3"/>
      <c r="HE10716" s="3"/>
      <c r="HF10716" s="3"/>
      <c r="HG10716" s="3"/>
      <c r="HH10716" s="3"/>
      <c r="HI10716" s="3"/>
      <c r="HJ10716" s="3"/>
      <c r="HK10716" s="3"/>
      <c r="HL10716" s="3"/>
      <c r="HM10716" s="61"/>
      <c r="HN10716" s="3"/>
      <c r="HO10716" s="3"/>
      <c r="HP10716" s="3"/>
      <c r="HQ10716" s="3"/>
      <c r="HR10716" s="3"/>
      <c r="HS10716" s="3"/>
      <c r="HT10716" s="3"/>
      <c r="HU10716" s="3"/>
      <c r="HV10716" s="3"/>
      <c r="HW10716" s="3"/>
      <c r="HX10716" s="3"/>
      <c r="HY10716" s="3"/>
      <c r="HZ10716" s="3"/>
      <c r="IA10716" s="3"/>
      <c r="IB10716" s="3"/>
      <c r="IC10716" s="3"/>
      <c r="ID10716" s="3"/>
      <c r="IE10716" s="3"/>
      <c r="IF10716" s="3"/>
      <c r="IG10716" s="3"/>
      <c r="IH10716" s="3"/>
      <c r="II10716" s="3"/>
      <c r="IJ10716" s="3"/>
      <c r="IK10716" s="3"/>
      <c r="IL10716" s="3"/>
      <c r="IM10716" s="3"/>
      <c r="IN10716" s="3"/>
      <c r="IO10716" s="16"/>
    </row>
    <row r="10717" spans="171:249">
      <c r="FO10717" s="3"/>
      <c r="FP10717" s="3"/>
      <c r="FQ10717" s="3"/>
      <c r="FR10717" s="3"/>
      <c r="FS10717" s="3"/>
      <c r="FT10717" s="3"/>
      <c r="FU10717" s="3"/>
      <c r="FV10717" s="3"/>
      <c r="FW10717" s="3"/>
      <c r="FX10717" s="3"/>
      <c r="FY10717" s="3"/>
      <c r="FZ10717" s="3"/>
      <c r="GA10717" s="3"/>
      <c r="GB10717" s="3"/>
      <c r="GC10717" s="3"/>
      <c r="GD10717" s="3"/>
      <c r="GE10717" s="3"/>
      <c r="GF10717" s="3"/>
      <c r="GG10717" s="3"/>
      <c r="GH10717" s="3"/>
      <c r="GI10717" s="3"/>
      <c r="GJ10717" s="3"/>
      <c r="GK10717" s="3"/>
      <c r="GL10717" s="3"/>
      <c r="GM10717" s="3"/>
      <c r="GN10717" s="3"/>
      <c r="GO10717" s="3"/>
      <c r="GP10717" s="3"/>
      <c r="GQ10717" s="3"/>
      <c r="GR10717" s="3"/>
      <c r="GS10717" s="3"/>
      <c r="GT10717" s="3"/>
      <c r="GU10717" s="3"/>
      <c r="GV10717" s="3"/>
      <c r="GW10717" s="3"/>
      <c r="GX10717" s="3"/>
      <c r="GY10717" s="3"/>
      <c r="GZ10717" s="3"/>
      <c r="HA10717" s="3"/>
      <c r="HB10717" s="3"/>
      <c r="HC10717" s="3"/>
      <c r="HD10717" s="3"/>
      <c r="HE10717" s="3"/>
      <c r="HF10717" s="3"/>
      <c r="HG10717" s="3"/>
      <c r="HH10717" s="3"/>
      <c r="HI10717" s="3"/>
      <c r="HJ10717" s="3"/>
      <c r="HK10717" s="3"/>
      <c r="HL10717" s="3"/>
      <c r="HM10717" s="61"/>
      <c r="HN10717" s="3"/>
      <c r="HO10717" s="3"/>
      <c r="HP10717" s="3"/>
      <c r="HQ10717" s="3"/>
      <c r="HR10717" s="3"/>
      <c r="HS10717" s="3"/>
      <c r="HT10717" s="3"/>
      <c r="HU10717" s="3"/>
      <c r="HV10717" s="3"/>
      <c r="HW10717" s="3"/>
      <c r="HX10717" s="3"/>
      <c r="HY10717" s="3"/>
      <c r="HZ10717" s="3"/>
      <c r="IA10717" s="3"/>
      <c r="IB10717" s="3"/>
      <c r="IC10717" s="3"/>
      <c r="ID10717" s="3"/>
      <c r="IE10717" s="3"/>
      <c r="IF10717" s="3"/>
      <c r="IG10717" s="3"/>
      <c r="IH10717" s="3"/>
      <c r="II10717" s="3"/>
      <c r="IJ10717" s="3"/>
      <c r="IK10717" s="3"/>
      <c r="IL10717" s="3"/>
      <c r="IM10717" s="3"/>
      <c r="IN10717" s="3"/>
      <c r="IO10717" s="16"/>
    </row>
    <row r="10718" spans="171:249">
      <c r="FO10718" s="3"/>
      <c r="FP10718" s="3"/>
      <c r="FQ10718" s="3"/>
      <c r="FR10718" s="3"/>
      <c r="FS10718" s="3"/>
      <c r="FT10718" s="3"/>
      <c r="FU10718" s="3"/>
      <c r="FV10718" s="3"/>
      <c r="FW10718" s="3"/>
      <c r="FX10718" s="3"/>
      <c r="FY10718" s="3"/>
      <c r="FZ10718" s="3"/>
      <c r="GA10718" s="3"/>
      <c r="GB10718" s="3"/>
      <c r="GC10718" s="3"/>
      <c r="GD10718" s="3"/>
      <c r="GE10718" s="3"/>
      <c r="GF10718" s="3"/>
      <c r="GG10718" s="3"/>
      <c r="GH10718" s="3"/>
      <c r="GI10718" s="3"/>
      <c r="GJ10718" s="3"/>
      <c r="GK10718" s="3"/>
      <c r="GL10718" s="3"/>
      <c r="GM10718" s="3"/>
      <c r="GN10718" s="3"/>
      <c r="GO10718" s="3"/>
      <c r="GP10718" s="3"/>
      <c r="GQ10718" s="3"/>
      <c r="GR10718" s="3"/>
      <c r="GS10718" s="3"/>
      <c r="GT10718" s="3"/>
      <c r="GU10718" s="3"/>
      <c r="GV10718" s="3"/>
      <c r="GW10718" s="3"/>
      <c r="GX10718" s="3"/>
      <c r="GY10718" s="3"/>
      <c r="GZ10718" s="3"/>
      <c r="HA10718" s="3"/>
      <c r="HB10718" s="3"/>
      <c r="HC10718" s="3"/>
      <c r="HD10718" s="3"/>
      <c r="HE10718" s="3"/>
      <c r="HF10718" s="3"/>
      <c r="HG10718" s="3"/>
      <c r="HH10718" s="3"/>
      <c r="HI10718" s="3"/>
      <c r="HJ10718" s="3"/>
      <c r="HK10718" s="3"/>
      <c r="HL10718" s="3"/>
      <c r="HM10718" s="61"/>
      <c r="HN10718" s="3"/>
      <c r="HO10718" s="3"/>
      <c r="HP10718" s="3"/>
      <c r="HQ10718" s="3"/>
      <c r="HR10718" s="3"/>
      <c r="HS10718" s="3"/>
      <c r="HT10718" s="3"/>
      <c r="HU10718" s="3"/>
      <c r="HV10718" s="3"/>
      <c r="HW10718" s="3"/>
      <c r="HX10718" s="3"/>
      <c r="HY10718" s="3"/>
      <c r="HZ10718" s="3"/>
      <c r="IA10718" s="3"/>
      <c r="IB10718" s="3"/>
      <c r="IC10718" s="3"/>
      <c r="ID10718" s="3"/>
      <c r="IE10718" s="3"/>
      <c r="IF10718" s="3"/>
      <c r="IG10718" s="3"/>
      <c r="IH10718" s="3"/>
      <c r="II10718" s="3"/>
      <c r="IJ10718" s="3"/>
      <c r="IK10718" s="3"/>
      <c r="IL10718" s="3"/>
      <c r="IM10718" s="3"/>
      <c r="IN10718" s="3"/>
      <c r="IO10718" s="16"/>
    </row>
    <row r="10719" spans="171:249">
      <c r="FO10719" s="3"/>
      <c r="FP10719" s="3"/>
      <c r="FQ10719" s="3"/>
      <c r="FR10719" s="3"/>
      <c r="FS10719" s="3"/>
      <c r="FT10719" s="3"/>
      <c r="FU10719" s="3"/>
      <c r="FV10719" s="3"/>
      <c r="FW10719" s="3"/>
      <c r="FX10719" s="3"/>
      <c r="FY10719" s="3"/>
      <c r="FZ10719" s="3"/>
      <c r="GA10719" s="3"/>
      <c r="GB10719" s="3"/>
      <c r="GC10719" s="3"/>
      <c r="GD10719" s="3"/>
      <c r="GE10719" s="3"/>
      <c r="GF10719" s="3"/>
      <c r="GG10719" s="3"/>
      <c r="GH10719" s="3"/>
      <c r="GI10719" s="3"/>
      <c r="GJ10719" s="3"/>
      <c r="GK10719" s="3"/>
      <c r="GL10719" s="3"/>
      <c r="GM10719" s="3"/>
      <c r="GN10719" s="3"/>
      <c r="GO10719" s="3"/>
      <c r="GP10719" s="3"/>
      <c r="GQ10719" s="3"/>
      <c r="GR10719" s="3"/>
      <c r="GS10719" s="3"/>
      <c r="GT10719" s="3"/>
      <c r="GU10719" s="3"/>
      <c r="GV10719" s="3"/>
      <c r="GW10719" s="3"/>
      <c r="GX10719" s="3"/>
      <c r="GY10719" s="3"/>
      <c r="GZ10719" s="3"/>
      <c r="HA10719" s="3"/>
      <c r="HB10719" s="3"/>
      <c r="HC10719" s="3"/>
      <c r="HD10719" s="3"/>
      <c r="HE10719" s="3"/>
      <c r="HF10719" s="3"/>
      <c r="HG10719" s="3"/>
      <c r="HH10719" s="3"/>
      <c r="HI10719" s="3"/>
      <c r="HJ10719" s="3"/>
      <c r="HK10719" s="3"/>
      <c r="HL10719" s="3"/>
      <c r="HM10719" s="61"/>
      <c r="HN10719" s="3"/>
      <c r="HO10719" s="3"/>
      <c r="HP10719" s="3"/>
      <c r="HQ10719" s="3"/>
      <c r="HR10719" s="3"/>
      <c r="HS10719" s="3"/>
      <c r="HT10719" s="3"/>
      <c r="HU10719" s="3"/>
      <c r="HV10719" s="3"/>
      <c r="HW10719" s="3"/>
      <c r="HX10719" s="3"/>
      <c r="HY10719" s="3"/>
      <c r="HZ10719" s="3"/>
      <c r="IA10719" s="3"/>
      <c r="IB10719" s="3"/>
      <c r="IC10719" s="3"/>
      <c r="ID10719" s="3"/>
      <c r="IE10719" s="3"/>
      <c r="IF10719" s="3"/>
      <c r="IG10719" s="3"/>
      <c r="IH10719" s="3"/>
      <c r="II10719" s="3"/>
      <c r="IJ10719" s="3"/>
      <c r="IK10719" s="3"/>
      <c r="IL10719" s="3"/>
      <c r="IM10719" s="3"/>
      <c r="IN10719" s="3"/>
      <c r="IO10719" s="16"/>
    </row>
    <row r="10720" spans="171:249">
      <c r="FO10720" s="3"/>
      <c r="FP10720" s="3"/>
      <c r="FQ10720" s="3"/>
      <c r="FR10720" s="3"/>
      <c r="FS10720" s="3"/>
      <c r="FT10720" s="3"/>
      <c r="FU10720" s="3"/>
      <c r="FV10720" s="3"/>
      <c r="FW10720" s="3"/>
      <c r="FX10720" s="3"/>
      <c r="FY10720" s="3"/>
      <c r="FZ10720" s="3"/>
      <c r="GA10720" s="3"/>
      <c r="GB10720" s="3"/>
      <c r="GC10720" s="3"/>
      <c r="GD10720" s="3"/>
      <c r="GE10720" s="3"/>
      <c r="GF10720" s="3"/>
      <c r="GG10720" s="3"/>
      <c r="GH10720" s="3"/>
      <c r="GI10720" s="3"/>
      <c r="GJ10720" s="3"/>
      <c r="GK10720" s="3"/>
      <c r="GL10720" s="3"/>
      <c r="GM10720" s="3"/>
      <c r="GN10720" s="3"/>
      <c r="GO10720" s="3"/>
      <c r="GP10720" s="3"/>
      <c r="GQ10720" s="3"/>
      <c r="GR10720" s="3"/>
      <c r="GS10720" s="3"/>
      <c r="GT10720" s="3"/>
      <c r="GU10720" s="3"/>
      <c r="GV10720" s="3"/>
      <c r="GW10720" s="3"/>
      <c r="GX10720" s="3"/>
      <c r="GY10720" s="3"/>
      <c r="GZ10720" s="3"/>
      <c r="HA10720" s="3"/>
      <c r="HB10720" s="3"/>
      <c r="HC10720" s="3"/>
      <c r="HD10720" s="3"/>
      <c r="HE10720" s="3"/>
      <c r="HF10720" s="3"/>
      <c r="HG10720" s="3"/>
      <c r="HH10720" s="3"/>
      <c r="HI10720" s="3"/>
      <c r="HJ10720" s="3"/>
      <c r="HK10720" s="3"/>
      <c r="HL10720" s="3"/>
      <c r="HM10720" s="61"/>
      <c r="HN10720" s="3"/>
      <c r="HO10720" s="3"/>
      <c r="HP10720" s="3"/>
      <c r="HQ10720" s="3"/>
      <c r="HR10720" s="3"/>
      <c r="HS10720" s="3"/>
      <c r="HT10720" s="3"/>
      <c r="HU10720" s="3"/>
      <c r="HV10720" s="3"/>
      <c r="HW10720" s="3"/>
      <c r="HX10720" s="3"/>
      <c r="HY10720" s="3"/>
      <c r="HZ10720" s="3"/>
      <c r="IA10720" s="3"/>
      <c r="IB10720" s="3"/>
      <c r="IC10720" s="3"/>
      <c r="ID10720" s="3"/>
      <c r="IE10720" s="3"/>
      <c r="IF10720" s="3"/>
      <c r="IG10720" s="3"/>
      <c r="IH10720" s="3"/>
      <c r="II10720" s="3"/>
      <c r="IJ10720" s="3"/>
      <c r="IK10720" s="3"/>
      <c r="IL10720" s="3"/>
      <c r="IM10720" s="3"/>
      <c r="IN10720" s="3"/>
      <c r="IO10720" s="16"/>
    </row>
    <row r="10721" spans="171:249">
      <c r="FO10721" s="3"/>
      <c r="FP10721" s="3"/>
      <c r="FQ10721" s="3"/>
      <c r="FR10721" s="3"/>
      <c r="FS10721" s="3"/>
      <c r="FT10721" s="3"/>
      <c r="FU10721" s="3"/>
      <c r="FV10721" s="3"/>
      <c r="FW10721" s="3"/>
      <c r="FX10721" s="3"/>
      <c r="FY10721" s="3"/>
      <c r="FZ10721" s="3"/>
      <c r="GA10721" s="3"/>
      <c r="GB10721" s="3"/>
      <c r="GC10721" s="3"/>
      <c r="GD10721" s="3"/>
      <c r="GE10721" s="3"/>
      <c r="GF10721" s="3"/>
      <c r="GG10721" s="3"/>
      <c r="GH10721" s="3"/>
      <c r="GI10721" s="3"/>
      <c r="GJ10721" s="3"/>
      <c r="GK10721" s="3"/>
      <c r="GL10721" s="3"/>
      <c r="GM10721" s="3"/>
      <c r="GN10721" s="3"/>
      <c r="GO10721" s="3"/>
      <c r="GP10721" s="3"/>
      <c r="GQ10721" s="3"/>
      <c r="GR10721" s="3"/>
      <c r="GS10721" s="3"/>
      <c r="GT10721" s="3"/>
      <c r="GU10721" s="3"/>
      <c r="GV10721" s="3"/>
      <c r="GW10721" s="3"/>
      <c r="GX10721" s="3"/>
      <c r="GY10721" s="3"/>
      <c r="GZ10721" s="3"/>
      <c r="HA10721" s="3"/>
      <c r="HB10721" s="3"/>
      <c r="HC10721" s="3"/>
      <c r="HD10721" s="3"/>
      <c r="HE10721" s="3"/>
      <c r="HF10721" s="3"/>
      <c r="HG10721" s="3"/>
      <c r="HH10721" s="3"/>
      <c r="HI10721" s="3"/>
      <c r="HJ10721" s="3"/>
      <c r="HK10721" s="3"/>
      <c r="HL10721" s="3"/>
      <c r="HM10721" s="61"/>
      <c r="HN10721" s="3"/>
      <c r="HO10721" s="3"/>
      <c r="HP10721" s="3"/>
      <c r="HQ10721" s="3"/>
      <c r="HR10721" s="3"/>
      <c r="HS10721" s="3"/>
      <c r="HT10721" s="3"/>
      <c r="HU10721" s="3"/>
      <c r="HV10721" s="3"/>
      <c r="HW10721" s="3"/>
      <c r="HX10721" s="3"/>
      <c r="HY10721" s="3"/>
      <c r="HZ10721" s="3"/>
      <c r="IA10721" s="3"/>
      <c r="IB10721" s="3"/>
      <c r="IC10721" s="3"/>
      <c r="ID10721" s="3"/>
      <c r="IE10721" s="3"/>
      <c r="IF10721" s="3"/>
      <c r="IG10721" s="3"/>
      <c r="IH10721" s="3"/>
      <c r="II10721" s="3"/>
      <c r="IJ10721" s="3"/>
      <c r="IK10721" s="3"/>
      <c r="IL10721" s="3"/>
      <c r="IM10721" s="3"/>
      <c r="IN10721" s="3"/>
      <c r="IO10721" s="16"/>
    </row>
    <row r="10722" spans="171:249">
      <c r="FO10722" s="3"/>
      <c r="FP10722" s="3"/>
      <c r="FQ10722" s="3"/>
      <c r="FR10722" s="3"/>
      <c r="FS10722" s="3"/>
      <c r="FT10722" s="3"/>
      <c r="FU10722" s="3"/>
      <c r="FV10722" s="3"/>
      <c r="FW10722" s="3"/>
      <c r="FX10722" s="3"/>
      <c r="FY10722" s="3"/>
      <c r="FZ10722" s="3"/>
      <c r="GA10722" s="3"/>
      <c r="GB10722" s="3"/>
      <c r="GC10722" s="3"/>
      <c r="GD10722" s="3"/>
      <c r="GE10722" s="3"/>
      <c r="GF10722" s="3"/>
      <c r="GG10722" s="3"/>
      <c r="GH10722" s="3"/>
      <c r="GI10722" s="3"/>
      <c r="GJ10722" s="3"/>
      <c r="GK10722" s="3"/>
      <c r="GL10722" s="3"/>
      <c r="GM10722" s="3"/>
      <c r="GN10722" s="3"/>
      <c r="GO10722" s="3"/>
      <c r="GP10722" s="3"/>
      <c r="GQ10722" s="3"/>
      <c r="GR10722" s="3"/>
      <c r="GS10722" s="3"/>
      <c r="GT10722" s="3"/>
      <c r="GU10722" s="3"/>
      <c r="GV10722" s="3"/>
      <c r="GW10722" s="3"/>
      <c r="GX10722" s="3"/>
      <c r="GY10722" s="3"/>
      <c r="GZ10722" s="3"/>
      <c r="HA10722" s="3"/>
      <c r="HB10722" s="3"/>
      <c r="HC10722" s="3"/>
      <c r="HD10722" s="3"/>
      <c r="HE10722" s="3"/>
      <c r="HF10722" s="3"/>
      <c r="HG10722" s="3"/>
      <c r="HH10722" s="3"/>
      <c r="HI10722" s="3"/>
      <c r="HJ10722" s="3"/>
      <c r="HK10722" s="3"/>
      <c r="HL10722" s="3"/>
      <c r="HM10722" s="61"/>
      <c r="HN10722" s="3"/>
      <c r="HO10722" s="3"/>
      <c r="HP10722" s="3"/>
      <c r="HQ10722" s="3"/>
      <c r="HR10722" s="3"/>
      <c r="HS10722" s="3"/>
      <c r="HT10722" s="3"/>
      <c r="HU10722" s="3"/>
      <c r="HV10722" s="3"/>
      <c r="HW10722" s="3"/>
      <c r="HX10722" s="3"/>
      <c r="HY10722" s="3"/>
      <c r="HZ10722" s="3"/>
      <c r="IA10722" s="3"/>
      <c r="IB10722" s="3"/>
      <c r="IC10722" s="3"/>
      <c r="ID10722" s="3"/>
      <c r="IE10722" s="3"/>
      <c r="IF10722" s="3"/>
      <c r="IG10722" s="3"/>
      <c r="IH10722" s="3"/>
      <c r="II10722" s="3"/>
      <c r="IJ10722" s="3"/>
      <c r="IK10722" s="3"/>
      <c r="IL10722" s="3"/>
      <c r="IM10722" s="3"/>
      <c r="IN10722" s="3"/>
      <c r="IO10722" s="16"/>
    </row>
    <row r="10723" spans="171:249">
      <c r="FO10723" s="3"/>
      <c r="FP10723" s="3"/>
      <c r="FQ10723" s="3"/>
      <c r="FR10723" s="3"/>
      <c r="FS10723" s="3"/>
      <c r="FT10723" s="3"/>
      <c r="FU10723" s="3"/>
      <c r="FV10723" s="3"/>
      <c r="FW10723" s="3"/>
      <c r="FX10723" s="3"/>
      <c r="FY10723" s="3"/>
      <c r="FZ10723" s="3"/>
      <c r="GA10723" s="3"/>
      <c r="GB10723" s="3"/>
      <c r="GC10723" s="3"/>
      <c r="GD10723" s="3"/>
      <c r="GE10723" s="3"/>
      <c r="GF10723" s="3"/>
      <c r="GG10723" s="3"/>
      <c r="GH10723" s="3"/>
      <c r="GI10723" s="3"/>
      <c r="GJ10723" s="3"/>
      <c r="GK10723" s="3"/>
      <c r="GL10723" s="3"/>
      <c r="GM10723" s="3"/>
      <c r="GN10723" s="3"/>
      <c r="GO10723" s="3"/>
      <c r="GP10723" s="3"/>
      <c r="GQ10723" s="3"/>
      <c r="GR10723" s="3"/>
      <c r="GS10723" s="3"/>
      <c r="GT10723" s="3"/>
      <c r="GU10723" s="3"/>
      <c r="GV10723" s="3"/>
      <c r="GW10723" s="3"/>
      <c r="GX10723" s="3"/>
      <c r="GY10723" s="3"/>
      <c r="GZ10723" s="3"/>
      <c r="HA10723" s="3"/>
      <c r="HB10723" s="3"/>
      <c r="HC10723" s="3"/>
      <c r="HD10723" s="3"/>
      <c r="HE10723" s="3"/>
      <c r="HF10723" s="3"/>
      <c r="HG10723" s="3"/>
      <c r="HH10723" s="3"/>
      <c r="HI10723" s="3"/>
      <c r="HJ10723" s="3"/>
      <c r="HK10723" s="3"/>
      <c r="HL10723" s="3"/>
      <c r="HM10723" s="61"/>
      <c r="HN10723" s="3"/>
      <c r="HO10723" s="3"/>
      <c r="HP10723" s="3"/>
      <c r="HQ10723" s="3"/>
      <c r="HR10723" s="3"/>
      <c r="HS10723" s="3"/>
      <c r="HT10723" s="3"/>
      <c r="HU10723" s="3"/>
      <c r="HV10723" s="3"/>
      <c r="HW10723" s="3"/>
      <c r="HX10723" s="3"/>
      <c r="HY10723" s="3"/>
      <c r="HZ10723" s="3"/>
      <c r="IA10723" s="3"/>
      <c r="IB10723" s="3"/>
      <c r="IC10723" s="3"/>
      <c r="ID10723" s="3"/>
      <c r="IE10723" s="3"/>
      <c r="IF10723" s="3"/>
      <c r="IG10723" s="3"/>
      <c r="IH10723" s="3"/>
      <c r="II10723" s="3"/>
      <c r="IJ10723" s="3"/>
      <c r="IK10723" s="3"/>
      <c r="IL10723" s="3"/>
      <c r="IM10723" s="3"/>
      <c r="IN10723" s="3"/>
      <c r="IO10723" s="16"/>
    </row>
    <row r="10724" spans="171:249">
      <c r="FO10724" s="3"/>
      <c r="FP10724" s="3"/>
      <c r="FQ10724" s="3"/>
      <c r="FR10724" s="3"/>
      <c r="FS10724" s="3"/>
      <c r="FT10724" s="3"/>
      <c r="FU10724" s="3"/>
      <c r="FV10724" s="3"/>
      <c r="FW10724" s="3"/>
      <c r="FX10724" s="3"/>
      <c r="FY10724" s="3"/>
      <c r="FZ10724" s="3"/>
      <c r="GA10724" s="3"/>
      <c r="GB10724" s="3"/>
      <c r="GC10724" s="3"/>
      <c r="GD10724" s="3"/>
      <c r="GE10724" s="3"/>
      <c r="GF10724" s="3"/>
      <c r="GG10724" s="3"/>
      <c r="GH10724" s="3"/>
      <c r="GI10724" s="3"/>
      <c r="GJ10724" s="3"/>
      <c r="GK10724" s="3"/>
      <c r="GL10724" s="3"/>
      <c r="GM10724" s="3"/>
      <c r="GN10724" s="3"/>
      <c r="GO10724" s="3"/>
      <c r="GP10724" s="3"/>
      <c r="GQ10724" s="3"/>
      <c r="GR10724" s="3"/>
      <c r="GS10724" s="3"/>
      <c r="GT10724" s="3"/>
      <c r="GU10724" s="3"/>
      <c r="GV10724" s="3"/>
      <c r="GW10724" s="3"/>
      <c r="GX10724" s="3"/>
      <c r="GY10724" s="3"/>
      <c r="GZ10724" s="3"/>
      <c r="HA10724" s="3"/>
      <c r="HB10724" s="3"/>
      <c r="HC10724" s="3"/>
      <c r="HD10724" s="3"/>
      <c r="HE10724" s="3"/>
      <c r="HF10724" s="3"/>
      <c r="HG10724" s="3"/>
      <c r="HH10724" s="3"/>
      <c r="HI10724" s="3"/>
      <c r="HJ10724" s="3"/>
      <c r="HK10724" s="3"/>
      <c r="HL10724" s="3"/>
      <c r="HM10724" s="61"/>
      <c r="HN10724" s="3"/>
      <c r="HO10724" s="3"/>
      <c r="HP10724" s="3"/>
      <c r="HQ10724" s="3"/>
      <c r="HR10724" s="3"/>
      <c r="HS10724" s="3"/>
      <c r="HT10724" s="3"/>
      <c r="HU10724" s="3"/>
      <c r="HV10724" s="3"/>
      <c r="HW10724" s="3"/>
      <c r="HX10724" s="3"/>
      <c r="HY10724" s="3"/>
      <c r="HZ10724" s="3"/>
      <c r="IA10724" s="3"/>
      <c r="IB10724" s="3"/>
      <c r="IC10724" s="3"/>
      <c r="ID10724" s="3"/>
      <c r="IE10724" s="3"/>
      <c r="IF10724" s="3"/>
      <c r="IG10724" s="3"/>
      <c r="IH10724" s="3"/>
      <c r="II10724" s="3"/>
      <c r="IJ10724" s="3"/>
      <c r="IK10724" s="3"/>
      <c r="IL10724" s="3"/>
      <c r="IM10724" s="3"/>
      <c r="IN10724" s="3"/>
      <c r="IO10724" s="16"/>
    </row>
    <row r="10725" spans="171:249">
      <c r="FO10725" s="3"/>
      <c r="FP10725" s="3"/>
      <c r="FQ10725" s="3"/>
      <c r="FR10725" s="3"/>
      <c r="FS10725" s="3"/>
      <c r="FT10725" s="3"/>
      <c r="FU10725" s="3"/>
      <c r="FV10725" s="3"/>
      <c r="FW10725" s="3"/>
      <c r="FX10725" s="3"/>
      <c r="FY10725" s="3"/>
      <c r="FZ10725" s="3"/>
      <c r="GA10725" s="3"/>
      <c r="GB10725" s="3"/>
      <c r="GC10725" s="3"/>
      <c r="GD10725" s="3"/>
      <c r="GE10725" s="3"/>
      <c r="GF10725" s="3"/>
      <c r="GG10725" s="3"/>
      <c r="GH10725" s="3"/>
      <c r="GI10725" s="3"/>
      <c r="GJ10725" s="3"/>
      <c r="GK10725" s="3"/>
      <c r="GL10725" s="3"/>
      <c r="GM10725" s="3"/>
      <c r="GN10725" s="3"/>
      <c r="GO10725" s="3"/>
      <c r="GP10725" s="3"/>
      <c r="GQ10725" s="3"/>
      <c r="GR10725" s="3"/>
      <c r="GS10725" s="3"/>
      <c r="GT10725" s="3"/>
      <c r="GU10725" s="3"/>
      <c r="GV10725" s="3"/>
      <c r="GW10725" s="3"/>
      <c r="GX10725" s="3"/>
      <c r="GY10725" s="3"/>
      <c r="GZ10725" s="3"/>
      <c r="HA10725" s="3"/>
      <c r="HB10725" s="3"/>
      <c r="HC10725" s="3"/>
      <c r="HD10725" s="3"/>
      <c r="HE10725" s="3"/>
      <c r="HF10725" s="3"/>
      <c r="HG10725" s="3"/>
      <c r="HH10725" s="3"/>
      <c r="HI10725" s="3"/>
      <c r="HJ10725" s="3"/>
      <c r="HK10725" s="3"/>
      <c r="HL10725" s="3"/>
      <c r="HM10725" s="61"/>
      <c r="HN10725" s="3"/>
      <c r="HO10725" s="3"/>
      <c r="HP10725" s="3"/>
      <c r="HQ10725" s="3"/>
      <c r="HR10725" s="3"/>
      <c r="HS10725" s="3"/>
      <c r="HT10725" s="3"/>
      <c r="HU10725" s="3"/>
      <c r="HV10725" s="3"/>
      <c r="HW10725" s="3"/>
      <c r="HX10725" s="3"/>
      <c r="HY10725" s="3"/>
      <c r="HZ10725" s="3"/>
      <c r="IA10725" s="3"/>
      <c r="IB10725" s="3"/>
      <c r="IC10725" s="3"/>
      <c r="ID10725" s="3"/>
      <c r="IE10725" s="3"/>
      <c r="IF10725" s="3"/>
      <c r="IG10725" s="3"/>
      <c r="IH10725" s="3"/>
      <c r="II10725" s="3"/>
      <c r="IJ10725" s="3"/>
      <c r="IK10725" s="3"/>
      <c r="IL10725" s="3"/>
      <c r="IM10725" s="3"/>
      <c r="IN10725" s="3"/>
      <c r="IO10725" s="16"/>
    </row>
    <row r="10726" spans="171:249">
      <c r="FO10726" s="3"/>
      <c r="FP10726" s="3"/>
      <c r="FQ10726" s="3"/>
      <c r="FR10726" s="3"/>
      <c r="FS10726" s="3"/>
      <c r="FT10726" s="3"/>
      <c r="FU10726" s="3"/>
      <c r="FV10726" s="3"/>
      <c r="FW10726" s="3"/>
      <c r="FX10726" s="3"/>
      <c r="FY10726" s="3"/>
      <c r="FZ10726" s="3"/>
      <c r="GA10726" s="3"/>
      <c r="GB10726" s="3"/>
      <c r="GC10726" s="3"/>
      <c r="GD10726" s="3"/>
      <c r="GE10726" s="3"/>
      <c r="GF10726" s="3"/>
      <c r="GG10726" s="3"/>
      <c r="GH10726" s="3"/>
      <c r="GI10726" s="3"/>
      <c r="GJ10726" s="3"/>
      <c r="GK10726" s="3"/>
      <c r="GL10726" s="3"/>
      <c r="GM10726" s="3"/>
      <c r="GN10726" s="3"/>
      <c r="GO10726" s="3"/>
      <c r="GP10726" s="3"/>
      <c r="GQ10726" s="3"/>
      <c r="GR10726" s="3"/>
      <c r="GS10726" s="3"/>
      <c r="GT10726" s="3"/>
      <c r="GU10726" s="3"/>
      <c r="GV10726" s="3"/>
      <c r="GW10726" s="3"/>
      <c r="GX10726" s="3"/>
      <c r="GY10726" s="3"/>
      <c r="GZ10726" s="3"/>
      <c r="HA10726" s="3"/>
      <c r="HB10726" s="3"/>
      <c r="HC10726" s="3"/>
      <c r="HD10726" s="3"/>
      <c r="HE10726" s="3"/>
      <c r="HF10726" s="3"/>
      <c r="HG10726" s="3"/>
      <c r="HH10726" s="3"/>
      <c r="HI10726" s="3"/>
      <c r="HJ10726" s="3"/>
      <c r="HK10726" s="3"/>
      <c r="HL10726" s="3"/>
      <c r="HM10726" s="61"/>
      <c r="HN10726" s="3"/>
      <c r="HO10726" s="3"/>
      <c r="HP10726" s="3"/>
      <c r="HQ10726" s="3"/>
      <c r="HR10726" s="3"/>
      <c r="HS10726" s="3"/>
      <c r="HT10726" s="3"/>
      <c r="HU10726" s="3"/>
      <c r="HV10726" s="3"/>
      <c r="HW10726" s="3"/>
      <c r="HX10726" s="3"/>
      <c r="HY10726" s="3"/>
      <c r="HZ10726" s="3"/>
      <c r="IA10726" s="3"/>
      <c r="IB10726" s="3"/>
      <c r="IC10726" s="3"/>
      <c r="ID10726" s="3"/>
      <c r="IE10726" s="3"/>
      <c r="IF10726" s="3"/>
      <c r="IG10726" s="3"/>
      <c r="IH10726" s="3"/>
      <c r="II10726" s="3"/>
      <c r="IJ10726" s="3"/>
      <c r="IK10726" s="3"/>
      <c r="IL10726" s="3"/>
      <c r="IM10726" s="3"/>
      <c r="IN10726" s="3"/>
      <c r="IO10726" s="16"/>
    </row>
    <row r="10727" spans="171:249">
      <c r="FO10727" s="3"/>
      <c r="FP10727" s="3"/>
      <c r="FQ10727" s="3"/>
      <c r="FR10727" s="3"/>
      <c r="FS10727" s="3"/>
      <c r="FT10727" s="3"/>
      <c r="FU10727" s="3"/>
      <c r="FV10727" s="3"/>
      <c r="FW10727" s="3"/>
      <c r="FX10727" s="3"/>
      <c r="FY10727" s="3"/>
      <c r="FZ10727" s="3"/>
      <c r="GA10727" s="3"/>
      <c r="GB10727" s="3"/>
      <c r="GC10727" s="3"/>
      <c r="GD10727" s="3"/>
      <c r="GE10727" s="3"/>
      <c r="GF10727" s="3"/>
      <c r="GG10727" s="3"/>
      <c r="GH10727" s="3"/>
      <c r="GI10727" s="3"/>
      <c r="GJ10727" s="3"/>
      <c r="GK10727" s="3"/>
      <c r="GL10727" s="3"/>
      <c r="GM10727" s="3"/>
      <c r="GN10727" s="3"/>
      <c r="GO10727" s="3"/>
      <c r="GP10727" s="3"/>
      <c r="GQ10727" s="3"/>
      <c r="GR10727" s="3"/>
      <c r="GS10727" s="3"/>
      <c r="GT10727" s="3"/>
      <c r="GU10727" s="3"/>
      <c r="GV10727" s="3"/>
      <c r="GW10727" s="3"/>
      <c r="GX10727" s="3"/>
      <c r="GY10727" s="3"/>
      <c r="GZ10727" s="3"/>
      <c r="HA10727" s="3"/>
      <c r="HB10727" s="3"/>
      <c r="HC10727" s="3"/>
      <c r="HD10727" s="3"/>
      <c r="HE10727" s="3"/>
      <c r="HF10727" s="3"/>
      <c r="HG10727" s="3"/>
      <c r="HH10727" s="3"/>
      <c r="HI10727" s="3"/>
      <c r="HJ10727" s="3"/>
      <c r="HK10727" s="3"/>
      <c r="HL10727" s="3"/>
      <c r="HM10727" s="61"/>
      <c r="HN10727" s="3"/>
      <c r="HO10727" s="3"/>
      <c r="HP10727" s="3"/>
      <c r="HQ10727" s="3"/>
      <c r="HR10727" s="3"/>
      <c r="HS10727" s="3"/>
      <c r="HT10727" s="3"/>
      <c r="HU10727" s="3"/>
      <c r="HV10727" s="3"/>
      <c r="HW10727" s="3"/>
      <c r="HX10727" s="3"/>
      <c r="HY10727" s="3"/>
      <c r="HZ10727" s="3"/>
      <c r="IA10727" s="3"/>
      <c r="IB10727" s="3"/>
      <c r="IC10727" s="3"/>
      <c r="ID10727" s="3"/>
      <c r="IE10727" s="3"/>
      <c r="IF10727" s="3"/>
      <c r="IG10727" s="3"/>
      <c r="IH10727" s="3"/>
      <c r="II10727" s="3"/>
      <c r="IJ10727" s="3"/>
      <c r="IK10727" s="3"/>
      <c r="IL10727" s="3"/>
      <c r="IM10727" s="3"/>
      <c r="IN10727" s="3"/>
      <c r="IO10727" s="16"/>
    </row>
    <row r="10728" spans="171:249">
      <c r="FO10728" s="3"/>
      <c r="FP10728" s="3"/>
      <c r="FQ10728" s="3"/>
      <c r="FR10728" s="3"/>
      <c r="FS10728" s="3"/>
      <c r="FT10728" s="3"/>
      <c r="FU10728" s="3"/>
      <c r="FV10728" s="3"/>
      <c r="FW10728" s="3"/>
      <c r="FX10728" s="3"/>
      <c r="FY10728" s="3"/>
      <c r="FZ10728" s="3"/>
      <c r="GA10728" s="3"/>
      <c r="GB10728" s="3"/>
      <c r="GC10728" s="3"/>
      <c r="GD10728" s="3"/>
      <c r="GE10728" s="3"/>
      <c r="GF10728" s="3"/>
      <c r="GG10728" s="3"/>
      <c r="GH10728" s="3"/>
      <c r="GI10728" s="3"/>
      <c r="GJ10728" s="3"/>
      <c r="GK10728" s="3"/>
      <c r="GL10728" s="3"/>
      <c r="GM10728" s="3"/>
      <c r="GN10728" s="3"/>
      <c r="GO10728" s="3"/>
      <c r="GP10728" s="3"/>
      <c r="GQ10728" s="3"/>
      <c r="GR10728" s="3"/>
      <c r="GS10728" s="3"/>
      <c r="GT10728" s="3"/>
      <c r="GU10728" s="3"/>
      <c r="GV10728" s="3"/>
      <c r="GW10728" s="3"/>
      <c r="GX10728" s="3"/>
      <c r="GY10728" s="3"/>
      <c r="GZ10728" s="3"/>
      <c r="HA10728" s="3"/>
      <c r="HB10728" s="3"/>
      <c r="HC10728" s="3"/>
      <c r="HD10728" s="3"/>
      <c r="HE10728" s="3"/>
      <c r="HF10728" s="3"/>
      <c r="HG10728" s="3"/>
      <c r="HH10728" s="3"/>
      <c r="HI10728" s="3"/>
      <c r="HJ10728" s="3"/>
      <c r="HK10728" s="3"/>
      <c r="HL10728" s="3"/>
      <c r="HM10728" s="61"/>
      <c r="HN10728" s="3"/>
      <c r="HO10728" s="3"/>
      <c r="HP10728" s="3"/>
      <c r="HQ10728" s="3"/>
      <c r="HR10728" s="3"/>
      <c r="HS10728" s="3"/>
      <c r="HT10728" s="3"/>
      <c r="HU10728" s="3"/>
      <c r="HV10728" s="3"/>
      <c r="HW10728" s="3"/>
      <c r="HX10728" s="3"/>
      <c r="HY10728" s="3"/>
      <c r="HZ10728" s="3"/>
      <c r="IA10728" s="3"/>
      <c r="IB10728" s="3"/>
      <c r="IC10728" s="3"/>
      <c r="ID10728" s="3"/>
      <c r="IE10728" s="3"/>
      <c r="IF10728" s="3"/>
      <c r="IG10728" s="3"/>
      <c r="IH10728" s="3"/>
      <c r="II10728" s="3"/>
      <c r="IJ10728" s="3"/>
      <c r="IK10728" s="3"/>
      <c r="IL10728" s="3"/>
      <c r="IM10728" s="3"/>
      <c r="IN10728" s="3"/>
      <c r="IO10728" s="16"/>
    </row>
    <row r="10729" spans="171:249">
      <c r="FO10729" s="3"/>
      <c r="FP10729" s="3"/>
      <c r="FQ10729" s="3"/>
      <c r="FR10729" s="3"/>
      <c r="FS10729" s="3"/>
      <c r="FT10729" s="3"/>
      <c r="FU10729" s="3"/>
      <c r="FV10729" s="3"/>
      <c r="FW10729" s="3"/>
      <c r="FX10729" s="3"/>
      <c r="FY10729" s="3"/>
      <c r="FZ10729" s="3"/>
      <c r="GA10729" s="3"/>
      <c r="GB10729" s="3"/>
      <c r="GC10729" s="3"/>
      <c r="GD10729" s="3"/>
      <c r="GE10729" s="3"/>
      <c r="GF10729" s="3"/>
      <c r="GG10729" s="3"/>
      <c r="GH10729" s="3"/>
      <c r="GI10729" s="3"/>
      <c r="GJ10729" s="3"/>
      <c r="GK10729" s="3"/>
      <c r="GL10729" s="3"/>
      <c r="GM10729" s="3"/>
      <c r="GN10729" s="3"/>
      <c r="GO10729" s="3"/>
      <c r="GP10729" s="3"/>
      <c r="GQ10729" s="3"/>
      <c r="GR10729" s="3"/>
      <c r="GS10729" s="3"/>
      <c r="GT10729" s="3"/>
      <c r="GU10729" s="3"/>
      <c r="GV10729" s="3"/>
      <c r="GW10729" s="3"/>
      <c r="GX10729" s="3"/>
      <c r="GY10729" s="3"/>
      <c r="GZ10729" s="3"/>
      <c r="HA10729" s="3"/>
      <c r="HB10729" s="3"/>
      <c r="HC10729" s="3"/>
      <c r="HD10729" s="3"/>
      <c r="HE10729" s="3"/>
      <c r="HF10729" s="3"/>
      <c r="HG10729" s="3"/>
      <c r="HH10729" s="3"/>
      <c r="HI10729" s="3"/>
      <c r="HJ10729" s="3"/>
      <c r="HK10729" s="3"/>
      <c r="HL10729" s="3"/>
      <c r="HM10729" s="61"/>
      <c r="HN10729" s="3"/>
      <c r="HO10729" s="3"/>
      <c r="HP10729" s="3"/>
      <c r="HQ10729" s="3"/>
      <c r="HR10729" s="3"/>
      <c r="HS10729" s="3"/>
      <c r="HT10729" s="3"/>
      <c r="HU10729" s="3"/>
      <c r="HV10729" s="3"/>
      <c r="HW10729" s="3"/>
      <c r="HX10729" s="3"/>
      <c r="HY10729" s="3"/>
      <c r="HZ10729" s="3"/>
      <c r="IA10729" s="3"/>
      <c r="IB10729" s="3"/>
      <c r="IC10729" s="3"/>
      <c r="ID10729" s="3"/>
      <c r="IE10729" s="3"/>
      <c r="IF10729" s="3"/>
      <c r="IG10729" s="3"/>
      <c r="IH10729" s="3"/>
      <c r="II10729" s="3"/>
      <c r="IJ10729" s="3"/>
      <c r="IK10729" s="3"/>
      <c r="IL10729" s="3"/>
      <c r="IM10729" s="3"/>
      <c r="IN10729" s="3"/>
      <c r="IO10729" s="16"/>
    </row>
    <row r="10730" spans="171:249">
      <c r="FO10730" s="3"/>
      <c r="FP10730" s="3"/>
      <c r="FQ10730" s="3"/>
      <c r="FR10730" s="3"/>
      <c r="FS10730" s="3"/>
      <c r="FT10730" s="3"/>
      <c r="FU10730" s="3"/>
      <c r="FV10730" s="3"/>
      <c r="FW10730" s="3"/>
      <c r="FX10730" s="3"/>
      <c r="FY10730" s="3"/>
      <c r="FZ10730" s="3"/>
      <c r="GA10730" s="3"/>
      <c r="GB10730" s="3"/>
      <c r="GC10730" s="3"/>
      <c r="GD10730" s="3"/>
      <c r="GE10730" s="3"/>
      <c r="GF10730" s="3"/>
      <c r="GG10730" s="3"/>
      <c r="GH10730" s="3"/>
      <c r="GI10730" s="3"/>
      <c r="GJ10730" s="3"/>
      <c r="GK10730" s="3"/>
      <c r="GL10730" s="3"/>
      <c r="GM10730" s="3"/>
      <c r="GN10730" s="3"/>
      <c r="GO10730" s="3"/>
      <c r="GP10730" s="3"/>
      <c r="GQ10730" s="3"/>
      <c r="GR10730" s="3"/>
      <c r="GS10730" s="3"/>
      <c r="GT10730" s="3"/>
      <c r="GU10730" s="3"/>
      <c r="GV10730" s="3"/>
      <c r="GW10730" s="3"/>
      <c r="GX10730" s="3"/>
      <c r="GY10730" s="3"/>
      <c r="GZ10730" s="3"/>
      <c r="HA10730" s="3"/>
      <c r="HB10730" s="3"/>
      <c r="HC10730" s="3"/>
      <c r="HD10730" s="3"/>
      <c r="HE10730" s="3"/>
      <c r="HF10730" s="3"/>
      <c r="HG10730" s="3"/>
      <c r="HH10730" s="3"/>
      <c r="HI10730" s="3"/>
      <c r="HJ10730" s="3"/>
      <c r="HK10730" s="3"/>
      <c r="HL10730" s="3"/>
      <c r="HM10730" s="61"/>
      <c r="HN10730" s="3"/>
      <c r="HO10730" s="3"/>
      <c r="HP10730" s="3"/>
      <c r="HQ10730" s="3"/>
      <c r="HR10730" s="3"/>
      <c r="HS10730" s="3"/>
      <c r="HT10730" s="3"/>
      <c r="HU10730" s="3"/>
      <c r="HV10730" s="3"/>
      <c r="HW10730" s="3"/>
      <c r="HX10730" s="3"/>
      <c r="HY10730" s="3"/>
      <c r="HZ10730" s="3"/>
      <c r="IA10730" s="3"/>
      <c r="IB10730" s="3"/>
      <c r="IC10730" s="3"/>
      <c r="ID10730" s="3"/>
      <c r="IE10730" s="3"/>
      <c r="IF10730" s="3"/>
      <c r="IG10730" s="3"/>
      <c r="IH10730" s="3"/>
      <c r="II10730" s="3"/>
      <c r="IJ10730" s="3"/>
      <c r="IK10730" s="3"/>
      <c r="IL10730" s="3"/>
      <c r="IM10730" s="3"/>
      <c r="IN10730" s="3"/>
      <c r="IO10730" s="16"/>
    </row>
    <row r="10731" spans="171:249">
      <c r="FO10731" s="3"/>
      <c r="FP10731" s="3"/>
      <c r="FQ10731" s="3"/>
      <c r="FR10731" s="3"/>
      <c r="FS10731" s="3"/>
      <c r="FT10731" s="3"/>
      <c r="FU10731" s="3"/>
      <c r="FV10731" s="3"/>
      <c r="FW10731" s="3"/>
      <c r="FX10731" s="3"/>
      <c r="FY10731" s="3"/>
      <c r="FZ10731" s="3"/>
      <c r="GA10731" s="3"/>
      <c r="GB10731" s="3"/>
      <c r="GC10731" s="3"/>
      <c r="GD10731" s="3"/>
      <c r="GE10731" s="3"/>
      <c r="GF10731" s="3"/>
      <c r="GG10731" s="3"/>
      <c r="GH10731" s="3"/>
      <c r="GI10731" s="3"/>
      <c r="GJ10731" s="3"/>
      <c r="GK10731" s="3"/>
      <c r="GL10731" s="3"/>
      <c r="GM10731" s="3"/>
      <c r="GN10731" s="3"/>
      <c r="GO10731" s="3"/>
      <c r="GP10731" s="3"/>
      <c r="GQ10731" s="3"/>
      <c r="GR10731" s="3"/>
      <c r="GS10731" s="3"/>
      <c r="GT10731" s="3"/>
      <c r="GU10731" s="3"/>
      <c r="GV10731" s="3"/>
      <c r="GW10731" s="3"/>
      <c r="GX10731" s="3"/>
      <c r="GY10731" s="3"/>
      <c r="GZ10731" s="3"/>
      <c r="HA10731" s="3"/>
      <c r="HB10731" s="3"/>
      <c r="HC10731" s="3"/>
      <c r="HD10731" s="3"/>
      <c r="HE10731" s="3"/>
      <c r="HF10731" s="3"/>
      <c r="HG10731" s="3"/>
      <c r="HH10731" s="3"/>
      <c r="HI10731" s="3"/>
      <c r="HJ10731" s="3"/>
      <c r="HK10731" s="3"/>
      <c r="HL10731" s="3"/>
      <c r="HM10731" s="61"/>
      <c r="HN10731" s="3"/>
      <c r="HO10731" s="3"/>
      <c r="HP10731" s="3"/>
      <c r="HQ10731" s="3"/>
      <c r="HR10731" s="3"/>
      <c r="HS10731" s="3"/>
      <c r="HT10731" s="3"/>
      <c r="HU10731" s="3"/>
      <c r="HV10731" s="3"/>
      <c r="HW10731" s="3"/>
      <c r="HX10731" s="3"/>
      <c r="HY10731" s="3"/>
      <c r="HZ10731" s="3"/>
      <c r="IA10731" s="3"/>
      <c r="IB10731" s="3"/>
      <c r="IC10731" s="3"/>
      <c r="ID10731" s="3"/>
      <c r="IE10731" s="3"/>
      <c r="IF10731" s="3"/>
      <c r="IG10731" s="3"/>
      <c r="IH10731" s="3"/>
      <c r="II10731" s="3"/>
      <c r="IJ10731" s="3"/>
      <c r="IK10731" s="3"/>
      <c r="IL10731" s="3"/>
      <c r="IM10731" s="3"/>
      <c r="IN10731" s="3"/>
      <c r="IO10731" s="16"/>
    </row>
    <row r="10732" spans="171:249">
      <c r="FO10732" s="3"/>
      <c r="FP10732" s="3"/>
      <c r="FQ10732" s="3"/>
      <c r="FR10732" s="3"/>
      <c r="FS10732" s="3"/>
      <c r="FT10732" s="3"/>
      <c r="FU10732" s="3"/>
      <c r="FV10732" s="3"/>
      <c r="FW10732" s="3"/>
      <c r="FX10732" s="3"/>
      <c r="FY10732" s="3"/>
      <c r="FZ10732" s="3"/>
      <c r="GA10732" s="3"/>
      <c r="GB10732" s="3"/>
      <c r="GC10732" s="3"/>
      <c r="GD10732" s="3"/>
      <c r="GE10732" s="3"/>
      <c r="GF10732" s="3"/>
      <c r="GG10732" s="3"/>
      <c r="GH10732" s="3"/>
      <c r="GI10732" s="3"/>
      <c r="GJ10732" s="3"/>
      <c r="GK10732" s="3"/>
      <c r="GL10732" s="3"/>
      <c r="GM10732" s="3"/>
      <c r="GN10732" s="3"/>
      <c r="GO10732" s="3"/>
      <c r="GP10732" s="3"/>
      <c r="GQ10732" s="3"/>
      <c r="GR10732" s="3"/>
      <c r="GS10732" s="3"/>
      <c r="GT10732" s="3"/>
      <c r="GU10732" s="3"/>
      <c r="GV10732" s="3"/>
      <c r="GW10732" s="3"/>
      <c r="GX10732" s="3"/>
      <c r="GY10732" s="3"/>
      <c r="GZ10732" s="3"/>
      <c r="HA10732" s="3"/>
      <c r="HB10732" s="3"/>
      <c r="HC10732" s="3"/>
      <c r="HD10732" s="3"/>
      <c r="HE10732" s="3"/>
      <c r="HF10732" s="3"/>
      <c r="HG10732" s="3"/>
      <c r="HH10732" s="3"/>
      <c r="HI10732" s="3"/>
      <c r="HJ10732" s="3"/>
      <c r="HK10732" s="3"/>
      <c r="HL10732" s="3"/>
      <c r="HM10732" s="61"/>
      <c r="HN10732" s="3"/>
      <c r="HO10732" s="3"/>
      <c r="HP10732" s="3"/>
      <c r="HQ10732" s="3"/>
      <c r="HR10732" s="3"/>
      <c r="HS10732" s="3"/>
      <c r="HT10732" s="3"/>
      <c r="HU10732" s="3"/>
      <c r="HV10732" s="3"/>
      <c r="HW10732" s="3"/>
      <c r="HX10732" s="3"/>
      <c r="HY10732" s="3"/>
      <c r="HZ10732" s="3"/>
      <c r="IA10732" s="3"/>
      <c r="IB10732" s="3"/>
      <c r="IC10732" s="3"/>
      <c r="ID10732" s="3"/>
      <c r="IE10732" s="3"/>
      <c r="IF10732" s="3"/>
      <c r="IG10732" s="3"/>
      <c r="IH10732" s="3"/>
      <c r="II10732" s="3"/>
      <c r="IJ10732" s="3"/>
      <c r="IK10732" s="3"/>
      <c r="IL10732" s="3"/>
      <c r="IM10732" s="3"/>
      <c r="IN10732" s="3"/>
      <c r="IO10732" s="16"/>
    </row>
    <row r="10733" spans="171:249">
      <c r="FO10733" s="3"/>
      <c r="FP10733" s="3"/>
      <c r="FQ10733" s="3"/>
      <c r="FR10733" s="3"/>
      <c r="FS10733" s="3"/>
      <c r="FT10733" s="3"/>
      <c r="FU10733" s="3"/>
      <c r="FV10733" s="3"/>
      <c r="FW10733" s="3"/>
      <c r="FX10733" s="3"/>
      <c r="FY10733" s="3"/>
      <c r="FZ10733" s="3"/>
      <c r="GA10733" s="3"/>
      <c r="GB10733" s="3"/>
      <c r="GC10733" s="3"/>
      <c r="GD10733" s="3"/>
      <c r="GE10733" s="3"/>
      <c r="GF10733" s="3"/>
      <c r="GG10733" s="3"/>
      <c r="GH10733" s="3"/>
      <c r="GI10733" s="3"/>
      <c r="GJ10733" s="3"/>
      <c r="GK10733" s="3"/>
      <c r="GL10733" s="3"/>
      <c r="GM10733" s="3"/>
      <c r="GN10733" s="3"/>
      <c r="GO10733" s="3"/>
      <c r="GP10733" s="3"/>
      <c r="GQ10733" s="3"/>
      <c r="GR10733" s="3"/>
      <c r="GS10733" s="3"/>
      <c r="GT10733" s="3"/>
      <c r="GU10733" s="3"/>
      <c r="GV10733" s="3"/>
      <c r="GW10733" s="3"/>
      <c r="GX10733" s="3"/>
      <c r="GY10733" s="3"/>
      <c r="GZ10733" s="3"/>
      <c r="HA10733" s="3"/>
      <c r="HB10733" s="3"/>
      <c r="HC10733" s="3"/>
      <c r="HD10733" s="3"/>
      <c r="HE10733" s="3"/>
      <c r="HF10733" s="3"/>
      <c r="HG10733" s="3"/>
      <c r="HH10733" s="3"/>
      <c r="HI10733" s="3"/>
      <c r="HJ10733" s="3"/>
      <c r="HK10733" s="3"/>
      <c r="HL10733" s="3"/>
      <c r="HM10733" s="61"/>
      <c r="HN10733" s="3"/>
      <c r="HO10733" s="3"/>
      <c r="HP10733" s="3"/>
      <c r="HQ10733" s="3"/>
      <c r="HR10733" s="3"/>
      <c r="HS10733" s="3"/>
      <c r="HT10733" s="3"/>
      <c r="HU10733" s="3"/>
      <c r="HV10733" s="3"/>
      <c r="HW10733" s="3"/>
      <c r="HX10733" s="3"/>
      <c r="HY10733" s="3"/>
      <c r="HZ10733" s="3"/>
      <c r="IA10733" s="3"/>
      <c r="IB10733" s="3"/>
      <c r="IC10733" s="3"/>
      <c r="ID10733" s="3"/>
      <c r="IE10733" s="3"/>
      <c r="IF10733" s="3"/>
      <c r="IG10733" s="3"/>
      <c r="IH10733" s="3"/>
      <c r="II10733" s="3"/>
      <c r="IJ10733" s="3"/>
      <c r="IK10733" s="3"/>
      <c r="IL10733" s="3"/>
      <c r="IM10733" s="3"/>
      <c r="IN10733" s="3"/>
      <c r="IO10733" s="16"/>
    </row>
    <row r="10734" spans="171:249">
      <c r="FO10734" s="3"/>
      <c r="FP10734" s="3"/>
      <c r="FQ10734" s="3"/>
      <c r="FR10734" s="3"/>
      <c r="FS10734" s="3"/>
      <c r="FT10734" s="3"/>
      <c r="FU10734" s="3"/>
      <c r="FV10734" s="3"/>
      <c r="FW10734" s="3"/>
      <c r="FX10734" s="3"/>
      <c r="FY10734" s="3"/>
      <c r="FZ10734" s="3"/>
      <c r="GA10734" s="3"/>
      <c r="GB10734" s="3"/>
      <c r="GC10734" s="3"/>
      <c r="GD10734" s="3"/>
      <c r="GE10734" s="3"/>
      <c r="GF10734" s="3"/>
      <c r="GG10734" s="3"/>
      <c r="GH10734" s="3"/>
      <c r="GI10734" s="3"/>
      <c r="GJ10734" s="3"/>
      <c r="GK10734" s="3"/>
      <c r="GL10734" s="3"/>
      <c r="GM10734" s="3"/>
      <c r="GN10734" s="3"/>
      <c r="GO10734" s="3"/>
      <c r="GP10734" s="3"/>
      <c r="GQ10734" s="3"/>
      <c r="GR10734" s="3"/>
      <c r="GS10734" s="3"/>
      <c r="GT10734" s="3"/>
      <c r="GU10734" s="3"/>
      <c r="GV10734" s="3"/>
      <c r="GW10734" s="3"/>
      <c r="GX10734" s="3"/>
      <c r="GY10734" s="3"/>
      <c r="GZ10734" s="3"/>
      <c r="HA10734" s="3"/>
      <c r="HB10734" s="3"/>
      <c r="HC10734" s="3"/>
      <c r="HD10734" s="3"/>
      <c r="HE10734" s="3"/>
      <c r="HF10734" s="3"/>
      <c r="HG10734" s="3"/>
      <c r="HH10734" s="3"/>
      <c r="HI10734" s="3"/>
      <c r="HJ10734" s="3"/>
      <c r="HK10734" s="3"/>
      <c r="HL10734" s="3"/>
      <c r="HM10734" s="61"/>
      <c r="HN10734" s="3"/>
      <c r="HO10734" s="3"/>
      <c r="HP10734" s="3"/>
      <c r="HQ10734" s="3"/>
      <c r="HR10734" s="3"/>
      <c r="HS10734" s="3"/>
      <c r="HT10734" s="3"/>
      <c r="HU10734" s="3"/>
      <c r="HV10734" s="3"/>
      <c r="HW10734" s="3"/>
      <c r="HX10734" s="3"/>
      <c r="HY10734" s="3"/>
      <c r="HZ10734" s="3"/>
      <c r="IA10734" s="3"/>
      <c r="IB10734" s="3"/>
      <c r="IC10734" s="3"/>
      <c r="ID10734" s="3"/>
      <c r="IE10734" s="3"/>
      <c r="IF10734" s="3"/>
      <c r="IG10734" s="3"/>
      <c r="IH10734" s="3"/>
      <c r="II10734" s="3"/>
      <c r="IJ10734" s="3"/>
      <c r="IK10734" s="3"/>
      <c r="IL10734" s="3"/>
      <c r="IM10734" s="3"/>
      <c r="IN10734" s="3"/>
      <c r="IO10734" s="16"/>
    </row>
    <row r="10735" spans="171:249">
      <c r="FO10735" s="3"/>
      <c r="FP10735" s="3"/>
      <c r="FQ10735" s="3"/>
      <c r="FR10735" s="3"/>
      <c r="FS10735" s="3"/>
      <c r="FT10735" s="3"/>
      <c r="FU10735" s="3"/>
      <c r="FV10735" s="3"/>
      <c r="FW10735" s="3"/>
      <c r="FX10735" s="3"/>
      <c r="FY10735" s="3"/>
      <c r="FZ10735" s="3"/>
      <c r="GA10735" s="3"/>
      <c r="GB10735" s="3"/>
      <c r="GC10735" s="3"/>
      <c r="GD10735" s="3"/>
      <c r="GE10735" s="3"/>
      <c r="GF10735" s="3"/>
      <c r="GG10735" s="3"/>
      <c r="GH10735" s="3"/>
      <c r="GI10735" s="3"/>
      <c r="GJ10735" s="3"/>
      <c r="GK10735" s="3"/>
      <c r="GL10735" s="3"/>
      <c r="GM10735" s="3"/>
      <c r="GN10735" s="3"/>
      <c r="GO10735" s="3"/>
      <c r="GP10735" s="3"/>
      <c r="GQ10735" s="3"/>
      <c r="GR10735" s="3"/>
      <c r="GS10735" s="3"/>
      <c r="GT10735" s="3"/>
      <c r="GU10735" s="3"/>
      <c r="GV10735" s="3"/>
      <c r="GW10735" s="3"/>
      <c r="GX10735" s="3"/>
      <c r="GY10735" s="3"/>
      <c r="GZ10735" s="3"/>
      <c r="HA10735" s="3"/>
      <c r="HB10735" s="3"/>
      <c r="HC10735" s="3"/>
      <c r="HD10735" s="3"/>
      <c r="HE10735" s="3"/>
      <c r="HF10735" s="3"/>
      <c r="HG10735" s="3"/>
      <c r="HH10735" s="3"/>
      <c r="HI10735" s="3"/>
      <c r="HJ10735" s="3"/>
      <c r="HK10735" s="3"/>
      <c r="HL10735" s="3"/>
      <c r="HM10735" s="61"/>
      <c r="HN10735" s="3"/>
      <c r="HO10735" s="3"/>
      <c r="HP10735" s="3"/>
      <c r="HQ10735" s="3"/>
      <c r="HR10735" s="3"/>
      <c r="HS10735" s="3"/>
      <c r="HT10735" s="3"/>
      <c r="HU10735" s="3"/>
      <c r="HV10735" s="3"/>
      <c r="HW10735" s="3"/>
      <c r="HX10735" s="3"/>
      <c r="HY10735" s="3"/>
      <c r="HZ10735" s="3"/>
      <c r="IA10735" s="3"/>
      <c r="IB10735" s="3"/>
      <c r="IC10735" s="3"/>
      <c r="ID10735" s="3"/>
      <c r="IE10735" s="3"/>
      <c r="IF10735" s="3"/>
      <c r="IG10735" s="3"/>
      <c r="IH10735" s="3"/>
      <c r="II10735" s="3"/>
      <c r="IJ10735" s="3"/>
      <c r="IK10735" s="3"/>
      <c r="IL10735" s="3"/>
      <c r="IM10735" s="3"/>
      <c r="IN10735" s="3"/>
      <c r="IO10735" s="16"/>
    </row>
    <row r="10736" spans="171:249">
      <c r="FO10736" s="3"/>
      <c r="FP10736" s="3"/>
      <c r="FQ10736" s="3"/>
      <c r="FR10736" s="3"/>
      <c r="FS10736" s="3"/>
      <c r="FT10736" s="3"/>
      <c r="FU10736" s="3"/>
      <c r="FV10736" s="3"/>
      <c r="FW10736" s="3"/>
      <c r="FX10736" s="3"/>
      <c r="FY10736" s="3"/>
      <c r="FZ10736" s="3"/>
      <c r="GA10736" s="3"/>
      <c r="GB10736" s="3"/>
      <c r="GC10736" s="3"/>
      <c r="GD10736" s="3"/>
      <c r="GE10736" s="3"/>
      <c r="GF10736" s="3"/>
      <c r="GG10736" s="3"/>
      <c r="GH10736" s="3"/>
      <c r="GI10736" s="3"/>
      <c r="GJ10736" s="3"/>
      <c r="GK10736" s="3"/>
      <c r="GL10736" s="3"/>
      <c r="GM10736" s="3"/>
      <c r="GN10736" s="3"/>
      <c r="GO10736" s="3"/>
      <c r="GP10736" s="3"/>
      <c r="GQ10736" s="3"/>
      <c r="GR10736" s="3"/>
      <c r="GS10736" s="3"/>
      <c r="GT10736" s="3"/>
      <c r="GU10736" s="3"/>
      <c r="GV10736" s="3"/>
      <c r="GW10736" s="3"/>
      <c r="GX10736" s="3"/>
      <c r="GY10736" s="3"/>
      <c r="GZ10736" s="3"/>
      <c r="HA10736" s="3"/>
      <c r="HB10736" s="3"/>
      <c r="HC10736" s="3"/>
      <c r="HD10736" s="3"/>
      <c r="HE10736" s="3"/>
      <c r="HF10736" s="3"/>
      <c r="HG10736" s="3"/>
      <c r="HH10736" s="3"/>
      <c r="HI10736" s="3"/>
      <c r="HJ10736" s="3"/>
      <c r="HK10736" s="3"/>
      <c r="HL10736" s="3"/>
      <c r="HM10736" s="61"/>
      <c r="HN10736" s="3"/>
      <c r="HO10736" s="3"/>
      <c r="HP10736" s="3"/>
      <c r="HQ10736" s="3"/>
      <c r="HR10736" s="3"/>
      <c r="HS10736" s="3"/>
      <c r="HT10736" s="3"/>
      <c r="HU10736" s="3"/>
      <c r="HV10736" s="3"/>
      <c r="HW10736" s="3"/>
      <c r="HX10736" s="3"/>
      <c r="HY10736" s="3"/>
      <c r="HZ10736" s="3"/>
      <c r="IA10736" s="3"/>
      <c r="IB10736" s="3"/>
      <c r="IC10736" s="3"/>
      <c r="ID10736" s="3"/>
      <c r="IE10736" s="3"/>
      <c r="IF10736" s="3"/>
      <c r="IG10736" s="3"/>
      <c r="IH10736" s="3"/>
      <c r="II10736" s="3"/>
      <c r="IJ10736" s="3"/>
      <c r="IK10736" s="3"/>
      <c r="IL10736" s="3"/>
      <c r="IM10736" s="3"/>
      <c r="IN10736" s="3"/>
      <c r="IO10736" s="16"/>
    </row>
    <row r="10737" spans="171:249">
      <c r="FO10737" s="3"/>
      <c r="FP10737" s="3"/>
      <c r="FQ10737" s="3"/>
      <c r="FR10737" s="3"/>
      <c r="FS10737" s="3"/>
      <c r="FT10737" s="3"/>
      <c r="FU10737" s="3"/>
      <c r="FV10737" s="3"/>
      <c r="FW10737" s="3"/>
      <c r="FX10737" s="3"/>
      <c r="FY10737" s="3"/>
      <c r="FZ10737" s="3"/>
      <c r="GA10737" s="3"/>
      <c r="GB10737" s="3"/>
      <c r="GC10737" s="3"/>
      <c r="GD10737" s="3"/>
      <c r="GE10737" s="3"/>
      <c r="GF10737" s="3"/>
      <c r="GG10737" s="3"/>
      <c r="GH10737" s="3"/>
      <c r="GI10737" s="3"/>
      <c r="GJ10737" s="3"/>
      <c r="GK10737" s="3"/>
      <c r="GL10737" s="3"/>
      <c r="GM10737" s="3"/>
      <c r="GN10737" s="3"/>
      <c r="GO10737" s="3"/>
      <c r="GP10737" s="3"/>
      <c r="GQ10737" s="3"/>
      <c r="GR10737" s="3"/>
      <c r="GS10737" s="3"/>
      <c r="GT10737" s="3"/>
      <c r="GU10737" s="3"/>
      <c r="GV10737" s="3"/>
      <c r="GW10737" s="3"/>
      <c r="GX10737" s="3"/>
      <c r="GY10737" s="3"/>
      <c r="GZ10737" s="3"/>
      <c r="HA10737" s="3"/>
      <c r="HB10737" s="3"/>
      <c r="HC10737" s="3"/>
      <c r="HD10737" s="3"/>
      <c r="HE10737" s="3"/>
      <c r="HF10737" s="3"/>
      <c r="HG10737" s="3"/>
      <c r="HH10737" s="3"/>
      <c r="HI10737" s="3"/>
      <c r="HJ10737" s="3"/>
      <c r="HK10737" s="3"/>
      <c r="HL10737" s="3"/>
      <c r="HM10737" s="61"/>
      <c r="HN10737" s="3"/>
      <c r="HO10737" s="3"/>
      <c r="HP10737" s="3"/>
      <c r="HQ10737" s="3"/>
      <c r="HR10737" s="3"/>
      <c r="HS10737" s="3"/>
      <c r="HT10737" s="3"/>
      <c r="HU10737" s="3"/>
      <c r="HV10737" s="3"/>
      <c r="HW10737" s="3"/>
      <c r="HX10737" s="3"/>
      <c r="HY10737" s="3"/>
      <c r="HZ10737" s="3"/>
      <c r="IA10737" s="3"/>
      <c r="IB10737" s="3"/>
      <c r="IC10737" s="3"/>
      <c r="ID10737" s="3"/>
      <c r="IE10737" s="3"/>
      <c r="IF10737" s="3"/>
      <c r="IG10737" s="3"/>
      <c r="IH10737" s="3"/>
      <c r="II10737" s="3"/>
      <c r="IJ10737" s="3"/>
      <c r="IK10737" s="3"/>
      <c r="IL10737" s="3"/>
      <c r="IM10737" s="3"/>
      <c r="IN10737" s="3"/>
      <c r="IO10737" s="16"/>
    </row>
    <row r="10738" spans="171:249">
      <c r="FO10738" s="3"/>
      <c r="FP10738" s="3"/>
      <c r="FQ10738" s="3"/>
      <c r="FR10738" s="3"/>
      <c r="FS10738" s="3"/>
      <c r="FT10738" s="3"/>
      <c r="FU10738" s="3"/>
      <c r="FV10738" s="3"/>
      <c r="FW10738" s="3"/>
      <c r="FX10738" s="3"/>
      <c r="FY10738" s="3"/>
      <c r="FZ10738" s="3"/>
      <c r="GA10738" s="3"/>
      <c r="GB10738" s="3"/>
      <c r="GC10738" s="3"/>
      <c r="GD10738" s="3"/>
      <c r="GE10738" s="3"/>
      <c r="GF10738" s="3"/>
      <c r="GG10738" s="3"/>
      <c r="GH10738" s="3"/>
      <c r="GI10738" s="3"/>
      <c r="GJ10738" s="3"/>
      <c r="GK10738" s="3"/>
      <c r="GL10738" s="3"/>
      <c r="GM10738" s="3"/>
      <c r="GN10738" s="3"/>
      <c r="GO10738" s="3"/>
      <c r="GP10738" s="3"/>
      <c r="GQ10738" s="3"/>
      <c r="GR10738" s="3"/>
      <c r="GS10738" s="3"/>
      <c r="GT10738" s="3"/>
      <c r="GU10738" s="3"/>
      <c r="GV10738" s="3"/>
      <c r="GW10738" s="3"/>
      <c r="GX10738" s="3"/>
      <c r="GY10738" s="3"/>
      <c r="GZ10738" s="3"/>
      <c r="HA10738" s="3"/>
      <c r="HB10738" s="3"/>
      <c r="HC10738" s="3"/>
      <c r="HD10738" s="3"/>
      <c r="HE10738" s="3"/>
      <c r="HF10738" s="3"/>
      <c r="HG10738" s="3"/>
      <c r="HH10738" s="3"/>
      <c r="HI10738" s="3"/>
      <c r="HJ10738" s="3"/>
      <c r="HK10738" s="3"/>
      <c r="HL10738" s="3"/>
      <c r="HM10738" s="61"/>
      <c r="HN10738" s="3"/>
      <c r="HO10738" s="3"/>
      <c r="HP10738" s="3"/>
      <c r="HQ10738" s="3"/>
      <c r="HR10738" s="3"/>
      <c r="HS10738" s="3"/>
      <c r="HT10738" s="3"/>
      <c r="HU10738" s="3"/>
      <c r="HV10738" s="3"/>
      <c r="HW10738" s="3"/>
      <c r="HX10738" s="3"/>
      <c r="HY10738" s="3"/>
      <c r="HZ10738" s="3"/>
      <c r="IA10738" s="3"/>
      <c r="IB10738" s="3"/>
      <c r="IC10738" s="3"/>
      <c r="ID10738" s="3"/>
      <c r="IE10738" s="3"/>
      <c r="IF10738" s="3"/>
      <c r="IG10738" s="3"/>
      <c r="IH10738" s="3"/>
      <c r="II10738" s="3"/>
      <c r="IJ10738" s="3"/>
      <c r="IK10738" s="3"/>
      <c r="IL10738" s="3"/>
      <c r="IM10738" s="3"/>
      <c r="IN10738" s="3"/>
      <c r="IO10738" s="16"/>
    </row>
    <row r="10739" spans="171:249">
      <c r="FO10739" s="3"/>
      <c r="FP10739" s="3"/>
      <c r="FQ10739" s="3"/>
      <c r="FR10739" s="3"/>
      <c r="FS10739" s="3"/>
      <c r="FT10739" s="3"/>
      <c r="FU10739" s="3"/>
      <c r="FV10739" s="3"/>
      <c r="FW10739" s="3"/>
      <c r="FX10739" s="3"/>
      <c r="FY10739" s="3"/>
      <c r="FZ10739" s="3"/>
      <c r="GA10739" s="3"/>
      <c r="GB10739" s="3"/>
      <c r="GC10739" s="3"/>
      <c r="GD10739" s="3"/>
      <c r="GE10739" s="3"/>
      <c r="GF10739" s="3"/>
      <c r="GG10739" s="3"/>
      <c r="GH10739" s="3"/>
      <c r="GI10739" s="3"/>
      <c r="GJ10739" s="3"/>
      <c r="GK10739" s="3"/>
      <c r="GL10739" s="3"/>
      <c r="GM10739" s="3"/>
      <c r="GN10739" s="3"/>
      <c r="GO10739" s="3"/>
      <c r="GP10739" s="3"/>
      <c r="GQ10739" s="3"/>
      <c r="GR10739" s="3"/>
      <c r="GS10739" s="3"/>
      <c r="GT10739" s="3"/>
      <c r="GU10739" s="3"/>
      <c r="GV10739" s="3"/>
      <c r="GW10739" s="3"/>
      <c r="GX10739" s="3"/>
      <c r="GY10739" s="3"/>
      <c r="GZ10739" s="3"/>
      <c r="HA10739" s="3"/>
      <c r="HB10739" s="3"/>
      <c r="HC10739" s="3"/>
      <c r="HD10739" s="3"/>
      <c r="HE10739" s="3"/>
      <c r="HF10739" s="3"/>
      <c r="HG10739" s="3"/>
      <c r="HH10739" s="3"/>
      <c r="HI10739" s="3"/>
      <c r="HJ10739" s="3"/>
      <c r="HK10739" s="3"/>
      <c r="HL10739" s="3"/>
      <c r="HM10739" s="61"/>
      <c r="HN10739" s="3"/>
      <c r="HO10739" s="3"/>
      <c r="HP10739" s="3"/>
      <c r="HQ10739" s="3"/>
      <c r="HR10739" s="3"/>
      <c r="HS10739" s="3"/>
      <c r="HT10739" s="3"/>
      <c r="HU10739" s="3"/>
      <c r="HV10739" s="3"/>
      <c r="HW10739" s="3"/>
      <c r="HX10739" s="3"/>
      <c r="HY10739" s="3"/>
      <c r="HZ10739" s="3"/>
      <c r="IA10739" s="3"/>
      <c r="IB10739" s="3"/>
      <c r="IC10739" s="3"/>
      <c r="ID10739" s="3"/>
      <c r="IE10739" s="3"/>
      <c r="IF10739" s="3"/>
      <c r="IG10739" s="3"/>
      <c r="IH10739" s="3"/>
      <c r="II10739" s="3"/>
      <c r="IJ10739" s="3"/>
      <c r="IK10739" s="3"/>
      <c r="IL10739" s="3"/>
      <c r="IM10739" s="3"/>
      <c r="IN10739" s="3"/>
      <c r="IO10739" s="16"/>
    </row>
    <row r="10740" spans="171:249">
      <c r="FO10740" s="3"/>
      <c r="FP10740" s="3"/>
      <c r="FQ10740" s="3"/>
      <c r="FR10740" s="3"/>
      <c r="FS10740" s="3"/>
      <c r="FT10740" s="3"/>
      <c r="FU10740" s="3"/>
      <c r="FV10740" s="3"/>
      <c r="FW10740" s="3"/>
      <c r="FX10740" s="3"/>
      <c r="FY10740" s="3"/>
      <c r="FZ10740" s="3"/>
      <c r="GA10740" s="3"/>
      <c r="GB10740" s="3"/>
      <c r="GC10740" s="3"/>
      <c r="GD10740" s="3"/>
      <c r="GE10740" s="3"/>
      <c r="GF10740" s="3"/>
      <c r="GG10740" s="3"/>
      <c r="GH10740" s="3"/>
      <c r="GI10740" s="3"/>
      <c r="GJ10740" s="3"/>
      <c r="GK10740" s="3"/>
      <c r="GL10740" s="3"/>
      <c r="GM10740" s="3"/>
      <c r="GN10740" s="3"/>
      <c r="GO10740" s="3"/>
      <c r="GP10740" s="3"/>
      <c r="GQ10740" s="3"/>
      <c r="GR10740" s="3"/>
      <c r="GS10740" s="3"/>
      <c r="GT10740" s="3"/>
      <c r="GU10740" s="3"/>
      <c r="GV10740" s="3"/>
      <c r="GW10740" s="3"/>
      <c r="GX10740" s="3"/>
      <c r="GY10740" s="3"/>
      <c r="GZ10740" s="3"/>
      <c r="HA10740" s="3"/>
      <c r="HB10740" s="3"/>
      <c r="HC10740" s="3"/>
      <c r="HD10740" s="3"/>
      <c r="HE10740" s="3"/>
      <c r="HF10740" s="3"/>
      <c r="HG10740" s="3"/>
      <c r="HH10740" s="3"/>
      <c r="HI10740" s="3"/>
      <c r="HJ10740" s="3"/>
      <c r="HK10740" s="3"/>
      <c r="HL10740" s="3"/>
      <c r="HM10740" s="61"/>
      <c r="HN10740" s="3"/>
      <c r="HO10740" s="3"/>
      <c r="HP10740" s="3"/>
      <c r="HQ10740" s="3"/>
      <c r="HR10740" s="3"/>
      <c r="HS10740" s="3"/>
      <c r="HT10740" s="3"/>
      <c r="HU10740" s="3"/>
      <c r="HV10740" s="3"/>
      <c r="HW10740" s="3"/>
      <c r="HX10740" s="3"/>
      <c r="HY10740" s="3"/>
      <c r="HZ10740" s="3"/>
      <c r="IA10740" s="3"/>
      <c r="IB10740" s="3"/>
      <c r="IC10740" s="3"/>
      <c r="ID10740" s="3"/>
      <c r="IE10740" s="3"/>
      <c r="IF10740" s="3"/>
      <c r="IG10740" s="3"/>
      <c r="IH10740" s="3"/>
      <c r="II10740" s="3"/>
      <c r="IJ10740" s="3"/>
      <c r="IK10740" s="3"/>
      <c r="IL10740" s="3"/>
      <c r="IM10740" s="3"/>
      <c r="IN10740" s="3"/>
      <c r="IO10740" s="16"/>
    </row>
    <row r="10741" spans="171:249">
      <c r="FO10741" s="3"/>
      <c r="FP10741" s="3"/>
      <c r="FQ10741" s="3"/>
      <c r="FR10741" s="3"/>
      <c r="FS10741" s="3"/>
      <c r="FT10741" s="3"/>
      <c r="FU10741" s="3"/>
      <c r="FV10741" s="3"/>
      <c r="FW10741" s="3"/>
      <c r="FX10741" s="3"/>
      <c r="FY10741" s="3"/>
      <c r="FZ10741" s="3"/>
      <c r="GA10741" s="3"/>
      <c r="GB10741" s="3"/>
      <c r="GC10741" s="3"/>
      <c r="GD10741" s="3"/>
      <c r="GE10741" s="3"/>
      <c r="GF10741" s="3"/>
      <c r="GG10741" s="3"/>
      <c r="GH10741" s="3"/>
      <c r="GI10741" s="3"/>
      <c r="GJ10741" s="3"/>
      <c r="GK10741" s="3"/>
      <c r="GL10741" s="3"/>
      <c r="GM10741" s="3"/>
      <c r="GN10741" s="3"/>
      <c r="GO10741" s="3"/>
      <c r="GP10741" s="3"/>
      <c r="GQ10741" s="3"/>
      <c r="GR10741" s="3"/>
      <c r="GS10741" s="3"/>
      <c r="GT10741" s="3"/>
      <c r="GU10741" s="3"/>
      <c r="GV10741" s="3"/>
      <c r="GW10741" s="3"/>
      <c r="GX10741" s="3"/>
      <c r="GY10741" s="3"/>
      <c r="GZ10741" s="3"/>
      <c r="HA10741" s="3"/>
      <c r="HB10741" s="3"/>
      <c r="HC10741" s="3"/>
      <c r="HD10741" s="3"/>
      <c r="HE10741" s="3"/>
      <c r="HF10741" s="3"/>
      <c r="HG10741" s="3"/>
      <c r="HH10741" s="3"/>
      <c r="HI10741" s="3"/>
      <c r="HJ10741" s="3"/>
      <c r="HK10741" s="3"/>
      <c r="HL10741" s="3"/>
      <c r="HM10741" s="61"/>
      <c r="HN10741" s="3"/>
      <c r="HO10741" s="3"/>
      <c r="HP10741" s="3"/>
      <c r="HQ10741" s="3"/>
      <c r="HR10741" s="3"/>
      <c r="HS10741" s="3"/>
      <c r="HT10741" s="3"/>
      <c r="HU10741" s="3"/>
      <c r="HV10741" s="3"/>
      <c r="HW10741" s="3"/>
      <c r="HX10741" s="3"/>
      <c r="HY10741" s="3"/>
      <c r="HZ10741" s="3"/>
      <c r="IA10741" s="3"/>
      <c r="IB10741" s="3"/>
      <c r="IC10741" s="3"/>
      <c r="ID10741" s="3"/>
      <c r="IE10741" s="3"/>
      <c r="IF10741" s="3"/>
      <c r="IG10741" s="3"/>
      <c r="IH10741" s="3"/>
      <c r="II10741" s="3"/>
      <c r="IJ10741" s="3"/>
      <c r="IK10741" s="3"/>
      <c r="IL10741" s="3"/>
      <c r="IM10741" s="3"/>
      <c r="IN10741" s="3"/>
      <c r="IO10741" s="16"/>
    </row>
    <row r="10742" spans="171:249">
      <c r="FO10742" s="3"/>
      <c r="FP10742" s="3"/>
      <c r="FQ10742" s="3"/>
      <c r="FR10742" s="3"/>
      <c r="FS10742" s="3"/>
      <c r="FT10742" s="3"/>
      <c r="FU10742" s="3"/>
      <c r="FV10742" s="3"/>
      <c r="FW10742" s="3"/>
      <c r="FX10742" s="3"/>
      <c r="FY10742" s="3"/>
      <c r="FZ10742" s="3"/>
      <c r="GA10742" s="3"/>
      <c r="GB10742" s="3"/>
      <c r="GC10742" s="3"/>
      <c r="GD10742" s="3"/>
      <c r="GE10742" s="3"/>
      <c r="GF10742" s="3"/>
      <c r="GG10742" s="3"/>
      <c r="GH10742" s="3"/>
      <c r="GI10742" s="3"/>
      <c r="GJ10742" s="3"/>
      <c r="GK10742" s="3"/>
      <c r="GL10742" s="3"/>
      <c r="GM10742" s="3"/>
      <c r="GN10742" s="3"/>
      <c r="GO10742" s="3"/>
      <c r="GP10742" s="3"/>
      <c r="GQ10742" s="3"/>
      <c r="GR10742" s="3"/>
      <c r="GS10742" s="3"/>
      <c r="GT10742" s="3"/>
      <c r="GU10742" s="3"/>
      <c r="GV10742" s="3"/>
      <c r="GW10742" s="3"/>
      <c r="GX10742" s="3"/>
      <c r="GY10742" s="3"/>
      <c r="GZ10742" s="3"/>
      <c r="HA10742" s="3"/>
      <c r="HB10742" s="3"/>
      <c r="HC10742" s="3"/>
      <c r="HD10742" s="3"/>
      <c r="HE10742" s="3"/>
      <c r="HF10742" s="3"/>
      <c r="HG10742" s="3"/>
      <c r="HH10742" s="3"/>
      <c r="HI10742" s="3"/>
      <c r="HJ10742" s="3"/>
      <c r="HK10742" s="3"/>
      <c r="HL10742" s="3"/>
      <c r="HM10742" s="61"/>
      <c r="HN10742" s="3"/>
      <c r="HO10742" s="3"/>
      <c r="HP10742" s="3"/>
      <c r="HQ10742" s="3"/>
      <c r="HR10742" s="3"/>
      <c r="HS10742" s="3"/>
      <c r="HT10742" s="3"/>
      <c r="HU10742" s="3"/>
      <c r="HV10742" s="3"/>
      <c r="HW10742" s="3"/>
      <c r="HX10742" s="3"/>
      <c r="HY10742" s="3"/>
      <c r="HZ10742" s="3"/>
      <c r="IA10742" s="3"/>
      <c r="IB10742" s="3"/>
      <c r="IC10742" s="3"/>
      <c r="ID10742" s="3"/>
      <c r="IE10742" s="3"/>
      <c r="IF10742" s="3"/>
      <c r="IG10742" s="3"/>
      <c r="IH10742" s="3"/>
      <c r="II10742" s="3"/>
      <c r="IJ10742" s="3"/>
      <c r="IK10742" s="3"/>
      <c r="IL10742" s="3"/>
      <c r="IM10742" s="3"/>
      <c r="IN10742" s="3"/>
      <c r="IO10742" s="16"/>
    </row>
    <row r="10743" spans="171:249">
      <c r="FO10743" s="3"/>
      <c r="FP10743" s="3"/>
      <c r="FQ10743" s="3"/>
      <c r="FR10743" s="3"/>
      <c r="FS10743" s="3"/>
      <c r="FT10743" s="3"/>
      <c r="FU10743" s="3"/>
      <c r="FV10743" s="3"/>
      <c r="FW10743" s="3"/>
      <c r="FX10743" s="3"/>
      <c r="FY10743" s="3"/>
      <c r="FZ10743" s="3"/>
      <c r="GA10743" s="3"/>
      <c r="GB10743" s="3"/>
      <c r="GC10743" s="3"/>
      <c r="GD10743" s="3"/>
      <c r="GE10743" s="3"/>
      <c r="GF10743" s="3"/>
      <c r="GG10743" s="3"/>
      <c r="GH10743" s="3"/>
      <c r="GI10743" s="3"/>
      <c r="GJ10743" s="3"/>
      <c r="GK10743" s="3"/>
      <c r="GL10743" s="3"/>
      <c r="GM10743" s="3"/>
      <c r="GN10743" s="3"/>
      <c r="GO10743" s="3"/>
      <c r="GP10743" s="3"/>
      <c r="GQ10743" s="3"/>
      <c r="GR10743" s="3"/>
      <c r="GS10743" s="3"/>
      <c r="GT10743" s="3"/>
      <c r="GU10743" s="3"/>
      <c r="GV10743" s="3"/>
      <c r="GW10743" s="3"/>
      <c r="GX10743" s="3"/>
      <c r="GY10743" s="3"/>
      <c r="GZ10743" s="3"/>
      <c r="HA10743" s="3"/>
      <c r="HB10743" s="3"/>
      <c r="HC10743" s="3"/>
      <c r="HD10743" s="3"/>
      <c r="HE10743" s="3"/>
      <c r="HF10743" s="3"/>
      <c r="HG10743" s="3"/>
      <c r="HH10743" s="3"/>
      <c r="HI10743" s="3"/>
      <c r="HJ10743" s="3"/>
      <c r="HK10743" s="3"/>
      <c r="HL10743" s="3"/>
      <c r="HM10743" s="61"/>
      <c r="HN10743" s="3"/>
      <c r="HO10743" s="3"/>
      <c r="HP10743" s="3"/>
      <c r="HQ10743" s="3"/>
      <c r="HR10743" s="3"/>
      <c r="HS10743" s="3"/>
      <c r="HT10743" s="3"/>
      <c r="HU10743" s="3"/>
      <c r="HV10743" s="3"/>
      <c r="HW10743" s="3"/>
      <c r="HX10743" s="3"/>
      <c r="HY10743" s="3"/>
      <c r="HZ10743" s="3"/>
      <c r="IA10743" s="3"/>
      <c r="IB10743" s="3"/>
      <c r="IC10743" s="3"/>
      <c r="ID10743" s="3"/>
      <c r="IE10743" s="3"/>
      <c r="IF10743" s="3"/>
      <c r="IG10743" s="3"/>
      <c r="IH10743" s="3"/>
      <c r="II10743" s="3"/>
      <c r="IJ10743" s="3"/>
      <c r="IK10743" s="3"/>
      <c r="IL10743" s="3"/>
      <c r="IM10743" s="3"/>
      <c r="IN10743" s="3"/>
      <c r="IO10743" s="16"/>
    </row>
    <row r="10744" spans="171:249">
      <c r="FO10744" s="3"/>
      <c r="FP10744" s="3"/>
      <c r="FQ10744" s="3"/>
      <c r="FR10744" s="3"/>
      <c r="FS10744" s="3"/>
      <c r="FT10744" s="3"/>
      <c r="FU10744" s="3"/>
      <c r="FV10744" s="3"/>
      <c r="FW10744" s="3"/>
      <c r="FX10744" s="3"/>
      <c r="FY10744" s="3"/>
      <c r="FZ10744" s="3"/>
      <c r="GA10744" s="3"/>
      <c r="GB10744" s="3"/>
      <c r="GC10744" s="3"/>
      <c r="GD10744" s="3"/>
      <c r="GE10744" s="3"/>
      <c r="GF10744" s="3"/>
      <c r="GG10744" s="3"/>
      <c r="GH10744" s="3"/>
      <c r="GI10744" s="3"/>
      <c r="GJ10744" s="3"/>
      <c r="GK10744" s="3"/>
      <c r="GL10744" s="3"/>
      <c r="GM10744" s="3"/>
      <c r="GN10744" s="3"/>
      <c r="GO10744" s="3"/>
      <c r="GP10744" s="3"/>
      <c r="GQ10744" s="3"/>
      <c r="GR10744" s="3"/>
      <c r="GS10744" s="3"/>
      <c r="GT10744" s="3"/>
      <c r="GU10744" s="3"/>
      <c r="GV10744" s="3"/>
      <c r="GW10744" s="3"/>
      <c r="GX10744" s="3"/>
      <c r="GY10744" s="3"/>
      <c r="GZ10744" s="3"/>
      <c r="HA10744" s="3"/>
      <c r="HB10744" s="3"/>
      <c r="HC10744" s="3"/>
      <c r="HD10744" s="3"/>
      <c r="HE10744" s="3"/>
      <c r="HF10744" s="3"/>
      <c r="HG10744" s="3"/>
      <c r="HH10744" s="3"/>
      <c r="HI10744" s="3"/>
      <c r="HJ10744" s="3"/>
      <c r="HK10744" s="3"/>
      <c r="HL10744" s="3"/>
      <c r="HM10744" s="61"/>
      <c r="HN10744" s="3"/>
      <c r="HO10744" s="3"/>
      <c r="HP10744" s="3"/>
      <c r="HQ10744" s="3"/>
      <c r="HR10744" s="3"/>
      <c r="HS10744" s="3"/>
      <c r="HT10744" s="3"/>
      <c r="HU10744" s="3"/>
      <c r="HV10744" s="3"/>
      <c r="HW10744" s="3"/>
      <c r="HX10744" s="3"/>
      <c r="HY10744" s="3"/>
      <c r="HZ10744" s="3"/>
      <c r="IA10744" s="3"/>
      <c r="IB10744" s="3"/>
      <c r="IC10744" s="3"/>
      <c r="ID10744" s="3"/>
      <c r="IE10744" s="3"/>
      <c r="IF10744" s="3"/>
      <c r="IG10744" s="3"/>
      <c r="IH10744" s="3"/>
      <c r="II10744" s="3"/>
      <c r="IJ10744" s="3"/>
      <c r="IK10744" s="3"/>
      <c r="IL10744" s="3"/>
      <c r="IM10744" s="3"/>
      <c r="IN10744" s="3"/>
      <c r="IO10744" s="16"/>
    </row>
    <row r="10745" spans="171:249">
      <c r="FO10745" s="3"/>
      <c r="FP10745" s="3"/>
      <c r="FQ10745" s="3"/>
      <c r="FR10745" s="3"/>
      <c r="FS10745" s="3"/>
      <c r="FT10745" s="3"/>
      <c r="FU10745" s="3"/>
      <c r="FV10745" s="3"/>
      <c r="FW10745" s="3"/>
      <c r="FX10745" s="3"/>
      <c r="FY10745" s="3"/>
      <c r="FZ10745" s="3"/>
      <c r="GA10745" s="3"/>
      <c r="GB10745" s="3"/>
      <c r="GC10745" s="3"/>
      <c r="GD10745" s="3"/>
      <c r="GE10745" s="3"/>
      <c r="GF10745" s="3"/>
      <c r="GG10745" s="3"/>
      <c r="GH10745" s="3"/>
      <c r="GI10745" s="3"/>
      <c r="GJ10745" s="3"/>
      <c r="GK10745" s="3"/>
      <c r="GL10745" s="3"/>
      <c r="GM10745" s="3"/>
      <c r="GN10745" s="3"/>
      <c r="GO10745" s="3"/>
      <c r="GP10745" s="3"/>
      <c r="GQ10745" s="3"/>
      <c r="GR10745" s="3"/>
      <c r="GS10745" s="3"/>
      <c r="GT10745" s="3"/>
      <c r="GU10745" s="3"/>
      <c r="GV10745" s="3"/>
      <c r="GW10745" s="3"/>
      <c r="GX10745" s="3"/>
      <c r="GY10745" s="3"/>
      <c r="GZ10745" s="3"/>
      <c r="HA10745" s="3"/>
      <c r="HB10745" s="3"/>
      <c r="HC10745" s="3"/>
      <c r="HD10745" s="3"/>
      <c r="HE10745" s="3"/>
      <c r="HF10745" s="3"/>
      <c r="HG10745" s="3"/>
      <c r="HH10745" s="3"/>
      <c r="HI10745" s="3"/>
      <c r="HJ10745" s="3"/>
      <c r="HK10745" s="3"/>
      <c r="HL10745" s="3"/>
      <c r="HM10745" s="61"/>
      <c r="HN10745" s="3"/>
      <c r="HO10745" s="3"/>
      <c r="HP10745" s="3"/>
      <c r="HQ10745" s="3"/>
      <c r="HR10745" s="3"/>
      <c r="HS10745" s="3"/>
      <c r="HT10745" s="3"/>
      <c r="HU10745" s="3"/>
      <c r="HV10745" s="3"/>
      <c r="HW10745" s="3"/>
      <c r="HX10745" s="3"/>
      <c r="HY10745" s="3"/>
      <c r="HZ10745" s="3"/>
      <c r="IA10745" s="3"/>
      <c r="IB10745" s="3"/>
      <c r="IC10745" s="3"/>
      <c r="ID10745" s="3"/>
      <c r="IE10745" s="3"/>
      <c r="IF10745" s="3"/>
      <c r="IG10745" s="3"/>
      <c r="IH10745" s="3"/>
      <c r="II10745" s="3"/>
      <c r="IJ10745" s="3"/>
      <c r="IK10745" s="3"/>
      <c r="IL10745" s="3"/>
      <c r="IM10745" s="3"/>
      <c r="IN10745" s="3"/>
      <c r="IO10745" s="16"/>
    </row>
    <row r="10746" spans="171:249">
      <c r="FO10746" s="3"/>
      <c r="FP10746" s="3"/>
      <c r="FQ10746" s="3"/>
      <c r="FR10746" s="3"/>
      <c r="FS10746" s="3"/>
      <c r="FT10746" s="3"/>
      <c r="FU10746" s="3"/>
      <c r="FV10746" s="3"/>
      <c r="FW10746" s="3"/>
      <c r="FX10746" s="3"/>
      <c r="FY10746" s="3"/>
      <c r="FZ10746" s="3"/>
      <c r="GA10746" s="3"/>
      <c r="GB10746" s="3"/>
      <c r="GC10746" s="3"/>
      <c r="GD10746" s="3"/>
      <c r="GE10746" s="3"/>
      <c r="GF10746" s="3"/>
      <c r="GG10746" s="3"/>
      <c r="GH10746" s="3"/>
      <c r="GI10746" s="3"/>
      <c r="GJ10746" s="3"/>
      <c r="GK10746" s="3"/>
      <c r="GL10746" s="3"/>
      <c r="GM10746" s="3"/>
      <c r="GN10746" s="3"/>
      <c r="GO10746" s="3"/>
      <c r="GP10746" s="3"/>
      <c r="GQ10746" s="3"/>
      <c r="GR10746" s="3"/>
      <c r="GS10746" s="3"/>
      <c r="GT10746" s="3"/>
      <c r="GU10746" s="3"/>
      <c r="GV10746" s="3"/>
      <c r="GW10746" s="3"/>
      <c r="GX10746" s="3"/>
      <c r="GY10746" s="3"/>
      <c r="GZ10746" s="3"/>
      <c r="HA10746" s="3"/>
      <c r="HB10746" s="3"/>
      <c r="HC10746" s="3"/>
      <c r="HD10746" s="3"/>
      <c r="HE10746" s="3"/>
      <c r="HF10746" s="3"/>
      <c r="HG10746" s="3"/>
      <c r="HH10746" s="3"/>
      <c r="HI10746" s="3"/>
      <c r="HJ10746" s="3"/>
      <c r="HK10746" s="3"/>
      <c r="HL10746" s="3"/>
      <c r="HM10746" s="61"/>
      <c r="HN10746" s="3"/>
      <c r="HO10746" s="3"/>
      <c r="HP10746" s="3"/>
      <c r="HQ10746" s="3"/>
      <c r="HR10746" s="3"/>
      <c r="HS10746" s="3"/>
      <c r="HT10746" s="3"/>
      <c r="HU10746" s="3"/>
      <c r="HV10746" s="3"/>
      <c r="HW10746" s="3"/>
      <c r="HX10746" s="3"/>
      <c r="HY10746" s="3"/>
      <c r="HZ10746" s="3"/>
      <c r="IA10746" s="3"/>
      <c r="IB10746" s="3"/>
      <c r="IC10746" s="3"/>
      <c r="ID10746" s="3"/>
      <c r="IE10746" s="3"/>
      <c r="IF10746" s="3"/>
      <c r="IG10746" s="3"/>
      <c r="IH10746" s="3"/>
      <c r="II10746" s="3"/>
      <c r="IJ10746" s="3"/>
      <c r="IK10746" s="3"/>
      <c r="IL10746" s="3"/>
      <c r="IM10746" s="3"/>
      <c r="IN10746" s="3"/>
      <c r="IO10746" s="16"/>
    </row>
    <row r="10747" spans="171:249">
      <c r="FO10747" s="3"/>
      <c r="FP10747" s="3"/>
      <c r="FQ10747" s="3"/>
      <c r="FR10747" s="3"/>
      <c r="FS10747" s="3"/>
      <c r="FT10747" s="3"/>
      <c r="FU10747" s="3"/>
      <c r="FV10747" s="3"/>
      <c r="FW10747" s="3"/>
      <c r="FX10747" s="3"/>
      <c r="FY10747" s="3"/>
      <c r="FZ10747" s="3"/>
      <c r="GA10747" s="3"/>
      <c r="GB10747" s="3"/>
      <c r="GC10747" s="3"/>
      <c r="GD10747" s="3"/>
      <c r="GE10747" s="3"/>
      <c r="GF10747" s="3"/>
      <c r="GG10747" s="3"/>
      <c r="GH10747" s="3"/>
      <c r="GI10747" s="3"/>
      <c r="GJ10747" s="3"/>
      <c r="GK10747" s="3"/>
      <c r="GL10747" s="3"/>
      <c r="GM10747" s="3"/>
      <c r="GN10747" s="3"/>
      <c r="GO10747" s="3"/>
      <c r="GP10747" s="3"/>
      <c r="GQ10747" s="3"/>
      <c r="GR10747" s="3"/>
      <c r="GS10747" s="3"/>
      <c r="GT10747" s="3"/>
      <c r="GU10747" s="3"/>
      <c r="GV10747" s="3"/>
      <c r="GW10747" s="3"/>
      <c r="GX10747" s="3"/>
      <c r="GY10747" s="3"/>
      <c r="GZ10747" s="3"/>
      <c r="HA10747" s="3"/>
      <c r="HB10747" s="3"/>
      <c r="HC10747" s="3"/>
      <c r="HD10747" s="3"/>
      <c r="HE10747" s="3"/>
      <c r="HF10747" s="3"/>
      <c r="HG10747" s="3"/>
      <c r="HH10747" s="3"/>
      <c r="HI10747" s="3"/>
      <c r="HJ10747" s="3"/>
      <c r="HK10747" s="3"/>
      <c r="HL10747" s="3"/>
      <c r="HM10747" s="61"/>
      <c r="HN10747" s="3"/>
      <c r="HO10747" s="3"/>
      <c r="HP10747" s="3"/>
      <c r="HQ10747" s="3"/>
      <c r="HR10747" s="3"/>
      <c r="HS10747" s="3"/>
      <c r="HT10747" s="3"/>
      <c r="HU10747" s="3"/>
      <c r="HV10747" s="3"/>
      <c r="HW10747" s="3"/>
      <c r="HX10747" s="3"/>
      <c r="HY10747" s="3"/>
      <c r="HZ10747" s="3"/>
      <c r="IA10747" s="3"/>
      <c r="IB10747" s="3"/>
      <c r="IC10747" s="3"/>
      <c r="ID10747" s="3"/>
      <c r="IE10747" s="3"/>
      <c r="IF10747" s="3"/>
      <c r="IG10747" s="3"/>
      <c r="IH10747" s="3"/>
      <c r="II10747" s="3"/>
      <c r="IJ10747" s="3"/>
      <c r="IK10747" s="3"/>
      <c r="IL10747" s="3"/>
      <c r="IM10747" s="3"/>
      <c r="IN10747" s="3"/>
      <c r="IO10747" s="16"/>
    </row>
    <row r="10748" spans="171:249">
      <c r="FO10748" s="3"/>
      <c r="FP10748" s="3"/>
      <c r="FQ10748" s="3"/>
      <c r="FR10748" s="3"/>
      <c r="FS10748" s="3"/>
      <c r="FT10748" s="3"/>
      <c r="FU10748" s="3"/>
      <c r="FV10748" s="3"/>
      <c r="FW10748" s="3"/>
      <c r="FX10748" s="3"/>
      <c r="FY10748" s="3"/>
      <c r="FZ10748" s="3"/>
      <c r="GA10748" s="3"/>
      <c r="GB10748" s="3"/>
      <c r="GC10748" s="3"/>
      <c r="GD10748" s="3"/>
      <c r="GE10748" s="3"/>
      <c r="GF10748" s="3"/>
      <c r="GG10748" s="3"/>
      <c r="GH10748" s="3"/>
      <c r="GI10748" s="3"/>
      <c r="GJ10748" s="3"/>
      <c r="GK10748" s="3"/>
      <c r="GL10748" s="3"/>
      <c r="GM10748" s="3"/>
      <c r="GN10748" s="3"/>
      <c r="GO10748" s="3"/>
      <c r="GP10748" s="3"/>
      <c r="GQ10748" s="3"/>
      <c r="GR10748" s="3"/>
      <c r="GS10748" s="3"/>
      <c r="GT10748" s="3"/>
      <c r="GU10748" s="3"/>
      <c r="GV10748" s="3"/>
      <c r="GW10748" s="3"/>
      <c r="GX10748" s="3"/>
      <c r="GY10748" s="3"/>
      <c r="GZ10748" s="3"/>
      <c r="HA10748" s="3"/>
      <c r="HB10748" s="3"/>
      <c r="HC10748" s="3"/>
      <c r="HD10748" s="3"/>
      <c r="HE10748" s="3"/>
      <c r="HF10748" s="3"/>
      <c r="HG10748" s="3"/>
      <c r="HH10748" s="3"/>
      <c r="HI10748" s="3"/>
      <c r="HJ10748" s="3"/>
      <c r="HK10748" s="3"/>
      <c r="HL10748" s="3"/>
      <c r="HM10748" s="61"/>
      <c r="HN10748" s="3"/>
      <c r="HO10748" s="3"/>
      <c r="HP10748" s="3"/>
      <c r="HQ10748" s="3"/>
      <c r="HR10748" s="3"/>
      <c r="HS10748" s="3"/>
      <c r="HT10748" s="3"/>
      <c r="HU10748" s="3"/>
      <c r="HV10748" s="3"/>
      <c r="HW10748" s="3"/>
      <c r="HX10748" s="3"/>
      <c r="HY10748" s="3"/>
      <c r="HZ10748" s="3"/>
      <c r="IA10748" s="3"/>
      <c r="IB10748" s="3"/>
      <c r="IC10748" s="3"/>
      <c r="ID10748" s="3"/>
      <c r="IE10748" s="3"/>
      <c r="IF10748" s="3"/>
      <c r="IG10748" s="3"/>
      <c r="IH10748" s="3"/>
      <c r="II10748" s="3"/>
      <c r="IJ10748" s="3"/>
      <c r="IK10748" s="3"/>
      <c r="IL10748" s="3"/>
      <c r="IM10748" s="3"/>
      <c r="IN10748" s="3"/>
      <c r="IO10748" s="16"/>
    </row>
    <row r="10749" spans="171:249">
      <c r="FO10749" s="3"/>
      <c r="FP10749" s="3"/>
      <c r="FQ10749" s="3"/>
      <c r="FR10749" s="3"/>
      <c r="FS10749" s="3"/>
      <c r="FT10749" s="3"/>
      <c r="FU10749" s="3"/>
      <c r="FV10749" s="3"/>
      <c r="FW10749" s="3"/>
      <c r="FX10749" s="3"/>
      <c r="FY10749" s="3"/>
      <c r="FZ10749" s="3"/>
      <c r="GA10749" s="3"/>
      <c r="GB10749" s="3"/>
      <c r="GC10749" s="3"/>
      <c r="GD10749" s="3"/>
      <c r="GE10749" s="3"/>
      <c r="GF10749" s="3"/>
      <c r="GG10749" s="3"/>
      <c r="GH10749" s="3"/>
      <c r="GI10749" s="3"/>
      <c r="GJ10749" s="3"/>
      <c r="GK10749" s="3"/>
      <c r="GL10749" s="3"/>
      <c r="GM10749" s="3"/>
      <c r="GN10749" s="3"/>
      <c r="GO10749" s="3"/>
      <c r="GP10749" s="3"/>
      <c r="GQ10749" s="3"/>
      <c r="GR10749" s="3"/>
      <c r="GS10749" s="3"/>
      <c r="GT10749" s="3"/>
      <c r="GU10749" s="3"/>
      <c r="GV10749" s="3"/>
      <c r="GW10749" s="3"/>
      <c r="GX10749" s="3"/>
      <c r="GY10749" s="3"/>
      <c r="GZ10749" s="3"/>
      <c r="HA10749" s="3"/>
      <c r="HB10749" s="3"/>
      <c r="HC10749" s="3"/>
      <c r="HD10749" s="3"/>
      <c r="HE10749" s="3"/>
      <c r="HF10749" s="3"/>
      <c r="HG10749" s="3"/>
      <c r="HH10749" s="3"/>
      <c r="HI10749" s="3"/>
      <c r="HJ10749" s="3"/>
      <c r="HK10749" s="3"/>
      <c r="HL10749" s="3"/>
      <c r="HM10749" s="61"/>
      <c r="HN10749" s="3"/>
      <c r="HO10749" s="3"/>
      <c r="HP10749" s="3"/>
      <c r="HQ10749" s="3"/>
      <c r="HR10749" s="3"/>
      <c r="HS10749" s="3"/>
      <c r="HT10749" s="3"/>
      <c r="HU10749" s="3"/>
      <c r="HV10749" s="3"/>
      <c r="HW10749" s="3"/>
      <c r="HX10749" s="3"/>
      <c r="HY10749" s="3"/>
      <c r="HZ10749" s="3"/>
      <c r="IA10749" s="3"/>
      <c r="IB10749" s="3"/>
      <c r="IC10749" s="3"/>
      <c r="ID10749" s="3"/>
      <c r="IE10749" s="3"/>
      <c r="IF10749" s="3"/>
      <c r="IG10749" s="3"/>
      <c r="IH10749" s="3"/>
      <c r="II10749" s="3"/>
      <c r="IJ10749" s="3"/>
      <c r="IK10749" s="3"/>
      <c r="IL10749" s="3"/>
      <c r="IM10749" s="3"/>
      <c r="IN10749" s="3"/>
      <c r="IO10749" s="16"/>
    </row>
    <row r="10750" spans="171:249">
      <c r="FO10750" s="3"/>
      <c r="FP10750" s="3"/>
      <c r="FQ10750" s="3"/>
      <c r="FR10750" s="3"/>
      <c r="FS10750" s="3"/>
      <c r="FT10750" s="3"/>
      <c r="FU10750" s="3"/>
      <c r="FV10750" s="3"/>
      <c r="FW10750" s="3"/>
      <c r="FX10750" s="3"/>
      <c r="FY10750" s="3"/>
      <c r="FZ10750" s="3"/>
      <c r="GA10750" s="3"/>
      <c r="GB10750" s="3"/>
      <c r="GC10750" s="3"/>
      <c r="GD10750" s="3"/>
      <c r="GE10750" s="3"/>
      <c r="GF10750" s="3"/>
      <c r="GG10750" s="3"/>
      <c r="GH10750" s="3"/>
      <c r="GI10750" s="3"/>
      <c r="GJ10750" s="3"/>
      <c r="GK10750" s="3"/>
      <c r="GL10750" s="3"/>
      <c r="GM10750" s="3"/>
      <c r="GN10750" s="3"/>
      <c r="GO10750" s="3"/>
      <c r="GP10750" s="3"/>
      <c r="GQ10750" s="3"/>
      <c r="GR10750" s="3"/>
      <c r="GS10750" s="3"/>
      <c r="GT10750" s="3"/>
      <c r="GU10750" s="3"/>
      <c r="GV10750" s="3"/>
      <c r="GW10750" s="3"/>
      <c r="GX10750" s="3"/>
      <c r="GY10750" s="3"/>
      <c r="GZ10750" s="3"/>
      <c r="HA10750" s="3"/>
      <c r="HB10750" s="3"/>
      <c r="HC10750" s="3"/>
      <c r="HD10750" s="3"/>
      <c r="HE10750" s="3"/>
      <c r="HF10750" s="3"/>
      <c r="HG10750" s="3"/>
      <c r="HH10750" s="3"/>
      <c r="HI10750" s="3"/>
      <c r="HJ10750" s="3"/>
      <c r="HK10750" s="3"/>
      <c r="HL10750" s="3"/>
      <c r="HM10750" s="61"/>
      <c r="HN10750" s="3"/>
      <c r="HO10750" s="3"/>
      <c r="HP10750" s="3"/>
      <c r="HQ10750" s="3"/>
      <c r="HR10750" s="3"/>
      <c r="HS10750" s="3"/>
      <c r="HT10750" s="3"/>
      <c r="HU10750" s="3"/>
      <c r="HV10750" s="3"/>
      <c r="HW10750" s="3"/>
      <c r="HX10750" s="3"/>
      <c r="HY10750" s="3"/>
      <c r="HZ10750" s="3"/>
      <c r="IA10750" s="3"/>
      <c r="IB10750" s="3"/>
      <c r="IC10750" s="3"/>
      <c r="ID10750" s="3"/>
      <c r="IE10750" s="3"/>
      <c r="IF10750" s="3"/>
      <c r="IG10750" s="3"/>
      <c r="IH10750" s="3"/>
      <c r="II10750" s="3"/>
      <c r="IJ10750" s="3"/>
      <c r="IK10750" s="3"/>
      <c r="IL10750" s="3"/>
      <c r="IM10750" s="3"/>
      <c r="IN10750" s="3"/>
      <c r="IO10750" s="16"/>
    </row>
    <row r="10751" spans="171:249">
      <c r="FO10751" s="3"/>
      <c r="FP10751" s="3"/>
      <c r="FQ10751" s="3"/>
      <c r="FR10751" s="3"/>
      <c r="FS10751" s="3"/>
      <c r="FT10751" s="3"/>
      <c r="FU10751" s="3"/>
      <c r="FV10751" s="3"/>
      <c r="FW10751" s="3"/>
      <c r="FX10751" s="3"/>
      <c r="FY10751" s="3"/>
      <c r="FZ10751" s="3"/>
      <c r="GA10751" s="3"/>
      <c r="GB10751" s="3"/>
      <c r="GC10751" s="3"/>
      <c r="GD10751" s="3"/>
      <c r="GE10751" s="3"/>
      <c r="GF10751" s="3"/>
      <c r="GG10751" s="3"/>
      <c r="GH10751" s="3"/>
      <c r="GI10751" s="3"/>
      <c r="GJ10751" s="3"/>
      <c r="GK10751" s="3"/>
      <c r="GL10751" s="3"/>
      <c r="GM10751" s="3"/>
      <c r="GN10751" s="3"/>
      <c r="GO10751" s="3"/>
      <c r="GP10751" s="3"/>
      <c r="GQ10751" s="3"/>
      <c r="GR10751" s="3"/>
      <c r="GS10751" s="3"/>
      <c r="GT10751" s="3"/>
      <c r="GU10751" s="3"/>
      <c r="GV10751" s="3"/>
      <c r="GW10751" s="3"/>
      <c r="GX10751" s="3"/>
      <c r="GY10751" s="3"/>
      <c r="GZ10751" s="3"/>
      <c r="HA10751" s="3"/>
      <c r="HB10751" s="3"/>
      <c r="HC10751" s="3"/>
      <c r="HD10751" s="3"/>
      <c r="HE10751" s="3"/>
      <c r="HF10751" s="3"/>
      <c r="HG10751" s="3"/>
      <c r="HH10751" s="3"/>
      <c r="HI10751" s="3"/>
      <c r="HJ10751" s="3"/>
      <c r="HK10751" s="3"/>
      <c r="HL10751" s="3"/>
      <c r="HM10751" s="61"/>
      <c r="HN10751" s="3"/>
      <c r="HO10751" s="3"/>
      <c r="HP10751" s="3"/>
      <c r="HQ10751" s="3"/>
      <c r="HR10751" s="3"/>
      <c r="HS10751" s="3"/>
      <c r="HT10751" s="3"/>
      <c r="HU10751" s="3"/>
      <c r="HV10751" s="3"/>
      <c r="HW10751" s="3"/>
      <c r="HX10751" s="3"/>
      <c r="HY10751" s="3"/>
      <c r="HZ10751" s="3"/>
      <c r="IA10751" s="3"/>
      <c r="IB10751" s="3"/>
      <c r="IC10751" s="3"/>
      <c r="ID10751" s="3"/>
      <c r="IE10751" s="3"/>
      <c r="IF10751" s="3"/>
      <c r="IG10751" s="3"/>
      <c r="IH10751" s="3"/>
      <c r="II10751" s="3"/>
      <c r="IJ10751" s="3"/>
      <c r="IK10751" s="3"/>
      <c r="IL10751" s="3"/>
      <c r="IM10751" s="3"/>
      <c r="IN10751" s="3"/>
      <c r="IO10751" s="16"/>
    </row>
    <row r="10752" spans="171:249">
      <c r="FO10752" s="3"/>
      <c r="FP10752" s="3"/>
      <c r="FQ10752" s="3"/>
      <c r="FR10752" s="3"/>
      <c r="FS10752" s="3"/>
      <c r="FT10752" s="3"/>
      <c r="FU10752" s="3"/>
      <c r="FV10752" s="3"/>
      <c r="FW10752" s="3"/>
      <c r="FX10752" s="3"/>
      <c r="FY10752" s="3"/>
      <c r="FZ10752" s="3"/>
      <c r="GA10752" s="3"/>
      <c r="GB10752" s="3"/>
      <c r="GC10752" s="3"/>
      <c r="GD10752" s="3"/>
      <c r="GE10752" s="3"/>
      <c r="GF10752" s="3"/>
      <c r="GG10752" s="3"/>
      <c r="GH10752" s="3"/>
      <c r="GI10752" s="3"/>
      <c r="GJ10752" s="3"/>
      <c r="GK10752" s="3"/>
      <c r="GL10752" s="3"/>
      <c r="GM10752" s="3"/>
      <c r="GN10752" s="3"/>
      <c r="GO10752" s="3"/>
      <c r="GP10752" s="3"/>
      <c r="GQ10752" s="3"/>
      <c r="GR10752" s="3"/>
      <c r="GS10752" s="3"/>
      <c r="GT10752" s="3"/>
      <c r="GU10752" s="3"/>
      <c r="GV10752" s="3"/>
      <c r="GW10752" s="3"/>
      <c r="GX10752" s="3"/>
      <c r="GY10752" s="3"/>
      <c r="GZ10752" s="3"/>
      <c r="HA10752" s="3"/>
      <c r="HB10752" s="3"/>
      <c r="HC10752" s="3"/>
      <c r="HD10752" s="3"/>
      <c r="HE10752" s="3"/>
      <c r="HF10752" s="3"/>
      <c r="HG10752" s="3"/>
      <c r="HH10752" s="3"/>
      <c r="HI10752" s="3"/>
      <c r="HJ10752" s="3"/>
      <c r="HK10752" s="3"/>
      <c r="HL10752" s="3"/>
      <c r="HM10752" s="61"/>
      <c r="HN10752" s="3"/>
      <c r="HO10752" s="3"/>
      <c r="HP10752" s="3"/>
      <c r="HQ10752" s="3"/>
      <c r="HR10752" s="3"/>
      <c r="HS10752" s="3"/>
      <c r="HT10752" s="3"/>
      <c r="HU10752" s="3"/>
      <c r="HV10752" s="3"/>
      <c r="HW10752" s="3"/>
      <c r="HX10752" s="3"/>
      <c r="HY10752" s="3"/>
      <c r="HZ10752" s="3"/>
      <c r="IA10752" s="3"/>
      <c r="IB10752" s="3"/>
      <c r="IC10752" s="3"/>
      <c r="ID10752" s="3"/>
      <c r="IE10752" s="3"/>
      <c r="IF10752" s="3"/>
      <c r="IG10752" s="3"/>
      <c r="IH10752" s="3"/>
      <c r="II10752" s="3"/>
      <c r="IJ10752" s="3"/>
      <c r="IK10752" s="3"/>
      <c r="IL10752" s="3"/>
      <c r="IM10752" s="3"/>
      <c r="IN10752" s="3"/>
      <c r="IO10752" s="16"/>
    </row>
    <row r="10753" spans="171:249">
      <c r="FO10753" s="3"/>
      <c r="FP10753" s="3"/>
      <c r="FQ10753" s="3"/>
      <c r="FR10753" s="3"/>
      <c r="FS10753" s="3"/>
      <c r="FT10753" s="3"/>
      <c r="FU10753" s="3"/>
      <c r="FV10753" s="3"/>
      <c r="FW10753" s="3"/>
      <c r="FX10753" s="3"/>
      <c r="FY10753" s="3"/>
      <c r="FZ10753" s="3"/>
      <c r="GA10753" s="3"/>
      <c r="GB10753" s="3"/>
      <c r="GC10753" s="3"/>
      <c r="GD10753" s="3"/>
      <c r="GE10753" s="3"/>
      <c r="GF10753" s="3"/>
      <c r="GG10753" s="3"/>
      <c r="GH10753" s="3"/>
      <c r="GI10753" s="3"/>
      <c r="GJ10753" s="3"/>
      <c r="GK10753" s="3"/>
      <c r="GL10753" s="3"/>
      <c r="GM10753" s="3"/>
      <c r="GN10753" s="3"/>
      <c r="GO10753" s="3"/>
      <c r="GP10753" s="3"/>
      <c r="GQ10753" s="3"/>
      <c r="GR10753" s="3"/>
      <c r="GS10753" s="3"/>
      <c r="GT10753" s="3"/>
      <c r="GU10753" s="3"/>
      <c r="GV10753" s="3"/>
      <c r="GW10753" s="3"/>
      <c r="GX10753" s="3"/>
      <c r="GY10753" s="3"/>
      <c r="GZ10753" s="3"/>
      <c r="HA10753" s="3"/>
      <c r="HB10753" s="3"/>
      <c r="HC10753" s="3"/>
      <c r="HD10753" s="3"/>
      <c r="HE10753" s="3"/>
      <c r="HF10753" s="3"/>
      <c r="HG10753" s="3"/>
      <c r="HH10753" s="3"/>
      <c r="HI10753" s="3"/>
      <c r="HJ10753" s="3"/>
      <c r="HK10753" s="3"/>
      <c r="HL10753" s="3"/>
      <c r="HM10753" s="61"/>
      <c r="HN10753" s="3"/>
      <c r="HO10753" s="3"/>
      <c r="HP10753" s="3"/>
      <c r="HQ10753" s="3"/>
      <c r="HR10753" s="3"/>
      <c r="HS10753" s="3"/>
      <c r="HT10753" s="3"/>
      <c r="HU10753" s="3"/>
      <c r="HV10753" s="3"/>
      <c r="HW10753" s="3"/>
      <c r="HX10753" s="3"/>
      <c r="HY10753" s="3"/>
      <c r="HZ10753" s="3"/>
      <c r="IA10753" s="3"/>
      <c r="IB10753" s="3"/>
      <c r="IC10753" s="3"/>
      <c r="ID10753" s="3"/>
      <c r="IE10753" s="3"/>
      <c r="IF10753" s="3"/>
      <c r="IG10753" s="3"/>
      <c r="IH10753" s="3"/>
      <c r="II10753" s="3"/>
      <c r="IJ10753" s="3"/>
      <c r="IK10753" s="3"/>
      <c r="IL10753" s="3"/>
      <c r="IM10753" s="3"/>
      <c r="IN10753" s="3"/>
      <c r="IO10753" s="16"/>
    </row>
    <row r="10754" spans="171:249">
      <c r="FO10754" s="3"/>
      <c r="FP10754" s="3"/>
      <c r="FQ10754" s="3"/>
      <c r="FR10754" s="3"/>
      <c r="FS10754" s="3"/>
      <c r="FT10754" s="3"/>
      <c r="FU10754" s="3"/>
      <c r="FV10754" s="3"/>
      <c r="FW10754" s="3"/>
      <c r="FX10754" s="3"/>
      <c r="FY10754" s="3"/>
      <c r="FZ10754" s="3"/>
      <c r="GA10754" s="3"/>
      <c r="GB10754" s="3"/>
      <c r="GC10754" s="3"/>
      <c r="GD10754" s="3"/>
      <c r="GE10754" s="3"/>
      <c r="GF10754" s="3"/>
      <c r="GG10754" s="3"/>
      <c r="GH10754" s="3"/>
      <c r="GI10754" s="3"/>
      <c r="GJ10754" s="3"/>
      <c r="GK10754" s="3"/>
      <c r="GL10754" s="3"/>
      <c r="GM10754" s="3"/>
      <c r="GN10754" s="3"/>
      <c r="GO10754" s="3"/>
      <c r="GP10754" s="3"/>
      <c r="GQ10754" s="3"/>
      <c r="GR10754" s="3"/>
      <c r="GS10754" s="3"/>
      <c r="GT10754" s="3"/>
      <c r="GU10754" s="3"/>
      <c r="GV10754" s="3"/>
      <c r="GW10754" s="3"/>
      <c r="GX10754" s="3"/>
      <c r="GY10754" s="3"/>
      <c r="GZ10754" s="3"/>
      <c r="HA10754" s="3"/>
      <c r="HB10754" s="3"/>
      <c r="HC10754" s="3"/>
      <c r="HD10754" s="3"/>
      <c r="HE10754" s="3"/>
      <c r="HF10754" s="3"/>
      <c r="HG10754" s="3"/>
      <c r="HH10754" s="3"/>
      <c r="HI10754" s="3"/>
      <c r="HJ10754" s="3"/>
      <c r="HK10754" s="3"/>
      <c r="HL10754" s="3"/>
      <c r="HM10754" s="61"/>
      <c r="HN10754" s="3"/>
      <c r="HO10754" s="3"/>
      <c r="HP10754" s="3"/>
      <c r="HQ10754" s="3"/>
      <c r="HR10754" s="3"/>
      <c r="HS10754" s="3"/>
      <c r="HT10754" s="3"/>
      <c r="HU10754" s="3"/>
      <c r="HV10754" s="3"/>
      <c r="HW10754" s="3"/>
      <c r="HX10754" s="3"/>
      <c r="HY10754" s="3"/>
      <c r="HZ10754" s="3"/>
      <c r="IA10754" s="3"/>
      <c r="IB10754" s="3"/>
      <c r="IC10754" s="3"/>
      <c r="ID10754" s="3"/>
      <c r="IE10754" s="3"/>
      <c r="IF10754" s="3"/>
      <c r="IG10754" s="3"/>
      <c r="IH10754" s="3"/>
      <c r="II10754" s="3"/>
      <c r="IJ10754" s="3"/>
      <c r="IK10754" s="3"/>
      <c r="IL10754" s="3"/>
      <c r="IM10754" s="3"/>
      <c r="IN10754" s="3"/>
      <c r="IO10754" s="16"/>
    </row>
    <row r="10755" spans="171:249">
      <c r="FO10755" s="3"/>
      <c r="FP10755" s="3"/>
      <c r="FQ10755" s="3"/>
      <c r="FR10755" s="3"/>
      <c r="FS10755" s="3"/>
      <c r="FT10755" s="3"/>
      <c r="FU10755" s="3"/>
      <c r="FV10755" s="3"/>
      <c r="FW10755" s="3"/>
      <c r="FX10755" s="3"/>
      <c r="FY10755" s="3"/>
      <c r="FZ10755" s="3"/>
      <c r="GA10755" s="3"/>
      <c r="GB10755" s="3"/>
      <c r="GC10755" s="3"/>
      <c r="GD10755" s="3"/>
      <c r="GE10755" s="3"/>
      <c r="GF10755" s="3"/>
      <c r="GG10755" s="3"/>
      <c r="GH10755" s="3"/>
      <c r="GI10755" s="3"/>
      <c r="GJ10755" s="3"/>
      <c r="GK10755" s="3"/>
      <c r="GL10755" s="3"/>
      <c r="GM10755" s="3"/>
      <c r="GN10755" s="3"/>
      <c r="GO10755" s="3"/>
      <c r="GP10755" s="3"/>
      <c r="GQ10755" s="3"/>
      <c r="GR10755" s="3"/>
      <c r="GS10755" s="3"/>
      <c r="GT10755" s="3"/>
      <c r="GU10755" s="3"/>
      <c r="GV10755" s="3"/>
      <c r="GW10755" s="3"/>
      <c r="GX10755" s="3"/>
      <c r="GY10755" s="3"/>
      <c r="GZ10755" s="3"/>
      <c r="HA10755" s="3"/>
      <c r="HB10755" s="3"/>
      <c r="HC10755" s="3"/>
      <c r="HD10755" s="3"/>
      <c r="HE10755" s="3"/>
      <c r="HF10755" s="3"/>
      <c r="HG10755" s="3"/>
      <c r="HH10755" s="3"/>
      <c r="HI10755" s="3"/>
      <c r="HJ10755" s="3"/>
      <c r="HK10755" s="3"/>
      <c r="HL10755" s="3"/>
      <c r="HM10755" s="61"/>
      <c r="HN10755" s="3"/>
      <c r="HO10755" s="3"/>
      <c r="HP10755" s="3"/>
      <c r="HQ10755" s="3"/>
      <c r="HR10755" s="3"/>
      <c r="HS10755" s="3"/>
      <c r="HT10755" s="3"/>
      <c r="HU10755" s="3"/>
      <c r="HV10755" s="3"/>
      <c r="HW10755" s="3"/>
      <c r="HX10755" s="3"/>
      <c r="HY10755" s="3"/>
      <c r="HZ10755" s="3"/>
      <c r="IA10755" s="3"/>
      <c r="IB10755" s="3"/>
      <c r="IC10755" s="3"/>
      <c r="ID10755" s="3"/>
      <c r="IE10755" s="3"/>
      <c r="IF10755" s="3"/>
      <c r="IG10755" s="3"/>
      <c r="IH10755" s="3"/>
      <c r="II10755" s="3"/>
      <c r="IJ10755" s="3"/>
      <c r="IK10755" s="3"/>
      <c r="IL10755" s="3"/>
      <c r="IM10755" s="3"/>
      <c r="IN10755" s="3"/>
      <c r="IO10755" s="16"/>
    </row>
    <row r="10756" spans="171:249">
      <c r="FO10756" s="3"/>
      <c r="FP10756" s="3"/>
      <c r="FQ10756" s="3"/>
      <c r="FR10756" s="3"/>
      <c r="FS10756" s="3"/>
      <c r="FT10756" s="3"/>
      <c r="FU10756" s="3"/>
      <c r="FV10756" s="3"/>
      <c r="FW10756" s="3"/>
      <c r="FX10756" s="3"/>
      <c r="FY10756" s="3"/>
      <c r="FZ10756" s="3"/>
      <c r="GA10756" s="3"/>
      <c r="GB10756" s="3"/>
      <c r="GC10756" s="3"/>
      <c r="GD10756" s="3"/>
      <c r="GE10756" s="3"/>
      <c r="GF10756" s="3"/>
      <c r="GG10756" s="3"/>
      <c r="GH10756" s="3"/>
      <c r="GI10756" s="3"/>
      <c r="GJ10756" s="3"/>
      <c r="GK10756" s="3"/>
      <c r="GL10756" s="3"/>
      <c r="GM10756" s="3"/>
      <c r="GN10756" s="3"/>
      <c r="GO10756" s="3"/>
      <c r="GP10756" s="3"/>
      <c r="GQ10756" s="3"/>
      <c r="GR10756" s="3"/>
      <c r="GS10756" s="3"/>
      <c r="GT10756" s="3"/>
      <c r="GU10756" s="3"/>
      <c r="GV10756" s="3"/>
      <c r="GW10756" s="3"/>
      <c r="GX10756" s="3"/>
      <c r="GY10756" s="3"/>
      <c r="GZ10756" s="3"/>
      <c r="HA10756" s="3"/>
      <c r="HB10756" s="3"/>
      <c r="HC10756" s="3"/>
      <c r="HD10756" s="3"/>
      <c r="HE10756" s="3"/>
      <c r="HF10756" s="3"/>
      <c r="HG10756" s="3"/>
      <c r="HH10756" s="3"/>
      <c r="HI10756" s="3"/>
      <c r="HJ10756" s="3"/>
      <c r="HK10756" s="3"/>
      <c r="HL10756" s="3"/>
      <c r="HM10756" s="61"/>
      <c r="HN10756" s="3"/>
      <c r="HO10756" s="3"/>
      <c r="HP10756" s="3"/>
      <c r="HQ10756" s="3"/>
      <c r="HR10756" s="3"/>
      <c r="HS10756" s="3"/>
      <c r="HT10756" s="3"/>
      <c r="HU10756" s="3"/>
      <c r="HV10756" s="3"/>
      <c r="HW10756" s="3"/>
      <c r="HX10756" s="3"/>
      <c r="HY10756" s="3"/>
      <c r="HZ10756" s="3"/>
      <c r="IA10756" s="3"/>
      <c r="IB10756" s="3"/>
      <c r="IC10756" s="3"/>
      <c r="ID10756" s="3"/>
      <c r="IE10756" s="3"/>
      <c r="IF10756" s="3"/>
      <c r="IG10756" s="3"/>
      <c r="IH10756" s="3"/>
      <c r="II10756" s="3"/>
      <c r="IJ10756" s="3"/>
      <c r="IK10756" s="3"/>
      <c r="IL10756" s="3"/>
      <c r="IM10756" s="3"/>
      <c r="IN10756" s="3"/>
      <c r="IO10756" s="16"/>
    </row>
    <row r="10757" spans="171:249">
      <c r="FO10757" s="3"/>
      <c r="FP10757" s="3"/>
      <c r="FQ10757" s="3"/>
      <c r="FR10757" s="3"/>
      <c r="FS10757" s="3"/>
      <c r="FT10757" s="3"/>
      <c r="FU10757" s="3"/>
      <c r="FV10757" s="3"/>
      <c r="FW10757" s="3"/>
      <c r="FX10757" s="3"/>
      <c r="FY10757" s="3"/>
      <c r="FZ10757" s="3"/>
      <c r="GA10757" s="3"/>
      <c r="GB10757" s="3"/>
      <c r="GC10757" s="3"/>
      <c r="GD10757" s="3"/>
      <c r="GE10757" s="3"/>
      <c r="GF10757" s="3"/>
      <c r="GG10757" s="3"/>
      <c r="GH10757" s="3"/>
      <c r="GI10757" s="3"/>
      <c r="GJ10757" s="3"/>
      <c r="GK10757" s="3"/>
      <c r="GL10757" s="3"/>
      <c r="GM10757" s="3"/>
      <c r="GN10757" s="3"/>
      <c r="GO10757" s="3"/>
      <c r="GP10757" s="3"/>
      <c r="GQ10757" s="3"/>
      <c r="GR10757" s="3"/>
      <c r="GS10757" s="3"/>
      <c r="GT10757" s="3"/>
      <c r="GU10757" s="3"/>
      <c r="GV10757" s="3"/>
      <c r="GW10757" s="3"/>
      <c r="GX10757" s="3"/>
      <c r="GY10757" s="3"/>
      <c r="GZ10757" s="3"/>
      <c r="HA10757" s="3"/>
      <c r="HB10757" s="3"/>
      <c r="HC10757" s="3"/>
      <c r="HD10757" s="3"/>
      <c r="HE10757" s="3"/>
      <c r="HF10757" s="3"/>
      <c r="HG10757" s="3"/>
      <c r="HH10757" s="3"/>
      <c r="HI10757" s="3"/>
      <c r="HJ10757" s="3"/>
      <c r="HK10757" s="3"/>
      <c r="HL10757" s="3"/>
      <c r="HM10757" s="61"/>
      <c r="HN10757" s="3"/>
      <c r="HO10757" s="3"/>
      <c r="HP10757" s="3"/>
      <c r="HQ10757" s="3"/>
      <c r="HR10757" s="3"/>
      <c r="HS10757" s="3"/>
      <c r="HT10757" s="3"/>
      <c r="HU10757" s="3"/>
      <c r="HV10757" s="3"/>
      <c r="HW10757" s="3"/>
      <c r="HX10757" s="3"/>
      <c r="HY10757" s="3"/>
      <c r="HZ10757" s="3"/>
      <c r="IA10757" s="3"/>
      <c r="IB10757" s="3"/>
      <c r="IC10757" s="3"/>
      <c r="ID10757" s="3"/>
      <c r="IE10757" s="3"/>
      <c r="IF10757" s="3"/>
      <c r="IG10757" s="3"/>
      <c r="IH10757" s="3"/>
      <c r="II10757" s="3"/>
      <c r="IJ10757" s="3"/>
      <c r="IK10757" s="3"/>
      <c r="IL10757" s="3"/>
      <c r="IM10757" s="3"/>
      <c r="IN10757" s="3"/>
      <c r="IO10757" s="16"/>
    </row>
    <row r="10758" spans="171:249">
      <c r="FO10758" s="3"/>
      <c r="FP10758" s="3"/>
      <c r="FQ10758" s="3"/>
      <c r="FR10758" s="3"/>
      <c r="FS10758" s="3"/>
      <c r="FT10758" s="3"/>
      <c r="FU10758" s="3"/>
      <c r="FV10758" s="3"/>
      <c r="FW10758" s="3"/>
      <c r="FX10758" s="3"/>
      <c r="FY10758" s="3"/>
      <c r="FZ10758" s="3"/>
      <c r="GA10758" s="3"/>
      <c r="GB10758" s="3"/>
      <c r="GC10758" s="3"/>
      <c r="GD10758" s="3"/>
      <c r="GE10758" s="3"/>
      <c r="GF10758" s="3"/>
      <c r="GG10758" s="3"/>
      <c r="GH10758" s="3"/>
      <c r="GI10758" s="3"/>
      <c r="GJ10758" s="3"/>
      <c r="GK10758" s="3"/>
      <c r="GL10758" s="3"/>
      <c r="GM10758" s="3"/>
      <c r="GN10758" s="3"/>
      <c r="GO10758" s="3"/>
      <c r="GP10758" s="3"/>
      <c r="GQ10758" s="3"/>
      <c r="GR10758" s="3"/>
      <c r="GS10758" s="3"/>
      <c r="GT10758" s="3"/>
      <c r="GU10758" s="3"/>
      <c r="GV10758" s="3"/>
      <c r="GW10758" s="3"/>
      <c r="GX10758" s="3"/>
      <c r="GY10758" s="3"/>
      <c r="GZ10758" s="3"/>
      <c r="HA10758" s="3"/>
      <c r="HB10758" s="3"/>
      <c r="HC10758" s="3"/>
      <c r="HD10758" s="3"/>
      <c r="HE10758" s="3"/>
      <c r="HF10758" s="3"/>
      <c r="HG10758" s="3"/>
      <c r="HH10758" s="3"/>
      <c r="HI10758" s="3"/>
      <c r="HJ10758" s="3"/>
      <c r="HK10758" s="3"/>
      <c r="HL10758" s="3"/>
      <c r="HM10758" s="61"/>
      <c r="HN10758" s="3"/>
      <c r="HO10758" s="3"/>
      <c r="HP10758" s="3"/>
      <c r="HQ10758" s="3"/>
      <c r="HR10758" s="3"/>
      <c r="HS10758" s="3"/>
      <c r="HT10758" s="3"/>
      <c r="HU10758" s="3"/>
      <c r="HV10758" s="3"/>
      <c r="HW10758" s="3"/>
      <c r="HX10758" s="3"/>
      <c r="HY10758" s="3"/>
      <c r="HZ10758" s="3"/>
      <c r="IA10758" s="3"/>
      <c r="IB10758" s="3"/>
      <c r="IC10758" s="3"/>
      <c r="ID10758" s="3"/>
      <c r="IE10758" s="3"/>
      <c r="IF10758" s="3"/>
      <c r="IG10758" s="3"/>
      <c r="IH10758" s="3"/>
      <c r="II10758" s="3"/>
      <c r="IJ10758" s="3"/>
      <c r="IK10758" s="3"/>
      <c r="IL10758" s="3"/>
      <c r="IM10758" s="3"/>
      <c r="IN10758" s="3"/>
      <c r="IO10758" s="16"/>
    </row>
    <row r="10759" spans="171:249">
      <c r="FO10759" s="3"/>
      <c r="FP10759" s="3"/>
      <c r="FQ10759" s="3"/>
      <c r="FR10759" s="3"/>
      <c r="FS10759" s="3"/>
      <c r="FT10759" s="3"/>
      <c r="FU10759" s="3"/>
      <c r="FV10759" s="3"/>
      <c r="FW10759" s="3"/>
      <c r="FX10759" s="3"/>
      <c r="FY10759" s="3"/>
      <c r="FZ10759" s="3"/>
      <c r="GA10759" s="3"/>
      <c r="GB10759" s="3"/>
      <c r="GC10759" s="3"/>
      <c r="GD10759" s="3"/>
      <c r="GE10759" s="3"/>
      <c r="GF10759" s="3"/>
      <c r="GG10759" s="3"/>
      <c r="GH10759" s="3"/>
      <c r="GI10759" s="3"/>
      <c r="GJ10759" s="3"/>
      <c r="GK10759" s="3"/>
      <c r="GL10759" s="3"/>
      <c r="GM10759" s="3"/>
      <c r="GN10759" s="3"/>
      <c r="GO10759" s="3"/>
      <c r="GP10759" s="3"/>
      <c r="GQ10759" s="3"/>
      <c r="GR10759" s="3"/>
      <c r="GS10759" s="3"/>
      <c r="GT10759" s="3"/>
      <c r="GU10759" s="3"/>
      <c r="GV10759" s="3"/>
      <c r="GW10759" s="3"/>
      <c r="GX10759" s="3"/>
      <c r="GY10759" s="3"/>
      <c r="GZ10759" s="3"/>
      <c r="HA10759" s="3"/>
      <c r="HB10759" s="3"/>
      <c r="HC10759" s="3"/>
      <c r="HD10759" s="3"/>
      <c r="HE10759" s="3"/>
      <c r="HF10759" s="3"/>
      <c r="HG10759" s="3"/>
      <c r="HH10759" s="3"/>
      <c r="HI10759" s="3"/>
      <c r="HJ10759" s="3"/>
      <c r="HK10759" s="3"/>
      <c r="HL10759" s="3"/>
      <c r="HM10759" s="61"/>
      <c r="HN10759" s="3"/>
      <c r="HO10759" s="3"/>
      <c r="HP10759" s="3"/>
      <c r="HQ10759" s="3"/>
      <c r="HR10759" s="3"/>
      <c r="HS10759" s="3"/>
      <c r="HT10759" s="3"/>
      <c r="HU10759" s="3"/>
      <c r="HV10759" s="3"/>
      <c r="HW10759" s="3"/>
      <c r="HX10759" s="3"/>
      <c r="HY10759" s="3"/>
      <c r="HZ10759" s="3"/>
      <c r="IA10759" s="3"/>
      <c r="IB10759" s="3"/>
      <c r="IC10759" s="3"/>
      <c r="ID10759" s="3"/>
      <c r="IE10759" s="3"/>
      <c r="IF10759" s="3"/>
      <c r="IG10759" s="3"/>
      <c r="IH10759" s="3"/>
      <c r="II10759" s="3"/>
      <c r="IJ10759" s="3"/>
      <c r="IK10759" s="3"/>
      <c r="IL10759" s="3"/>
      <c r="IM10759" s="3"/>
      <c r="IN10759" s="3"/>
      <c r="IO10759" s="16"/>
    </row>
    <row r="10760" spans="171:249">
      <c r="FO10760" s="3"/>
      <c r="FP10760" s="3"/>
      <c r="FQ10760" s="3"/>
      <c r="FR10760" s="3"/>
      <c r="FS10760" s="3"/>
      <c r="FT10760" s="3"/>
      <c r="FU10760" s="3"/>
      <c r="FV10760" s="3"/>
      <c r="FW10760" s="3"/>
      <c r="FX10760" s="3"/>
      <c r="FY10760" s="3"/>
      <c r="FZ10760" s="3"/>
      <c r="GA10760" s="3"/>
      <c r="GB10760" s="3"/>
      <c r="GC10760" s="3"/>
      <c r="GD10760" s="3"/>
      <c r="GE10760" s="3"/>
      <c r="GF10760" s="3"/>
      <c r="GG10760" s="3"/>
      <c r="GH10760" s="3"/>
      <c r="GI10760" s="3"/>
      <c r="GJ10760" s="3"/>
      <c r="GK10760" s="3"/>
      <c r="GL10760" s="3"/>
      <c r="GM10760" s="3"/>
      <c r="GN10760" s="3"/>
      <c r="GO10760" s="3"/>
      <c r="GP10760" s="3"/>
      <c r="GQ10760" s="3"/>
      <c r="GR10760" s="3"/>
      <c r="GS10760" s="3"/>
      <c r="GT10760" s="3"/>
      <c r="GU10760" s="3"/>
      <c r="GV10760" s="3"/>
      <c r="GW10760" s="3"/>
      <c r="GX10760" s="3"/>
      <c r="GY10760" s="3"/>
      <c r="GZ10760" s="3"/>
      <c r="HA10760" s="3"/>
      <c r="HB10760" s="3"/>
      <c r="HC10760" s="3"/>
      <c r="HD10760" s="3"/>
      <c r="HE10760" s="3"/>
      <c r="HF10760" s="3"/>
      <c r="HG10760" s="3"/>
      <c r="HH10760" s="3"/>
      <c r="HI10760" s="3"/>
      <c r="HJ10760" s="3"/>
      <c r="HK10760" s="3"/>
      <c r="HL10760" s="3"/>
      <c r="HM10760" s="61"/>
      <c r="HN10760" s="3"/>
      <c r="HO10760" s="3"/>
      <c r="HP10760" s="3"/>
      <c r="HQ10760" s="3"/>
      <c r="HR10760" s="3"/>
      <c r="HS10760" s="3"/>
      <c r="HT10760" s="3"/>
      <c r="HU10760" s="3"/>
      <c r="HV10760" s="3"/>
      <c r="HW10760" s="3"/>
      <c r="HX10760" s="3"/>
      <c r="HY10760" s="3"/>
      <c r="HZ10760" s="3"/>
      <c r="IA10760" s="3"/>
      <c r="IB10760" s="3"/>
      <c r="IC10760" s="3"/>
      <c r="ID10760" s="3"/>
      <c r="IE10760" s="3"/>
      <c r="IF10760" s="3"/>
      <c r="IG10760" s="3"/>
      <c r="IH10760" s="3"/>
      <c r="II10760" s="3"/>
      <c r="IJ10760" s="3"/>
      <c r="IK10760" s="3"/>
      <c r="IL10760" s="3"/>
      <c r="IM10760" s="3"/>
      <c r="IN10760" s="3"/>
      <c r="IO10760" s="16"/>
    </row>
    <row r="10761" spans="171:249">
      <c r="FO10761" s="3"/>
      <c r="FP10761" s="3"/>
      <c r="FQ10761" s="3"/>
      <c r="FR10761" s="3"/>
      <c r="FS10761" s="3"/>
      <c r="FT10761" s="3"/>
      <c r="FU10761" s="3"/>
      <c r="FV10761" s="3"/>
      <c r="FW10761" s="3"/>
      <c r="FX10761" s="3"/>
      <c r="FY10761" s="3"/>
      <c r="FZ10761" s="3"/>
      <c r="GA10761" s="3"/>
      <c r="GB10761" s="3"/>
      <c r="GC10761" s="3"/>
      <c r="GD10761" s="3"/>
      <c r="GE10761" s="3"/>
      <c r="GF10761" s="3"/>
      <c r="GG10761" s="3"/>
      <c r="GH10761" s="3"/>
      <c r="GI10761" s="3"/>
      <c r="GJ10761" s="3"/>
      <c r="GK10761" s="3"/>
      <c r="GL10761" s="3"/>
      <c r="GM10761" s="3"/>
      <c r="GN10761" s="3"/>
      <c r="GO10761" s="3"/>
      <c r="GP10761" s="3"/>
      <c r="GQ10761" s="3"/>
      <c r="GR10761" s="3"/>
      <c r="GS10761" s="3"/>
      <c r="GT10761" s="3"/>
      <c r="GU10761" s="3"/>
      <c r="GV10761" s="3"/>
      <c r="GW10761" s="3"/>
      <c r="GX10761" s="3"/>
      <c r="GY10761" s="3"/>
      <c r="GZ10761" s="3"/>
      <c r="HA10761" s="3"/>
      <c r="HB10761" s="3"/>
      <c r="HC10761" s="3"/>
      <c r="HD10761" s="3"/>
      <c r="HE10761" s="3"/>
      <c r="HF10761" s="3"/>
      <c r="HG10761" s="3"/>
      <c r="HH10761" s="3"/>
      <c r="HI10761" s="3"/>
      <c r="HJ10761" s="3"/>
      <c r="HK10761" s="3"/>
      <c r="HL10761" s="3"/>
      <c r="HM10761" s="61"/>
      <c r="HN10761" s="3"/>
      <c r="HO10761" s="3"/>
      <c r="HP10761" s="3"/>
      <c r="HQ10761" s="3"/>
      <c r="HR10761" s="3"/>
      <c r="HS10761" s="3"/>
      <c r="HT10761" s="3"/>
      <c r="HU10761" s="3"/>
      <c r="HV10761" s="3"/>
      <c r="HW10761" s="3"/>
      <c r="HX10761" s="3"/>
      <c r="HY10761" s="3"/>
      <c r="HZ10761" s="3"/>
      <c r="IA10761" s="3"/>
      <c r="IB10761" s="3"/>
      <c r="IC10761" s="3"/>
      <c r="ID10761" s="3"/>
      <c r="IE10761" s="3"/>
      <c r="IF10761" s="3"/>
      <c r="IG10761" s="3"/>
      <c r="IH10761" s="3"/>
      <c r="II10761" s="3"/>
      <c r="IJ10761" s="3"/>
      <c r="IK10761" s="3"/>
      <c r="IL10761" s="3"/>
      <c r="IM10761" s="3"/>
      <c r="IN10761" s="3"/>
      <c r="IO10761" s="16"/>
    </row>
    <row r="10762" spans="171:249">
      <c r="FO10762" s="3"/>
      <c r="FP10762" s="3"/>
      <c r="FQ10762" s="3"/>
      <c r="FR10762" s="3"/>
      <c r="FS10762" s="3"/>
      <c r="FT10762" s="3"/>
      <c r="FU10762" s="3"/>
      <c r="FV10762" s="3"/>
      <c r="FW10762" s="3"/>
      <c r="FX10762" s="3"/>
      <c r="FY10762" s="3"/>
      <c r="FZ10762" s="3"/>
      <c r="GA10762" s="3"/>
      <c r="GB10762" s="3"/>
      <c r="GC10762" s="3"/>
      <c r="GD10762" s="3"/>
      <c r="GE10762" s="3"/>
      <c r="GF10762" s="3"/>
      <c r="GG10762" s="3"/>
      <c r="GH10762" s="3"/>
      <c r="GI10762" s="3"/>
      <c r="GJ10762" s="3"/>
      <c r="GK10762" s="3"/>
      <c r="GL10762" s="3"/>
      <c r="GM10762" s="3"/>
      <c r="GN10762" s="3"/>
      <c r="GO10762" s="3"/>
      <c r="GP10762" s="3"/>
      <c r="GQ10762" s="3"/>
      <c r="GR10762" s="3"/>
      <c r="GS10762" s="3"/>
      <c r="GT10762" s="3"/>
      <c r="GU10762" s="3"/>
      <c r="GV10762" s="3"/>
      <c r="GW10762" s="3"/>
      <c r="GX10762" s="3"/>
      <c r="GY10762" s="3"/>
      <c r="GZ10762" s="3"/>
      <c r="HA10762" s="3"/>
      <c r="HB10762" s="3"/>
      <c r="HC10762" s="3"/>
      <c r="HD10762" s="3"/>
      <c r="HE10762" s="3"/>
      <c r="HF10762" s="3"/>
      <c r="HG10762" s="3"/>
      <c r="HH10762" s="3"/>
      <c r="HI10762" s="3"/>
      <c r="HJ10762" s="3"/>
      <c r="HK10762" s="3"/>
      <c r="HL10762" s="3"/>
      <c r="HM10762" s="61"/>
      <c r="HN10762" s="3"/>
      <c r="HO10762" s="3"/>
      <c r="HP10762" s="3"/>
      <c r="HQ10762" s="3"/>
      <c r="HR10762" s="3"/>
      <c r="HS10762" s="3"/>
      <c r="HT10762" s="3"/>
      <c r="HU10762" s="3"/>
      <c r="HV10762" s="3"/>
      <c r="HW10762" s="3"/>
      <c r="HX10762" s="3"/>
      <c r="HY10762" s="3"/>
      <c r="HZ10762" s="3"/>
      <c r="IA10762" s="3"/>
      <c r="IB10762" s="3"/>
      <c r="IC10762" s="3"/>
      <c r="ID10762" s="3"/>
      <c r="IE10762" s="3"/>
      <c r="IF10762" s="3"/>
      <c r="IG10762" s="3"/>
      <c r="IH10762" s="3"/>
      <c r="II10762" s="3"/>
      <c r="IJ10762" s="3"/>
      <c r="IK10762" s="3"/>
      <c r="IL10762" s="3"/>
      <c r="IM10762" s="3"/>
      <c r="IN10762" s="3"/>
      <c r="IO10762" s="16"/>
    </row>
    <row r="10763" spans="171:249">
      <c r="FO10763" s="3"/>
      <c r="FP10763" s="3"/>
      <c r="FQ10763" s="3"/>
      <c r="FR10763" s="3"/>
      <c r="FS10763" s="3"/>
      <c r="FT10763" s="3"/>
      <c r="FU10763" s="3"/>
      <c r="FV10763" s="3"/>
      <c r="FW10763" s="3"/>
      <c r="FX10763" s="3"/>
      <c r="FY10763" s="3"/>
      <c r="FZ10763" s="3"/>
      <c r="GA10763" s="3"/>
      <c r="GB10763" s="3"/>
      <c r="GC10763" s="3"/>
      <c r="GD10763" s="3"/>
      <c r="GE10763" s="3"/>
      <c r="GF10763" s="3"/>
      <c r="GG10763" s="3"/>
      <c r="GH10763" s="3"/>
      <c r="GI10763" s="3"/>
      <c r="GJ10763" s="3"/>
      <c r="GK10763" s="3"/>
      <c r="GL10763" s="3"/>
      <c r="GM10763" s="3"/>
      <c r="GN10763" s="3"/>
      <c r="GO10763" s="3"/>
      <c r="GP10763" s="3"/>
      <c r="GQ10763" s="3"/>
      <c r="GR10763" s="3"/>
      <c r="GS10763" s="3"/>
      <c r="GT10763" s="3"/>
      <c r="GU10763" s="3"/>
      <c r="GV10763" s="3"/>
      <c r="GW10763" s="3"/>
      <c r="GX10763" s="3"/>
      <c r="GY10763" s="3"/>
      <c r="GZ10763" s="3"/>
      <c r="HA10763" s="3"/>
      <c r="HB10763" s="3"/>
      <c r="HC10763" s="3"/>
      <c r="HD10763" s="3"/>
      <c r="HE10763" s="3"/>
      <c r="HF10763" s="3"/>
      <c r="HG10763" s="3"/>
      <c r="HH10763" s="3"/>
      <c r="HI10763" s="3"/>
      <c r="HJ10763" s="3"/>
      <c r="HK10763" s="3"/>
      <c r="HL10763" s="3"/>
      <c r="HM10763" s="61"/>
      <c r="HN10763" s="3"/>
      <c r="HO10763" s="3"/>
      <c r="HP10763" s="3"/>
      <c r="HQ10763" s="3"/>
      <c r="HR10763" s="3"/>
      <c r="HS10763" s="3"/>
      <c r="HT10763" s="3"/>
      <c r="HU10763" s="3"/>
      <c r="HV10763" s="3"/>
      <c r="HW10763" s="3"/>
      <c r="HX10763" s="3"/>
      <c r="HY10763" s="3"/>
      <c r="HZ10763" s="3"/>
      <c r="IA10763" s="3"/>
      <c r="IB10763" s="3"/>
      <c r="IC10763" s="3"/>
      <c r="ID10763" s="3"/>
      <c r="IE10763" s="3"/>
      <c r="IF10763" s="3"/>
      <c r="IG10763" s="3"/>
      <c r="IH10763" s="3"/>
      <c r="II10763" s="3"/>
      <c r="IJ10763" s="3"/>
      <c r="IK10763" s="3"/>
      <c r="IL10763" s="3"/>
      <c r="IM10763" s="3"/>
      <c r="IN10763" s="3"/>
      <c r="IO10763" s="16"/>
    </row>
    <row r="10764" spans="171:249">
      <c r="FO10764" s="3"/>
      <c r="FP10764" s="3"/>
      <c r="FQ10764" s="3"/>
      <c r="FR10764" s="3"/>
      <c r="FS10764" s="3"/>
      <c r="FT10764" s="3"/>
      <c r="FU10764" s="3"/>
      <c r="FV10764" s="3"/>
      <c r="FW10764" s="3"/>
      <c r="FX10764" s="3"/>
      <c r="FY10764" s="3"/>
      <c r="FZ10764" s="3"/>
      <c r="GA10764" s="3"/>
      <c r="GB10764" s="3"/>
      <c r="GC10764" s="3"/>
      <c r="GD10764" s="3"/>
      <c r="GE10764" s="3"/>
      <c r="GF10764" s="3"/>
      <c r="GG10764" s="3"/>
      <c r="GH10764" s="3"/>
      <c r="GI10764" s="3"/>
      <c r="GJ10764" s="3"/>
      <c r="GK10764" s="3"/>
      <c r="GL10764" s="3"/>
      <c r="GM10764" s="3"/>
      <c r="GN10764" s="3"/>
      <c r="GO10764" s="3"/>
      <c r="GP10764" s="3"/>
      <c r="GQ10764" s="3"/>
      <c r="GR10764" s="3"/>
      <c r="GS10764" s="3"/>
      <c r="GT10764" s="3"/>
      <c r="GU10764" s="3"/>
      <c r="GV10764" s="3"/>
      <c r="GW10764" s="3"/>
      <c r="GX10764" s="3"/>
      <c r="GY10764" s="3"/>
      <c r="GZ10764" s="3"/>
      <c r="HA10764" s="3"/>
      <c r="HB10764" s="3"/>
      <c r="HC10764" s="3"/>
      <c r="HD10764" s="3"/>
      <c r="HE10764" s="3"/>
      <c r="HF10764" s="3"/>
      <c r="HG10764" s="3"/>
      <c r="HH10764" s="3"/>
      <c r="HI10764" s="3"/>
      <c r="HJ10764" s="3"/>
      <c r="HK10764" s="3"/>
      <c r="HL10764" s="3"/>
      <c r="HM10764" s="61"/>
      <c r="HN10764" s="3"/>
      <c r="HO10764" s="3"/>
      <c r="HP10764" s="3"/>
      <c r="HQ10764" s="3"/>
      <c r="HR10764" s="3"/>
      <c r="HS10764" s="3"/>
      <c r="HT10764" s="3"/>
      <c r="HU10764" s="3"/>
      <c r="HV10764" s="3"/>
      <c r="HW10764" s="3"/>
      <c r="HX10764" s="3"/>
      <c r="HY10764" s="3"/>
      <c r="HZ10764" s="3"/>
      <c r="IA10764" s="3"/>
      <c r="IB10764" s="3"/>
      <c r="IC10764" s="3"/>
      <c r="ID10764" s="3"/>
      <c r="IE10764" s="3"/>
      <c r="IF10764" s="3"/>
      <c r="IG10764" s="3"/>
      <c r="IH10764" s="3"/>
      <c r="II10764" s="3"/>
      <c r="IJ10764" s="3"/>
      <c r="IK10764" s="3"/>
      <c r="IL10764" s="3"/>
      <c r="IM10764" s="3"/>
      <c r="IN10764" s="3"/>
      <c r="IO10764" s="16"/>
    </row>
    <row r="10765" spans="171:249">
      <c r="FO10765" s="3"/>
      <c r="FP10765" s="3"/>
      <c r="FQ10765" s="3"/>
      <c r="FR10765" s="3"/>
      <c r="FS10765" s="3"/>
      <c r="FT10765" s="3"/>
      <c r="FU10765" s="3"/>
      <c r="FV10765" s="3"/>
      <c r="FW10765" s="3"/>
      <c r="FX10765" s="3"/>
      <c r="FY10765" s="3"/>
      <c r="FZ10765" s="3"/>
      <c r="GA10765" s="3"/>
      <c r="GB10765" s="3"/>
      <c r="GC10765" s="3"/>
      <c r="GD10765" s="3"/>
      <c r="GE10765" s="3"/>
      <c r="GF10765" s="3"/>
      <c r="GG10765" s="3"/>
      <c r="GH10765" s="3"/>
      <c r="GI10765" s="3"/>
      <c r="GJ10765" s="3"/>
      <c r="GK10765" s="3"/>
      <c r="GL10765" s="3"/>
      <c r="GM10765" s="3"/>
      <c r="GN10765" s="3"/>
      <c r="GO10765" s="3"/>
      <c r="GP10765" s="3"/>
      <c r="GQ10765" s="3"/>
      <c r="GR10765" s="3"/>
      <c r="GS10765" s="3"/>
      <c r="GT10765" s="3"/>
      <c r="GU10765" s="3"/>
      <c r="GV10765" s="3"/>
      <c r="GW10765" s="3"/>
      <c r="GX10765" s="3"/>
      <c r="GY10765" s="3"/>
      <c r="GZ10765" s="3"/>
      <c r="HA10765" s="3"/>
      <c r="HB10765" s="3"/>
      <c r="HC10765" s="3"/>
      <c r="HD10765" s="3"/>
      <c r="HE10765" s="3"/>
      <c r="HF10765" s="3"/>
      <c r="HG10765" s="3"/>
      <c r="HH10765" s="3"/>
      <c r="HI10765" s="3"/>
      <c r="HJ10765" s="3"/>
      <c r="HK10765" s="3"/>
      <c r="HL10765" s="3"/>
      <c r="HM10765" s="61"/>
      <c r="HN10765" s="3"/>
      <c r="HO10765" s="3"/>
      <c r="HP10765" s="3"/>
      <c r="HQ10765" s="3"/>
      <c r="HR10765" s="3"/>
      <c r="HS10765" s="3"/>
      <c r="HT10765" s="3"/>
      <c r="HU10765" s="3"/>
      <c r="HV10765" s="3"/>
      <c r="HW10765" s="3"/>
      <c r="HX10765" s="3"/>
      <c r="HY10765" s="3"/>
      <c r="HZ10765" s="3"/>
      <c r="IA10765" s="3"/>
      <c r="IB10765" s="3"/>
      <c r="IC10765" s="3"/>
      <c r="ID10765" s="3"/>
      <c r="IE10765" s="3"/>
      <c r="IF10765" s="3"/>
      <c r="IG10765" s="3"/>
      <c r="IH10765" s="3"/>
      <c r="II10765" s="3"/>
      <c r="IJ10765" s="3"/>
      <c r="IK10765" s="3"/>
      <c r="IL10765" s="3"/>
      <c r="IM10765" s="3"/>
      <c r="IN10765" s="3"/>
      <c r="IO10765" s="16"/>
    </row>
    <row r="10766" spans="171:249">
      <c r="FO10766" s="3"/>
      <c r="FP10766" s="3"/>
      <c r="FQ10766" s="3"/>
      <c r="FR10766" s="3"/>
      <c r="FS10766" s="3"/>
      <c r="FT10766" s="3"/>
      <c r="FU10766" s="3"/>
      <c r="FV10766" s="3"/>
      <c r="FW10766" s="3"/>
      <c r="FX10766" s="3"/>
      <c r="FY10766" s="3"/>
      <c r="FZ10766" s="3"/>
      <c r="GA10766" s="3"/>
      <c r="GB10766" s="3"/>
      <c r="GC10766" s="3"/>
      <c r="GD10766" s="3"/>
      <c r="GE10766" s="3"/>
      <c r="GF10766" s="3"/>
      <c r="GG10766" s="3"/>
      <c r="GH10766" s="3"/>
      <c r="GI10766" s="3"/>
      <c r="GJ10766" s="3"/>
      <c r="GK10766" s="3"/>
      <c r="GL10766" s="3"/>
      <c r="GM10766" s="3"/>
      <c r="GN10766" s="3"/>
      <c r="GO10766" s="3"/>
      <c r="GP10766" s="3"/>
      <c r="GQ10766" s="3"/>
      <c r="GR10766" s="3"/>
      <c r="GS10766" s="3"/>
      <c r="GT10766" s="3"/>
      <c r="GU10766" s="3"/>
      <c r="GV10766" s="3"/>
      <c r="GW10766" s="3"/>
      <c r="GX10766" s="3"/>
      <c r="GY10766" s="3"/>
      <c r="GZ10766" s="3"/>
      <c r="HA10766" s="3"/>
      <c r="HB10766" s="3"/>
      <c r="HC10766" s="3"/>
      <c r="HD10766" s="3"/>
      <c r="HE10766" s="3"/>
      <c r="HF10766" s="3"/>
      <c r="HG10766" s="3"/>
      <c r="HH10766" s="3"/>
      <c r="HI10766" s="3"/>
      <c r="HJ10766" s="3"/>
      <c r="HK10766" s="3"/>
      <c r="HL10766" s="3"/>
      <c r="HM10766" s="61"/>
      <c r="HN10766" s="3"/>
      <c r="HO10766" s="3"/>
      <c r="HP10766" s="3"/>
      <c r="HQ10766" s="3"/>
      <c r="HR10766" s="3"/>
      <c r="HS10766" s="3"/>
      <c r="HT10766" s="3"/>
      <c r="HU10766" s="3"/>
      <c r="HV10766" s="3"/>
      <c r="HW10766" s="3"/>
      <c r="HX10766" s="3"/>
      <c r="HY10766" s="3"/>
      <c r="HZ10766" s="3"/>
      <c r="IA10766" s="3"/>
      <c r="IB10766" s="3"/>
      <c r="IC10766" s="3"/>
      <c r="ID10766" s="3"/>
      <c r="IE10766" s="3"/>
      <c r="IF10766" s="3"/>
      <c r="IG10766" s="3"/>
      <c r="IH10766" s="3"/>
      <c r="II10766" s="3"/>
      <c r="IJ10766" s="3"/>
      <c r="IK10766" s="3"/>
      <c r="IL10766" s="3"/>
      <c r="IM10766" s="3"/>
      <c r="IN10766" s="3"/>
      <c r="IO10766" s="16"/>
    </row>
    <row r="10767" spans="171:249">
      <c r="FO10767" s="3"/>
      <c r="FP10767" s="3"/>
      <c r="FQ10767" s="3"/>
      <c r="FR10767" s="3"/>
      <c r="FS10767" s="3"/>
      <c r="FT10767" s="3"/>
      <c r="FU10767" s="3"/>
      <c r="FV10767" s="3"/>
      <c r="FW10767" s="3"/>
      <c r="FX10767" s="3"/>
      <c r="FY10767" s="3"/>
      <c r="FZ10767" s="3"/>
      <c r="GA10767" s="3"/>
      <c r="GB10767" s="3"/>
      <c r="GC10767" s="3"/>
      <c r="GD10767" s="3"/>
      <c r="GE10767" s="3"/>
      <c r="GF10767" s="3"/>
      <c r="GG10767" s="3"/>
      <c r="GH10767" s="3"/>
      <c r="GI10767" s="3"/>
      <c r="GJ10767" s="3"/>
      <c r="GK10767" s="3"/>
      <c r="GL10767" s="3"/>
      <c r="GM10767" s="3"/>
      <c r="GN10767" s="3"/>
      <c r="GO10767" s="3"/>
      <c r="GP10767" s="3"/>
      <c r="GQ10767" s="3"/>
      <c r="GR10767" s="3"/>
      <c r="GS10767" s="3"/>
      <c r="GT10767" s="3"/>
      <c r="GU10767" s="3"/>
      <c r="GV10767" s="3"/>
      <c r="GW10767" s="3"/>
      <c r="GX10767" s="3"/>
      <c r="GY10767" s="3"/>
      <c r="GZ10767" s="3"/>
      <c r="HA10767" s="3"/>
      <c r="HB10767" s="3"/>
      <c r="HC10767" s="3"/>
      <c r="HD10767" s="3"/>
      <c r="HE10767" s="3"/>
      <c r="HF10767" s="3"/>
      <c r="HG10767" s="3"/>
      <c r="HH10767" s="3"/>
      <c r="HI10767" s="3"/>
      <c r="HJ10767" s="3"/>
      <c r="HK10767" s="3"/>
      <c r="HL10767" s="3"/>
      <c r="HM10767" s="61"/>
      <c r="HN10767" s="3"/>
      <c r="HO10767" s="3"/>
      <c r="HP10767" s="3"/>
      <c r="HQ10767" s="3"/>
      <c r="HR10767" s="3"/>
      <c r="HS10767" s="3"/>
      <c r="HT10767" s="3"/>
      <c r="HU10767" s="3"/>
      <c r="HV10767" s="3"/>
      <c r="HW10767" s="3"/>
      <c r="HX10767" s="3"/>
      <c r="HY10767" s="3"/>
      <c r="HZ10767" s="3"/>
      <c r="IA10767" s="3"/>
      <c r="IB10767" s="3"/>
      <c r="IC10767" s="3"/>
      <c r="ID10767" s="3"/>
      <c r="IE10767" s="3"/>
      <c r="IF10767" s="3"/>
      <c r="IG10767" s="3"/>
      <c r="IH10767" s="3"/>
      <c r="II10767" s="3"/>
      <c r="IJ10767" s="3"/>
      <c r="IK10767" s="3"/>
      <c r="IL10767" s="3"/>
      <c r="IM10767" s="3"/>
      <c r="IN10767" s="3"/>
      <c r="IO10767" s="16"/>
    </row>
    <row r="10768" spans="171:249">
      <c r="FO10768" s="3"/>
      <c r="FP10768" s="3"/>
      <c r="FQ10768" s="3"/>
      <c r="FR10768" s="3"/>
      <c r="FS10768" s="3"/>
      <c r="FT10768" s="3"/>
      <c r="FU10768" s="3"/>
      <c r="FV10768" s="3"/>
      <c r="FW10768" s="3"/>
      <c r="FX10768" s="3"/>
      <c r="FY10768" s="3"/>
      <c r="FZ10768" s="3"/>
      <c r="GA10768" s="3"/>
      <c r="GB10768" s="3"/>
      <c r="GC10768" s="3"/>
      <c r="GD10768" s="3"/>
      <c r="GE10768" s="3"/>
      <c r="GF10768" s="3"/>
      <c r="GG10768" s="3"/>
      <c r="GH10768" s="3"/>
      <c r="GI10768" s="3"/>
      <c r="GJ10768" s="3"/>
      <c r="GK10768" s="3"/>
      <c r="GL10768" s="3"/>
      <c r="GM10768" s="3"/>
      <c r="GN10768" s="3"/>
      <c r="GO10768" s="3"/>
      <c r="GP10768" s="3"/>
      <c r="GQ10768" s="3"/>
      <c r="GR10768" s="3"/>
      <c r="GS10768" s="3"/>
      <c r="GT10768" s="3"/>
      <c r="GU10768" s="3"/>
      <c r="GV10768" s="3"/>
      <c r="GW10768" s="3"/>
      <c r="GX10768" s="3"/>
      <c r="GY10768" s="3"/>
      <c r="GZ10768" s="3"/>
      <c r="HA10768" s="3"/>
      <c r="HB10768" s="3"/>
      <c r="HC10768" s="3"/>
      <c r="HD10768" s="3"/>
      <c r="HE10768" s="3"/>
      <c r="HF10768" s="3"/>
      <c r="HG10768" s="3"/>
      <c r="HH10768" s="3"/>
      <c r="HI10768" s="3"/>
      <c r="HJ10768" s="3"/>
      <c r="HK10768" s="3"/>
      <c r="HL10768" s="3"/>
      <c r="HM10768" s="61"/>
      <c r="HN10768" s="3"/>
      <c r="HO10768" s="3"/>
      <c r="HP10768" s="3"/>
      <c r="HQ10768" s="3"/>
      <c r="HR10768" s="3"/>
      <c r="HS10768" s="3"/>
      <c r="HT10768" s="3"/>
      <c r="HU10768" s="3"/>
      <c r="HV10768" s="3"/>
      <c r="HW10768" s="3"/>
      <c r="HX10768" s="3"/>
      <c r="HY10768" s="3"/>
      <c r="HZ10768" s="3"/>
      <c r="IA10768" s="3"/>
      <c r="IB10768" s="3"/>
      <c r="IC10768" s="3"/>
      <c r="ID10768" s="3"/>
      <c r="IE10768" s="3"/>
      <c r="IF10768" s="3"/>
      <c r="IG10768" s="3"/>
      <c r="IH10768" s="3"/>
      <c r="II10768" s="3"/>
      <c r="IJ10768" s="3"/>
      <c r="IK10768" s="3"/>
      <c r="IL10768" s="3"/>
      <c r="IM10768" s="3"/>
      <c r="IN10768" s="3"/>
      <c r="IO10768" s="16"/>
    </row>
    <row r="10769" spans="171:249">
      <c r="FO10769" s="3"/>
      <c r="FP10769" s="3"/>
      <c r="FQ10769" s="3"/>
      <c r="FR10769" s="3"/>
      <c r="FS10769" s="3"/>
      <c r="FT10769" s="3"/>
      <c r="FU10769" s="3"/>
      <c r="FV10769" s="3"/>
      <c r="FW10769" s="3"/>
      <c r="FX10769" s="3"/>
      <c r="FY10769" s="3"/>
      <c r="FZ10769" s="3"/>
      <c r="GA10769" s="3"/>
      <c r="GB10769" s="3"/>
      <c r="GC10769" s="3"/>
      <c r="GD10769" s="3"/>
      <c r="GE10769" s="3"/>
      <c r="GF10769" s="3"/>
      <c r="GG10769" s="3"/>
      <c r="GH10769" s="3"/>
      <c r="GI10769" s="3"/>
      <c r="GJ10769" s="3"/>
      <c r="GK10769" s="3"/>
      <c r="GL10769" s="3"/>
      <c r="GM10769" s="3"/>
      <c r="GN10769" s="3"/>
      <c r="GO10769" s="3"/>
      <c r="GP10769" s="3"/>
      <c r="GQ10769" s="3"/>
      <c r="GR10769" s="3"/>
      <c r="GS10769" s="3"/>
      <c r="GT10769" s="3"/>
      <c r="GU10769" s="3"/>
      <c r="GV10769" s="3"/>
      <c r="GW10769" s="3"/>
      <c r="GX10769" s="3"/>
      <c r="GY10769" s="3"/>
      <c r="GZ10769" s="3"/>
      <c r="HA10769" s="3"/>
      <c r="HB10769" s="3"/>
      <c r="HC10769" s="3"/>
      <c r="HD10769" s="3"/>
      <c r="HE10769" s="3"/>
      <c r="HF10769" s="3"/>
      <c r="HG10769" s="3"/>
      <c r="HH10769" s="3"/>
      <c r="HI10769" s="3"/>
      <c r="HJ10769" s="3"/>
      <c r="HK10769" s="3"/>
      <c r="HL10769" s="3"/>
      <c r="HM10769" s="61"/>
      <c r="HN10769" s="3"/>
      <c r="HO10769" s="3"/>
      <c r="HP10769" s="3"/>
      <c r="HQ10769" s="3"/>
      <c r="HR10769" s="3"/>
      <c r="HS10769" s="3"/>
      <c r="HT10769" s="3"/>
      <c r="HU10769" s="3"/>
      <c r="HV10769" s="3"/>
      <c r="HW10769" s="3"/>
      <c r="HX10769" s="3"/>
      <c r="HY10769" s="3"/>
      <c r="HZ10769" s="3"/>
      <c r="IA10769" s="3"/>
      <c r="IB10769" s="3"/>
      <c r="IC10769" s="3"/>
      <c r="ID10769" s="3"/>
      <c r="IE10769" s="3"/>
      <c r="IF10769" s="3"/>
      <c r="IG10769" s="3"/>
      <c r="IH10769" s="3"/>
      <c r="II10769" s="3"/>
      <c r="IJ10769" s="3"/>
      <c r="IK10769" s="3"/>
      <c r="IL10769" s="3"/>
      <c r="IM10769" s="3"/>
      <c r="IN10769" s="3"/>
      <c r="IO10769" s="16"/>
    </row>
    <row r="10770" spans="171:249">
      <c r="FO10770" s="3"/>
      <c r="FP10770" s="3"/>
      <c r="FQ10770" s="3"/>
      <c r="FR10770" s="3"/>
      <c r="FS10770" s="3"/>
      <c r="FT10770" s="3"/>
      <c r="FU10770" s="3"/>
      <c r="FV10770" s="3"/>
      <c r="FW10770" s="3"/>
      <c r="FX10770" s="3"/>
      <c r="FY10770" s="3"/>
      <c r="FZ10770" s="3"/>
      <c r="GA10770" s="3"/>
      <c r="GB10770" s="3"/>
      <c r="GC10770" s="3"/>
      <c r="GD10770" s="3"/>
      <c r="GE10770" s="3"/>
      <c r="GF10770" s="3"/>
      <c r="GG10770" s="3"/>
      <c r="GH10770" s="3"/>
      <c r="GI10770" s="3"/>
      <c r="GJ10770" s="3"/>
      <c r="GK10770" s="3"/>
      <c r="GL10770" s="3"/>
      <c r="GM10770" s="3"/>
      <c r="GN10770" s="3"/>
      <c r="GO10770" s="3"/>
      <c r="GP10770" s="3"/>
      <c r="GQ10770" s="3"/>
      <c r="GR10770" s="3"/>
      <c r="GS10770" s="3"/>
      <c r="GT10770" s="3"/>
      <c r="GU10770" s="3"/>
      <c r="GV10770" s="3"/>
      <c r="GW10770" s="3"/>
      <c r="GX10770" s="3"/>
      <c r="GY10770" s="3"/>
      <c r="GZ10770" s="3"/>
      <c r="HA10770" s="3"/>
      <c r="HB10770" s="3"/>
      <c r="HC10770" s="3"/>
      <c r="HD10770" s="3"/>
      <c r="HE10770" s="3"/>
      <c r="HF10770" s="3"/>
      <c r="HG10770" s="3"/>
      <c r="HH10770" s="3"/>
      <c r="HI10770" s="3"/>
      <c r="HJ10770" s="3"/>
      <c r="HK10770" s="3"/>
      <c r="HL10770" s="3"/>
      <c r="HM10770" s="61"/>
      <c r="HN10770" s="3"/>
      <c r="HO10770" s="3"/>
      <c r="HP10770" s="3"/>
      <c r="HQ10770" s="3"/>
      <c r="HR10770" s="3"/>
      <c r="HS10770" s="3"/>
      <c r="HT10770" s="3"/>
      <c r="HU10770" s="3"/>
      <c r="HV10770" s="3"/>
      <c r="HW10770" s="3"/>
      <c r="HX10770" s="3"/>
      <c r="HY10770" s="3"/>
      <c r="HZ10770" s="3"/>
      <c r="IA10770" s="3"/>
      <c r="IB10770" s="3"/>
      <c r="IC10770" s="3"/>
      <c r="ID10770" s="3"/>
      <c r="IE10770" s="3"/>
      <c r="IF10770" s="3"/>
      <c r="IG10770" s="3"/>
      <c r="IH10770" s="3"/>
      <c r="II10770" s="3"/>
      <c r="IJ10770" s="3"/>
      <c r="IK10770" s="3"/>
      <c r="IL10770" s="3"/>
      <c r="IM10770" s="3"/>
      <c r="IN10770" s="3"/>
      <c r="IO10770" s="16"/>
    </row>
    <row r="10771" spans="171:249">
      <c r="FO10771" s="3"/>
      <c r="FP10771" s="3"/>
      <c r="FQ10771" s="3"/>
      <c r="FR10771" s="3"/>
      <c r="FS10771" s="3"/>
      <c r="FT10771" s="3"/>
      <c r="FU10771" s="3"/>
      <c r="FV10771" s="3"/>
      <c r="FW10771" s="3"/>
      <c r="FX10771" s="3"/>
      <c r="FY10771" s="3"/>
      <c r="FZ10771" s="3"/>
      <c r="GA10771" s="3"/>
      <c r="GB10771" s="3"/>
      <c r="GC10771" s="3"/>
      <c r="GD10771" s="3"/>
      <c r="GE10771" s="3"/>
      <c r="GF10771" s="3"/>
      <c r="GG10771" s="3"/>
      <c r="GH10771" s="3"/>
      <c r="GI10771" s="3"/>
      <c r="GJ10771" s="3"/>
      <c r="GK10771" s="3"/>
      <c r="GL10771" s="3"/>
      <c r="GM10771" s="3"/>
      <c r="GN10771" s="3"/>
      <c r="GO10771" s="3"/>
      <c r="GP10771" s="3"/>
      <c r="GQ10771" s="3"/>
      <c r="GR10771" s="3"/>
      <c r="GS10771" s="3"/>
      <c r="GT10771" s="3"/>
      <c r="GU10771" s="3"/>
      <c r="GV10771" s="3"/>
      <c r="GW10771" s="3"/>
      <c r="GX10771" s="3"/>
      <c r="GY10771" s="3"/>
      <c r="GZ10771" s="3"/>
      <c r="HA10771" s="3"/>
      <c r="HB10771" s="3"/>
      <c r="HC10771" s="3"/>
      <c r="HD10771" s="3"/>
      <c r="HE10771" s="3"/>
      <c r="HF10771" s="3"/>
      <c r="HG10771" s="3"/>
      <c r="HH10771" s="3"/>
      <c r="HI10771" s="3"/>
      <c r="HJ10771" s="3"/>
      <c r="HK10771" s="3"/>
      <c r="HL10771" s="3"/>
      <c r="HM10771" s="61"/>
      <c r="HN10771" s="3"/>
      <c r="HO10771" s="3"/>
      <c r="HP10771" s="3"/>
      <c r="HQ10771" s="3"/>
      <c r="HR10771" s="3"/>
      <c r="HS10771" s="3"/>
      <c r="HT10771" s="3"/>
      <c r="HU10771" s="3"/>
      <c r="HV10771" s="3"/>
      <c r="HW10771" s="3"/>
      <c r="HX10771" s="3"/>
      <c r="HY10771" s="3"/>
      <c r="HZ10771" s="3"/>
      <c r="IA10771" s="3"/>
      <c r="IB10771" s="3"/>
      <c r="IC10771" s="3"/>
      <c r="ID10771" s="3"/>
      <c r="IE10771" s="3"/>
      <c r="IF10771" s="3"/>
      <c r="IG10771" s="3"/>
      <c r="IH10771" s="3"/>
      <c r="II10771" s="3"/>
      <c r="IJ10771" s="3"/>
      <c r="IK10771" s="3"/>
      <c r="IL10771" s="3"/>
      <c r="IM10771" s="3"/>
      <c r="IN10771" s="3"/>
      <c r="IO10771" s="16"/>
    </row>
    <row r="10772" spans="171:249">
      <c r="FO10772" s="3"/>
      <c r="FP10772" s="3"/>
      <c r="FQ10772" s="3"/>
      <c r="FR10772" s="3"/>
      <c r="FS10772" s="3"/>
      <c r="FT10772" s="3"/>
      <c r="FU10772" s="3"/>
      <c r="FV10772" s="3"/>
      <c r="FW10772" s="3"/>
      <c r="FX10772" s="3"/>
      <c r="FY10772" s="3"/>
      <c r="FZ10772" s="3"/>
      <c r="GA10772" s="3"/>
      <c r="GB10772" s="3"/>
      <c r="GC10772" s="3"/>
      <c r="GD10772" s="3"/>
      <c r="GE10772" s="3"/>
      <c r="GF10772" s="3"/>
      <c r="GG10772" s="3"/>
      <c r="GH10772" s="3"/>
      <c r="GI10772" s="3"/>
      <c r="GJ10772" s="3"/>
      <c r="GK10772" s="3"/>
      <c r="GL10772" s="3"/>
      <c r="GM10772" s="3"/>
      <c r="GN10772" s="3"/>
      <c r="GO10772" s="3"/>
      <c r="GP10772" s="3"/>
      <c r="GQ10772" s="3"/>
      <c r="GR10772" s="3"/>
      <c r="GS10772" s="3"/>
      <c r="GT10772" s="3"/>
      <c r="GU10772" s="3"/>
      <c r="GV10772" s="3"/>
      <c r="GW10772" s="3"/>
      <c r="GX10772" s="3"/>
      <c r="GY10772" s="3"/>
      <c r="GZ10772" s="3"/>
      <c r="HA10772" s="3"/>
      <c r="HB10772" s="3"/>
      <c r="HC10772" s="3"/>
      <c r="HD10772" s="3"/>
      <c r="HE10772" s="3"/>
      <c r="HF10772" s="3"/>
      <c r="HG10772" s="3"/>
      <c r="HH10772" s="3"/>
      <c r="HI10772" s="3"/>
      <c r="HJ10772" s="3"/>
      <c r="HK10772" s="3"/>
      <c r="HL10772" s="3"/>
      <c r="HM10772" s="61"/>
      <c r="HN10772" s="3"/>
      <c r="HO10772" s="3"/>
      <c r="HP10772" s="3"/>
      <c r="HQ10772" s="3"/>
      <c r="HR10772" s="3"/>
      <c r="HS10772" s="3"/>
      <c r="HT10772" s="3"/>
      <c r="HU10772" s="3"/>
      <c r="HV10772" s="3"/>
      <c r="HW10772" s="3"/>
      <c r="HX10772" s="3"/>
      <c r="HY10772" s="3"/>
      <c r="HZ10772" s="3"/>
      <c r="IA10772" s="3"/>
      <c r="IB10772" s="3"/>
      <c r="IC10772" s="3"/>
      <c r="ID10772" s="3"/>
      <c r="IE10772" s="3"/>
      <c r="IF10772" s="3"/>
      <c r="IG10772" s="3"/>
      <c r="IH10772" s="3"/>
      <c r="II10772" s="3"/>
      <c r="IJ10772" s="3"/>
      <c r="IK10772" s="3"/>
      <c r="IL10772" s="3"/>
      <c r="IM10772" s="3"/>
      <c r="IN10772" s="3"/>
      <c r="IO10772" s="16"/>
    </row>
    <row r="10773" spans="171:249">
      <c r="FO10773" s="3"/>
      <c r="FP10773" s="3"/>
      <c r="FQ10773" s="3"/>
      <c r="FR10773" s="3"/>
      <c r="FS10773" s="3"/>
      <c r="FT10773" s="3"/>
      <c r="FU10773" s="3"/>
      <c r="FV10773" s="3"/>
      <c r="FW10773" s="3"/>
      <c r="FX10773" s="3"/>
      <c r="FY10773" s="3"/>
      <c r="FZ10773" s="3"/>
      <c r="GA10773" s="3"/>
      <c r="GB10773" s="3"/>
      <c r="GC10773" s="3"/>
      <c r="GD10773" s="3"/>
      <c r="GE10773" s="3"/>
      <c r="GF10773" s="3"/>
      <c r="GG10773" s="3"/>
      <c r="GH10773" s="3"/>
      <c r="GI10773" s="3"/>
      <c r="GJ10773" s="3"/>
      <c r="GK10773" s="3"/>
      <c r="GL10773" s="3"/>
      <c r="GM10773" s="3"/>
      <c r="GN10773" s="3"/>
      <c r="GO10773" s="3"/>
      <c r="GP10773" s="3"/>
      <c r="GQ10773" s="3"/>
      <c r="GR10773" s="3"/>
      <c r="GS10773" s="3"/>
      <c r="GT10773" s="3"/>
      <c r="GU10773" s="3"/>
      <c r="GV10773" s="3"/>
      <c r="GW10773" s="3"/>
      <c r="GX10773" s="3"/>
      <c r="GY10773" s="3"/>
      <c r="GZ10773" s="3"/>
      <c r="HA10773" s="3"/>
      <c r="HB10773" s="3"/>
      <c r="HC10773" s="3"/>
      <c r="HD10773" s="3"/>
      <c r="HE10773" s="3"/>
      <c r="HF10773" s="3"/>
      <c r="HG10773" s="3"/>
      <c r="HH10773" s="3"/>
      <c r="HI10773" s="3"/>
      <c r="HJ10773" s="3"/>
      <c r="HK10773" s="3"/>
      <c r="HL10773" s="3"/>
      <c r="HM10773" s="61"/>
      <c r="HN10773" s="3"/>
      <c r="HO10773" s="3"/>
      <c r="HP10773" s="3"/>
      <c r="HQ10773" s="3"/>
      <c r="HR10773" s="3"/>
      <c r="HS10773" s="3"/>
      <c r="HT10773" s="3"/>
      <c r="HU10773" s="3"/>
      <c r="HV10773" s="3"/>
      <c r="HW10773" s="3"/>
      <c r="HX10773" s="3"/>
      <c r="HY10773" s="3"/>
      <c r="HZ10773" s="3"/>
      <c r="IA10773" s="3"/>
      <c r="IB10773" s="3"/>
      <c r="IC10773" s="3"/>
      <c r="ID10773" s="3"/>
      <c r="IE10773" s="3"/>
      <c r="IF10773" s="3"/>
      <c r="IG10773" s="3"/>
      <c r="IH10773" s="3"/>
      <c r="II10773" s="3"/>
      <c r="IJ10773" s="3"/>
      <c r="IK10773" s="3"/>
      <c r="IL10773" s="3"/>
      <c r="IM10773" s="3"/>
      <c r="IN10773" s="3"/>
      <c r="IO10773" s="16"/>
    </row>
    <row r="10774" spans="171:249">
      <c r="FO10774" s="3"/>
      <c r="FP10774" s="3"/>
      <c r="FQ10774" s="3"/>
      <c r="FR10774" s="3"/>
      <c r="FS10774" s="3"/>
      <c r="FT10774" s="3"/>
      <c r="FU10774" s="3"/>
      <c r="FV10774" s="3"/>
      <c r="FW10774" s="3"/>
      <c r="FX10774" s="3"/>
      <c r="FY10774" s="3"/>
      <c r="FZ10774" s="3"/>
      <c r="GA10774" s="3"/>
      <c r="GB10774" s="3"/>
      <c r="GC10774" s="3"/>
      <c r="GD10774" s="3"/>
      <c r="GE10774" s="3"/>
      <c r="GF10774" s="3"/>
      <c r="GG10774" s="3"/>
      <c r="GH10774" s="3"/>
      <c r="GI10774" s="3"/>
      <c r="GJ10774" s="3"/>
      <c r="GK10774" s="3"/>
      <c r="GL10774" s="3"/>
      <c r="GM10774" s="3"/>
      <c r="GN10774" s="3"/>
      <c r="GO10774" s="3"/>
      <c r="GP10774" s="3"/>
      <c r="GQ10774" s="3"/>
      <c r="GR10774" s="3"/>
      <c r="GS10774" s="3"/>
      <c r="GT10774" s="3"/>
      <c r="GU10774" s="3"/>
      <c r="GV10774" s="3"/>
      <c r="GW10774" s="3"/>
      <c r="GX10774" s="3"/>
      <c r="GY10774" s="3"/>
      <c r="GZ10774" s="3"/>
      <c r="HA10774" s="3"/>
      <c r="HB10774" s="3"/>
      <c r="HC10774" s="3"/>
      <c r="HD10774" s="3"/>
      <c r="HE10774" s="3"/>
      <c r="HF10774" s="3"/>
      <c r="HG10774" s="3"/>
      <c r="HH10774" s="3"/>
      <c r="HI10774" s="3"/>
      <c r="HJ10774" s="3"/>
      <c r="HK10774" s="3"/>
      <c r="HL10774" s="3"/>
      <c r="HM10774" s="61"/>
      <c r="HN10774" s="3"/>
      <c r="HO10774" s="3"/>
      <c r="HP10774" s="3"/>
      <c r="HQ10774" s="3"/>
      <c r="HR10774" s="3"/>
      <c r="HS10774" s="3"/>
      <c r="HT10774" s="3"/>
      <c r="HU10774" s="3"/>
      <c r="HV10774" s="3"/>
      <c r="HW10774" s="3"/>
      <c r="HX10774" s="3"/>
      <c r="HY10774" s="3"/>
      <c r="HZ10774" s="3"/>
      <c r="IA10774" s="3"/>
      <c r="IB10774" s="3"/>
      <c r="IC10774" s="3"/>
      <c r="ID10774" s="3"/>
      <c r="IE10774" s="3"/>
      <c r="IF10774" s="3"/>
      <c r="IG10774" s="3"/>
      <c r="IH10774" s="3"/>
      <c r="II10774" s="3"/>
      <c r="IJ10774" s="3"/>
      <c r="IK10774" s="3"/>
      <c r="IL10774" s="3"/>
      <c r="IM10774" s="3"/>
      <c r="IN10774" s="3"/>
      <c r="IO10774" s="16"/>
    </row>
    <row r="10775" spans="171:249">
      <c r="FO10775" s="3"/>
      <c r="FP10775" s="3"/>
      <c r="FQ10775" s="3"/>
      <c r="FR10775" s="3"/>
      <c r="FS10775" s="3"/>
      <c r="FT10775" s="3"/>
      <c r="FU10775" s="3"/>
      <c r="FV10775" s="3"/>
      <c r="FW10775" s="3"/>
      <c r="FX10775" s="3"/>
      <c r="FY10775" s="3"/>
      <c r="FZ10775" s="3"/>
      <c r="GA10775" s="3"/>
      <c r="GB10775" s="3"/>
      <c r="GC10775" s="3"/>
      <c r="GD10775" s="3"/>
      <c r="GE10775" s="3"/>
      <c r="GF10775" s="3"/>
      <c r="GG10775" s="3"/>
      <c r="GH10775" s="3"/>
      <c r="GI10775" s="3"/>
      <c r="GJ10775" s="3"/>
      <c r="GK10775" s="3"/>
      <c r="GL10775" s="3"/>
      <c r="GM10775" s="3"/>
      <c r="GN10775" s="3"/>
      <c r="GO10775" s="3"/>
      <c r="GP10775" s="3"/>
      <c r="GQ10775" s="3"/>
      <c r="GR10775" s="3"/>
      <c r="GS10775" s="3"/>
      <c r="GT10775" s="3"/>
      <c r="GU10775" s="3"/>
      <c r="GV10775" s="3"/>
      <c r="GW10775" s="3"/>
      <c r="GX10775" s="3"/>
      <c r="GY10775" s="3"/>
      <c r="GZ10775" s="3"/>
      <c r="HA10775" s="3"/>
      <c r="HB10775" s="3"/>
      <c r="HC10775" s="3"/>
      <c r="HD10775" s="3"/>
      <c r="HE10775" s="3"/>
      <c r="HF10775" s="3"/>
      <c r="HG10775" s="3"/>
      <c r="HH10775" s="3"/>
      <c r="HI10775" s="3"/>
      <c r="HJ10775" s="3"/>
      <c r="HK10775" s="3"/>
      <c r="HL10775" s="3"/>
      <c r="HM10775" s="61"/>
      <c r="HN10775" s="3"/>
      <c r="HO10775" s="3"/>
      <c r="HP10775" s="3"/>
      <c r="HQ10775" s="3"/>
      <c r="HR10775" s="3"/>
      <c r="HS10775" s="3"/>
      <c r="HT10775" s="3"/>
      <c r="HU10775" s="3"/>
      <c r="HV10775" s="3"/>
      <c r="HW10775" s="3"/>
      <c r="HX10775" s="3"/>
      <c r="HY10775" s="3"/>
      <c r="HZ10775" s="3"/>
      <c r="IA10775" s="3"/>
      <c r="IB10775" s="3"/>
      <c r="IC10775" s="3"/>
      <c r="ID10775" s="3"/>
      <c r="IE10775" s="3"/>
      <c r="IF10775" s="3"/>
      <c r="IG10775" s="3"/>
      <c r="IH10775" s="3"/>
      <c r="II10775" s="3"/>
      <c r="IJ10775" s="3"/>
      <c r="IK10775" s="3"/>
      <c r="IL10775" s="3"/>
      <c r="IM10775" s="3"/>
      <c r="IN10775" s="3"/>
      <c r="IO10775" s="16"/>
    </row>
    <row r="10776" spans="171:249">
      <c r="FO10776" s="3"/>
      <c r="FP10776" s="3"/>
      <c r="FQ10776" s="3"/>
      <c r="FR10776" s="3"/>
      <c r="FS10776" s="3"/>
      <c r="FT10776" s="3"/>
      <c r="FU10776" s="3"/>
      <c r="FV10776" s="3"/>
      <c r="FW10776" s="3"/>
      <c r="FX10776" s="3"/>
      <c r="FY10776" s="3"/>
      <c r="FZ10776" s="3"/>
      <c r="GA10776" s="3"/>
      <c r="GB10776" s="3"/>
      <c r="GC10776" s="3"/>
      <c r="GD10776" s="3"/>
      <c r="GE10776" s="3"/>
      <c r="GF10776" s="3"/>
      <c r="GG10776" s="3"/>
      <c r="GH10776" s="3"/>
      <c r="GI10776" s="3"/>
      <c r="GJ10776" s="3"/>
      <c r="GK10776" s="3"/>
      <c r="GL10776" s="3"/>
      <c r="GM10776" s="3"/>
      <c r="GN10776" s="3"/>
      <c r="GO10776" s="3"/>
      <c r="GP10776" s="3"/>
      <c r="GQ10776" s="3"/>
      <c r="GR10776" s="3"/>
      <c r="GS10776" s="3"/>
      <c r="GT10776" s="3"/>
      <c r="GU10776" s="3"/>
      <c r="GV10776" s="3"/>
      <c r="GW10776" s="3"/>
      <c r="GX10776" s="3"/>
      <c r="GY10776" s="3"/>
      <c r="GZ10776" s="3"/>
      <c r="HA10776" s="3"/>
      <c r="HB10776" s="3"/>
      <c r="HC10776" s="3"/>
      <c r="HD10776" s="3"/>
      <c r="HE10776" s="3"/>
      <c r="HF10776" s="3"/>
      <c r="HG10776" s="3"/>
      <c r="HH10776" s="3"/>
      <c r="HI10776" s="3"/>
      <c r="HJ10776" s="3"/>
      <c r="HK10776" s="3"/>
      <c r="HL10776" s="3"/>
      <c r="HM10776" s="61"/>
      <c r="HN10776" s="3"/>
      <c r="HO10776" s="3"/>
      <c r="HP10776" s="3"/>
      <c r="HQ10776" s="3"/>
      <c r="HR10776" s="3"/>
      <c r="HS10776" s="3"/>
      <c r="HT10776" s="3"/>
      <c r="HU10776" s="3"/>
      <c r="HV10776" s="3"/>
      <c r="HW10776" s="3"/>
      <c r="HX10776" s="3"/>
      <c r="HY10776" s="3"/>
      <c r="HZ10776" s="3"/>
      <c r="IA10776" s="3"/>
      <c r="IB10776" s="3"/>
      <c r="IC10776" s="3"/>
      <c r="ID10776" s="3"/>
      <c r="IE10776" s="3"/>
      <c r="IF10776" s="3"/>
      <c r="IG10776" s="3"/>
      <c r="IH10776" s="3"/>
      <c r="II10776" s="3"/>
      <c r="IJ10776" s="3"/>
      <c r="IK10776" s="3"/>
      <c r="IL10776" s="3"/>
      <c r="IM10776" s="3"/>
      <c r="IN10776" s="3"/>
      <c r="IO10776" s="16"/>
    </row>
    <row r="10777" spans="171:249">
      <c r="FO10777" s="3"/>
      <c r="FP10777" s="3"/>
      <c r="FQ10777" s="3"/>
      <c r="FR10777" s="3"/>
      <c r="FS10777" s="3"/>
      <c r="FT10777" s="3"/>
      <c r="FU10777" s="3"/>
      <c r="FV10777" s="3"/>
      <c r="FW10777" s="3"/>
      <c r="FX10777" s="3"/>
      <c r="FY10777" s="3"/>
      <c r="FZ10777" s="3"/>
      <c r="GA10777" s="3"/>
      <c r="GB10777" s="3"/>
      <c r="GC10777" s="3"/>
      <c r="GD10777" s="3"/>
      <c r="GE10777" s="3"/>
      <c r="GF10777" s="3"/>
      <c r="GG10777" s="3"/>
      <c r="GH10777" s="3"/>
      <c r="GI10777" s="3"/>
      <c r="GJ10777" s="3"/>
      <c r="GK10777" s="3"/>
      <c r="GL10777" s="3"/>
      <c r="GM10777" s="3"/>
      <c r="GN10777" s="3"/>
      <c r="GO10777" s="3"/>
      <c r="GP10777" s="3"/>
      <c r="GQ10777" s="3"/>
      <c r="GR10777" s="3"/>
      <c r="GS10777" s="3"/>
      <c r="GT10777" s="3"/>
      <c r="GU10777" s="3"/>
      <c r="GV10777" s="3"/>
      <c r="GW10777" s="3"/>
      <c r="GX10777" s="3"/>
      <c r="GY10777" s="3"/>
      <c r="GZ10777" s="3"/>
      <c r="HA10777" s="3"/>
      <c r="HB10777" s="3"/>
      <c r="HC10777" s="3"/>
      <c r="HD10777" s="3"/>
      <c r="HE10777" s="3"/>
      <c r="HF10777" s="3"/>
      <c r="HG10777" s="3"/>
      <c r="HH10777" s="3"/>
      <c r="HI10777" s="3"/>
      <c r="HJ10777" s="3"/>
      <c r="HK10777" s="3"/>
      <c r="HL10777" s="3"/>
      <c r="HM10777" s="61"/>
      <c r="HN10777" s="3"/>
      <c r="HO10777" s="3"/>
      <c r="HP10777" s="3"/>
      <c r="HQ10777" s="3"/>
      <c r="HR10777" s="3"/>
      <c r="HS10777" s="3"/>
      <c r="HT10777" s="3"/>
      <c r="HU10777" s="3"/>
      <c r="HV10777" s="3"/>
      <c r="HW10777" s="3"/>
      <c r="HX10777" s="3"/>
      <c r="HY10777" s="3"/>
      <c r="HZ10777" s="3"/>
      <c r="IA10777" s="3"/>
      <c r="IB10777" s="3"/>
      <c r="IC10777" s="3"/>
      <c r="ID10777" s="3"/>
      <c r="IE10777" s="3"/>
      <c r="IF10777" s="3"/>
      <c r="IG10777" s="3"/>
      <c r="IH10777" s="3"/>
      <c r="II10777" s="3"/>
      <c r="IJ10777" s="3"/>
      <c r="IK10777" s="3"/>
      <c r="IL10777" s="3"/>
      <c r="IM10777" s="3"/>
      <c r="IN10777" s="3"/>
      <c r="IO10777" s="16"/>
    </row>
    <row r="10778" spans="171:249">
      <c r="FO10778" s="3"/>
      <c r="FP10778" s="3"/>
      <c r="FQ10778" s="3"/>
      <c r="FR10778" s="3"/>
      <c r="FS10778" s="3"/>
      <c r="FT10778" s="3"/>
      <c r="FU10778" s="3"/>
      <c r="FV10778" s="3"/>
      <c r="FW10778" s="3"/>
      <c r="FX10778" s="3"/>
      <c r="FY10778" s="3"/>
      <c r="FZ10778" s="3"/>
      <c r="GA10778" s="3"/>
      <c r="GB10778" s="3"/>
      <c r="GC10778" s="3"/>
      <c r="GD10778" s="3"/>
      <c r="GE10778" s="3"/>
      <c r="GF10778" s="3"/>
      <c r="GG10778" s="3"/>
      <c r="GH10778" s="3"/>
      <c r="GI10778" s="3"/>
      <c r="GJ10778" s="3"/>
      <c r="GK10778" s="3"/>
      <c r="GL10778" s="3"/>
      <c r="GM10778" s="3"/>
      <c r="GN10778" s="3"/>
      <c r="GO10778" s="3"/>
      <c r="GP10778" s="3"/>
      <c r="GQ10778" s="3"/>
      <c r="GR10778" s="3"/>
      <c r="GS10778" s="3"/>
      <c r="GT10778" s="3"/>
      <c r="GU10778" s="3"/>
      <c r="GV10778" s="3"/>
      <c r="GW10778" s="3"/>
      <c r="GX10778" s="3"/>
      <c r="GY10778" s="3"/>
      <c r="GZ10778" s="3"/>
      <c r="HA10778" s="3"/>
      <c r="HB10778" s="3"/>
      <c r="HC10778" s="3"/>
      <c r="HD10778" s="3"/>
      <c r="HE10778" s="3"/>
      <c r="HF10778" s="3"/>
      <c r="HG10778" s="3"/>
      <c r="HH10778" s="3"/>
      <c r="HI10778" s="3"/>
      <c r="HJ10778" s="3"/>
      <c r="HK10778" s="3"/>
      <c r="HL10778" s="3"/>
      <c r="HM10778" s="61"/>
      <c r="HN10778" s="3"/>
      <c r="HO10778" s="3"/>
      <c r="HP10778" s="3"/>
      <c r="HQ10778" s="3"/>
      <c r="HR10778" s="3"/>
      <c r="HS10778" s="3"/>
      <c r="HT10778" s="3"/>
      <c r="HU10778" s="3"/>
      <c r="HV10778" s="3"/>
      <c r="HW10778" s="3"/>
      <c r="HX10778" s="3"/>
      <c r="HY10778" s="3"/>
      <c r="HZ10778" s="3"/>
      <c r="IA10778" s="3"/>
      <c r="IB10778" s="3"/>
      <c r="IC10778" s="3"/>
      <c r="ID10778" s="3"/>
      <c r="IE10778" s="3"/>
      <c r="IF10778" s="3"/>
      <c r="IG10778" s="3"/>
      <c r="IH10778" s="3"/>
      <c r="II10778" s="3"/>
      <c r="IJ10778" s="3"/>
      <c r="IK10778" s="3"/>
      <c r="IL10778" s="3"/>
      <c r="IM10778" s="3"/>
      <c r="IN10778" s="3"/>
      <c r="IO10778" s="16"/>
    </row>
    <row r="10779" spans="171:249">
      <c r="FO10779" s="3"/>
      <c r="FP10779" s="3"/>
      <c r="FQ10779" s="3"/>
      <c r="FR10779" s="3"/>
      <c r="FS10779" s="3"/>
      <c r="FT10779" s="3"/>
      <c r="FU10779" s="3"/>
      <c r="FV10779" s="3"/>
      <c r="FW10779" s="3"/>
      <c r="FX10779" s="3"/>
      <c r="FY10779" s="3"/>
      <c r="FZ10779" s="3"/>
      <c r="GA10779" s="3"/>
      <c r="GB10779" s="3"/>
      <c r="GC10779" s="3"/>
      <c r="GD10779" s="3"/>
      <c r="GE10779" s="3"/>
      <c r="GF10779" s="3"/>
      <c r="GG10779" s="3"/>
      <c r="GH10779" s="3"/>
      <c r="GI10779" s="3"/>
      <c r="GJ10779" s="3"/>
      <c r="GK10779" s="3"/>
      <c r="GL10779" s="3"/>
      <c r="GM10779" s="3"/>
      <c r="GN10779" s="3"/>
      <c r="GO10779" s="3"/>
      <c r="GP10779" s="3"/>
      <c r="GQ10779" s="3"/>
      <c r="GR10779" s="3"/>
      <c r="GS10779" s="3"/>
      <c r="GT10779" s="3"/>
      <c r="GU10779" s="3"/>
      <c r="GV10779" s="3"/>
      <c r="GW10779" s="3"/>
      <c r="GX10779" s="3"/>
      <c r="GY10779" s="3"/>
      <c r="GZ10779" s="3"/>
      <c r="HA10779" s="3"/>
      <c r="HB10779" s="3"/>
      <c r="HC10779" s="3"/>
      <c r="HD10779" s="3"/>
      <c r="HE10779" s="3"/>
      <c r="HF10779" s="3"/>
      <c r="HG10779" s="3"/>
      <c r="HH10779" s="3"/>
      <c r="HI10779" s="3"/>
      <c r="HJ10779" s="3"/>
      <c r="HK10779" s="3"/>
      <c r="HL10779" s="3"/>
      <c r="HM10779" s="61"/>
      <c r="HN10779" s="3"/>
      <c r="HO10779" s="3"/>
      <c r="HP10779" s="3"/>
      <c r="HQ10779" s="3"/>
      <c r="HR10779" s="3"/>
      <c r="HS10779" s="3"/>
      <c r="HT10779" s="3"/>
      <c r="HU10779" s="3"/>
      <c r="HV10779" s="3"/>
      <c r="HW10779" s="3"/>
      <c r="HX10779" s="3"/>
      <c r="HY10779" s="3"/>
      <c r="HZ10779" s="3"/>
      <c r="IA10779" s="3"/>
      <c r="IB10779" s="3"/>
      <c r="IC10779" s="3"/>
      <c r="ID10779" s="3"/>
      <c r="IE10779" s="3"/>
      <c r="IF10779" s="3"/>
      <c r="IG10779" s="3"/>
      <c r="IH10779" s="3"/>
      <c r="II10779" s="3"/>
      <c r="IJ10779" s="3"/>
      <c r="IK10779" s="3"/>
      <c r="IL10779" s="3"/>
      <c r="IM10779" s="3"/>
      <c r="IN10779" s="3"/>
      <c r="IO10779" s="16"/>
    </row>
    <row r="10780" spans="171:249">
      <c r="FO10780" s="3"/>
      <c r="FP10780" s="3"/>
      <c r="FQ10780" s="3"/>
      <c r="FR10780" s="3"/>
      <c r="FS10780" s="3"/>
      <c r="FT10780" s="3"/>
      <c r="FU10780" s="3"/>
      <c r="FV10780" s="3"/>
      <c r="FW10780" s="3"/>
      <c r="FX10780" s="3"/>
      <c r="FY10780" s="3"/>
      <c r="FZ10780" s="3"/>
      <c r="GA10780" s="3"/>
      <c r="GB10780" s="3"/>
      <c r="GC10780" s="3"/>
      <c r="GD10780" s="3"/>
      <c r="GE10780" s="3"/>
      <c r="GF10780" s="3"/>
      <c r="GG10780" s="3"/>
      <c r="GH10780" s="3"/>
      <c r="GI10780" s="3"/>
      <c r="GJ10780" s="3"/>
      <c r="GK10780" s="3"/>
      <c r="GL10780" s="3"/>
      <c r="GM10780" s="3"/>
      <c r="GN10780" s="3"/>
      <c r="GO10780" s="3"/>
      <c r="GP10780" s="3"/>
      <c r="GQ10780" s="3"/>
      <c r="GR10780" s="3"/>
      <c r="GS10780" s="3"/>
      <c r="GT10780" s="3"/>
      <c r="GU10780" s="3"/>
      <c r="GV10780" s="3"/>
      <c r="GW10780" s="3"/>
      <c r="GX10780" s="3"/>
      <c r="GY10780" s="3"/>
      <c r="GZ10780" s="3"/>
      <c r="HA10780" s="3"/>
      <c r="HB10780" s="3"/>
      <c r="HC10780" s="3"/>
      <c r="HD10780" s="3"/>
      <c r="HE10780" s="3"/>
      <c r="HF10780" s="3"/>
      <c r="HG10780" s="3"/>
      <c r="HH10780" s="3"/>
      <c r="HI10780" s="3"/>
      <c r="HJ10780" s="3"/>
      <c r="HK10780" s="3"/>
      <c r="HL10780" s="3"/>
      <c r="HM10780" s="61"/>
      <c r="HN10780" s="3"/>
      <c r="HO10780" s="3"/>
      <c r="HP10780" s="3"/>
      <c r="HQ10780" s="3"/>
      <c r="HR10780" s="3"/>
      <c r="HS10780" s="3"/>
      <c r="HT10780" s="3"/>
      <c r="HU10780" s="3"/>
      <c r="HV10780" s="3"/>
      <c r="HW10780" s="3"/>
      <c r="HX10780" s="3"/>
      <c r="HY10780" s="3"/>
      <c r="HZ10780" s="3"/>
      <c r="IA10780" s="3"/>
      <c r="IB10780" s="3"/>
      <c r="IC10780" s="3"/>
      <c r="ID10780" s="3"/>
      <c r="IE10780" s="3"/>
      <c r="IF10780" s="3"/>
      <c r="IG10780" s="3"/>
      <c r="IH10780" s="3"/>
      <c r="II10780" s="3"/>
      <c r="IJ10780" s="3"/>
      <c r="IK10780" s="3"/>
      <c r="IL10780" s="3"/>
      <c r="IM10780" s="3"/>
      <c r="IN10780" s="3"/>
      <c r="IO10780" s="16"/>
    </row>
    <row r="10781" spans="171:249">
      <c r="FO10781" s="3"/>
      <c r="FP10781" s="3"/>
      <c r="FQ10781" s="3"/>
      <c r="FR10781" s="3"/>
      <c r="FS10781" s="3"/>
      <c r="FT10781" s="3"/>
      <c r="FU10781" s="3"/>
      <c r="FV10781" s="3"/>
      <c r="FW10781" s="3"/>
      <c r="FX10781" s="3"/>
      <c r="FY10781" s="3"/>
      <c r="FZ10781" s="3"/>
      <c r="GA10781" s="3"/>
      <c r="GB10781" s="3"/>
      <c r="GC10781" s="3"/>
      <c r="GD10781" s="3"/>
      <c r="GE10781" s="3"/>
      <c r="GF10781" s="3"/>
      <c r="GG10781" s="3"/>
      <c r="GH10781" s="3"/>
      <c r="GI10781" s="3"/>
      <c r="GJ10781" s="3"/>
      <c r="GK10781" s="3"/>
      <c r="GL10781" s="3"/>
      <c r="GM10781" s="3"/>
      <c r="GN10781" s="3"/>
      <c r="GO10781" s="3"/>
      <c r="GP10781" s="3"/>
      <c r="GQ10781" s="3"/>
      <c r="GR10781" s="3"/>
      <c r="GS10781" s="3"/>
      <c r="GT10781" s="3"/>
      <c r="GU10781" s="3"/>
      <c r="GV10781" s="3"/>
      <c r="GW10781" s="3"/>
      <c r="GX10781" s="3"/>
      <c r="GY10781" s="3"/>
      <c r="GZ10781" s="3"/>
      <c r="HA10781" s="3"/>
      <c r="HB10781" s="3"/>
      <c r="HC10781" s="3"/>
      <c r="HD10781" s="3"/>
      <c r="HE10781" s="3"/>
      <c r="HF10781" s="3"/>
      <c r="HG10781" s="3"/>
      <c r="HH10781" s="3"/>
      <c r="HI10781" s="3"/>
      <c r="HJ10781" s="3"/>
      <c r="HK10781" s="3"/>
      <c r="HL10781" s="3"/>
      <c r="HM10781" s="61"/>
      <c r="HN10781" s="3"/>
      <c r="HO10781" s="3"/>
      <c r="HP10781" s="3"/>
      <c r="HQ10781" s="3"/>
      <c r="HR10781" s="3"/>
      <c r="HS10781" s="3"/>
      <c r="HT10781" s="3"/>
      <c r="HU10781" s="3"/>
      <c r="HV10781" s="3"/>
      <c r="HW10781" s="3"/>
      <c r="HX10781" s="3"/>
      <c r="HY10781" s="3"/>
      <c r="HZ10781" s="3"/>
      <c r="IA10781" s="3"/>
      <c r="IB10781" s="3"/>
      <c r="IC10781" s="3"/>
      <c r="ID10781" s="3"/>
      <c r="IE10781" s="3"/>
      <c r="IF10781" s="3"/>
      <c r="IG10781" s="3"/>
      <c r="IH10781" s="3"/>
      <c r="II10781" s="3"/>
      <c r="IJ10781" s="3"/>
      <c r="IK10781" s="3"/>
      <c r="IL10781" s="3"/>
      <c r="IM10781" s="3"/>
      <c r="IN10781" s="3"/>
      <c r="IO10781" s="16"/>
    </row>
    <row r="10782" spans="171:249">
      <c r="FO10782" s="3"/>
      <c r="FP10782" s="3"/>
      <c r="FQ10782" s="3"/>
      <c r="FR10782" s="3"/>
      <c r="FS10782" s="3"/>
      <c r="FT10782" s="3"/>
      <c r="FU10782" s="3"/>
      <c r="FV10782" s="3"/>
      <c r="FW10782" s="3"/>
      <c r="FX10782" s="3"/>
      <c r="FY10782" s="3"/>
      <c r="FZ10782" s="3"/>
      <c r="GA10782" s="3"/>
      <c r="GB10782" s="3"/>
      <c r="GC10782" s="3"/>
      <c r="GD10782" s="3"/>
      <c r="GE10782" s="3"/>
      <c r="GF10782" s="3"/>
      <c r="GG10782" s="3"/>
      <c r="GH10782" s="3"/>
      <c r="GI10782" s="3"/>
      <c r="GJ10782" s="3"/>
      <c r="GK10782" s="3"/>
      <c r="GL10782" s="3"/>
      <c r="GM10782" s="3"/>
      <c r="GN10782" s="3"/>
      <c r="GO10782" s="3"/>
      <c r="GP10782" s="3"/>
      <c r="GQ10782" s="3"/>
      <c r="GR10782" s="3"/>
      <c r="GS10782" s="3"/>
      <c r="GT10782" s="3"/>
      <c r="GU10782" s="3"/>
      <c r="GV10782" s="3"/>
      <c r="GW10782" s="3"/>
      <c r="GX10782" s="3"/>
      <c r="GY10782" s="3"/>
      <c r="GZ10782" s="3"/>
      <c r="HA10782" s="3"/>
      <c r="HB10782" s="3"/>
      <c r="HC10782" s="3"/>
      <c r="HD10782" s="3"/>
      <c r="HE10782" s="3"/>
      <c r="HF10782" s="3"/>
      <c r="HG10782" s="3"/>
      <c r="HH10782" s="3"/>
      <c r="HI10782" s="3"/>
      <c r="HJ10782" s="3"/>
      <c r="HK10782" s="3"/>
      <c r="HL10782" s="3"/>
      <c r="HM10782" s="61"/>
      <c r="HN10782" s="3"/>
      <c r="HO10782" s="3"/>
      <c r="HP10782" s="3"/>
      <c r="HQ10782" s="3"/>
      <c r="HR10782" s="3"/>
      <c r="HS10782" s="3"/>
      <c r="HT10782" s="3"/>
      <c r="HU10782" s="3"/>
      <c r="HV10782" s="3"/>
      <c r="HW10782" s="3"/>
      <c r="HX10782" s="3"/>
      <c r="HY10782" s="3"/>
      <c r="HZ10782" s="3"/>
      <c r="IA10782" s="3"/>
      <c r="IB10782" s="3"/>
      <c r="IC10782" s="3"/>
      <c r="ID10782" s="3"/>
      <c r="IE10782" s="3"/>
      <c r="IF10782" s="3"/>
      <c r="IG10782" s="3"/>
      <c r="IH10782" s="3"/>
      <c r="II10782" s="3"/>
      <c r="IJ10782" s="3"/>
      <c r="IK10782" s="3"/>
      <c r="IL10782" s="3"/>
      <c r="IM10782" s="3"/>
      <c r="IN10782" s="3"/>
      <c r="IO10782" s="16"/>
    </row>
    <row r="10783" spans="171:249">
      <c r="FO10783" s="3"/>
      <c r="FP10783" s="3"/>
      <c r="FQ10783" s="3"/>
      <c r="FR10783" s="3"/>
      <c r="FS10783" s="3"/>
      <c r="FT10783" s="3"/>
      <c r="FU10783" s="3"/>
      <c r="FV10783" s="3"/>
      <c r="FW10783" s="3"/>
      <c r="FX10783" s="3"/>
      <c r="FY10783" s="3"/>
      <c r="FZ10783" s="3"/>
      <c r="GA10783" s="3"/>
      <c r="GB10783" s="3"/>
      <c r="GC10783" s="3"/>
      <c r="GD10783" s="3"/>
      <c r="GE10783" s="3"/>
      <c r="GF10783" s="3"/>
      <c r="GG10783" s="3"/>
      <c r="GH10783" s="3"/>
      <c r="GI10783" s="3"/>
      <c r="GJ10783" s="3"/>
      <c r="GK10783" s="3"/>
      <c r="GL10783" s="3"/>
      <c r="GM10783" s="3"/>
      <c r="GN10783" s="3"/>
      <c r="GO10783" s="3"/>
      <c r="GP10783" s="3"/>
      <c r="GQ10783" s="3"/>
      <c r="GR10783" s="3"/>
      <c r="GS10783" s="3"/>
      <c r="GT10783" s="3"/>
      <c r="GU10783" s="3"/>
      <c r="GV10783" s="3"/>
      <c r="GW10783" s="3"/>
      <c r="GX10783" s="3"/>
      <c r="GY10783" s="3"/>
      <c r="GZ10783" s="3"/>
      <c r="HA10783" s="3"/>
      <c r="HB10783" s="3"/>
      <c r="HC10783" s="3"/>
      <c r="HD10783" s="3"/>
      <c r="HE10783" s="3"/>
      <c r="HF10783" s="3"/>
      <c r="HG10783" s="3"/>
      <c r="HH10783" s="3"/>
      <c r="HI10783" s="3"/>
      <c r="HJ10783" s="3"/>
      <c r="HK10783" s="3"/>
      <c r="HL10783" s="3"/>
      <c r="HM10783" s="61"/>
      <c r="HN10783" s="3"/>
      <c r="HO10783" s="3"/>
      <c r="HP10783" s="3"/>
      <c r="HQ10783" s="3"/>
      <c r="HR10783" s="3"/>
      <c r="HS10783" s="3"/>
      <c r="HT10783" s="3"/>
      <c r="HU10783" s="3"/>
      <c r="HV10783" s="3"/>
      <c r="HW10783" s="3"/>
      <c r="HX10783" s="3"/>
      <c r="HY10783" s="3"/>
      <c r="HZ10783" s="3"/>
      <c r="IA10783" s="3"/>
      <c r="IB10783" s="3"/>
      <c r="IC10783" s="3"/>
      <c r="ID10783" s="3"/>
      <c r="IE10783" s="3"/>
      <c r="IF10783" s="3"/>
      <c r="IG10783" s="3"/>
      <c r="IH10783" s="3"/>
      <c r="II10783" s="3"/>
      <c r="IJ10783" s="3"/>
      <c r="IK10783" s="3"/>
      <c r="IL10783" s="3"/>
      <c r="IM10783" s="3"/>
      <c r="IN10783" s="3"/>
      <c r="IO10783" s="16"/>
    </row>
    <row r="10784" spans="171:249">
      <c r="FO10784" s="3"/>
      <c r="FP10784" s="3"/>
      <c r="FQ10784" s="3"/>
      <c r="FR10784" s="3"/>
      <c r="FS10784" s="3"/>
      <c r="FT10784" s="3"/>
      <c r="FU10784" s="3"/>
      <c r="FV10784" s="3"/>
      <c r="FW10784" s="3"/>
      <c r="FX10784" s="3"/>
      <c r="FY10784" s="3"/>
      <c r="FZ10784" s="3"/>
      <c r="GA10784" s="3"/>
      <c r="GB10784" s="3"/>
      <c r="GC10784" s="3"/>
      <c r="GD10784" s="3"/>
      <c r="GE10784" s="3"/>
      <c r="GF10784" s="3"/>
      <c r="GG10784" s="3"/>
      <c r="GH10784" s="3"/>
      <c r="GI10784" s="3"/>
      <c r="GJ10784" s="3"/>
      <c r="GK10784" s="3"/>
      <c r="GL10784" s="3"/>
      <c r="GM10784" s="3"/>
      <c r="GN10784" s="3"/>
      <c r="GO10784" s="3"/>
      <c r="GP10784" s="3"/>
      <c r="GQ10784" s="3"/>
      <c r="GR10784" s="3"/>
      <c r="GS10784" s="3"/>
      <c r="GT10784" s="3"/>
      <c r="GU10784" s="3"/>
      <c r="GV10784" s="3"/>
      <c r="GW10784" s="3"/>
      <c r="GX10784" s="3"/>
      <c r="GY10784" s="3"/>
      <c r="GZ10784" s="3"/>
      <c r="HA10784" s="3"/>
      <c r="HB10784" s="3"/>
      <c r="HC10784" s="3"/>
      <c r="HD10784" s="3"/>
      <c r="HE10784" s="3"/>
      <c r="HF10784" s="3"/>
      <c r="HG10784" s="3"/>
      <c r="HH10784" s="3"/>
      <c r="HI10784" s="3"/>
      <c r="HJ10784" s="3"/>
      <c r="HK10784" s="3"/>
      <c r="HL10784" s="3"/>
      <c r="HM10784" s="61"/>
      <c r="HN10784" s="3"/>
      <c r="HO10784" s="3"/>
      <c r="HP10784" s="3"/>
      <c r="HQ10784" s="3"/>
      <c r="HR10784" s="3"/>
      <c r="HS10784" s="3"/>
      <c r="HT10784" s="3"/>
      <c r="HU10784" s="3"/>
      <c r="HV10784" s="3"/>
      <c r="HW10784" s="3"/>
      <c r="HX10784" s="3"/>
      <c r="HY10784" s="3"/>
      <c r="HZ10784" s="3"/>
      <c r="IA10784" s="3"/>
      <c r="IB10784" s="3"/>
      <c r="IC10784" s="3"/>
      <c r="ID10784" s="3"/>
      <c r="IE10784" s="3"/>
      <c r="IF10784" s="3"/>
      <c r="IG10784" s="3"/>
      <c r="IH10784" s="3"/>
      <c r="II10784" s="3"/>
      <c r="IJ10784" s="3"/>
      <c r="IK10784" s="3"/>
      <c r="IL10784" s="3"/>
      <c r="IM10784" s="3"/>
      <c r="IN10784" s="3"/>
      <c r="IO10784" s="16"/>
    </row>
    <row r="10785" spans="171:249">
      <c r="FO10785" s="3"/>
      <c r="FP10785" s="3"/>
      <c r="FQ10785" s="3"/>
      <c r="FR10785" s="3"/>
      <c r="FS10785" s="3"/>
      <c r="FT10785" s="3"/>
      <c r="FU10785" s="3"/>
      <c r="FV10785" s="3"/>
      <c r="FW10785" s="3"/>
      <c r="FX10785" s="3"/>
      <c r="FY10785" s="3"/>
      <c r="FZ10785" s="3"/>
      <c r="GA10785" s="3"/>
      <c r="GB10785" s="3"/>
      <c r="GC10785" s="3"/>
      <c r="GD10785" s="3"/>
      <c r="GE10785" s="3"/>
      <c r="GF10785" s="3"/>
      <c r="GG10785" s="3"/>
      <c r="GH10785" s="3"/>
      <c r="GI10785" s="3"/>
      <c r="GJ10785" s="3"/>
      <c r="GK10785" s="3"/>
      <c r="GL10785" s="3"/>
      <c r="GM10785" s="3"/>
      <c r="GN10785" s="3"/>
      <c r="GO10785" s="3"/>
      <c r="GP10785" s="3"/>
      <c r="GQ10785" s="3"/>
      <c r="GR10785" s="3"/>
      <c r="GS10785" s="3"/>
      <c r="GT10785" s="3"/>
      <c r="GU10785" s="3"/>
      <c r="GV10785" s="3"/>
      <c r="GW10785" s="3"/>
      <c r="GX10785" s="3"/>
      <c r="GY10785" s="3"/>
      <c r="GZ10785" s="3"/>
      <c r="HA10785" s="3"/>
      <c r="HB10785" s="3"/>
      <c r="HC10785" s="3"/>
      <c r="HD10785" s="3"/>
      <c r="HE10785" s="3"/>
      <c r="HF10785" s="3"/>
      <c r="HG10785" s="3"/>
      <c r="HH10785" s="3"/>
      <c r="HI10785" s="3"/>
      <c r="HJ10785" s="3"/>
      <c r="HK10785" s="3"/>
      <c r="HL10785" s="3"/>
      <c r="HM10785" s="61"/>
      <c r="HN10785" s="3"/>
      <c r="HO10785" s="3"/>
      <c r="HP10785" s="3"/>
      <c r="HQ10785" s="3"/>
      <c r="HR10785" s="3"/>
      <c r="HS10785" s="3"/>
      <c r="HT10785" s="3"/>
      <c r="HU10785" s="3"/>
      <c r="HV10785" s="3"/>
      <c r="HW10785" s="3"/>
      <c r="HX10785" s="3"/>
      <c r="HY10785" s="3"/>
      <c r="HZ10785" s="3"/>
      <c r="IA10785" s="3"/>
      <c r="IB10785" s="3"/>
      <c r="IC10785" s="3"/>
      <c r="ID10785" s="3"/>
      <c r="IE10785" s="3"/>
      <c r="IF10785" s="3"/>
      <c r="IG10785" s="3"/>
      <c r="IH10785" s="3"/>
      <c r="II10785" s="3"/>
      <c r="IJ10785" s="3"/>
      <c r="IK10785" s="3"/>
      <c r="IL10785" s="3"/>
      <c r="IM10785" s="3"/>
      <c r="IN10785" s="3"/>
      <c r="IO10785" s="16"/>
    </row>
    <row r="10786" spans="171:249">
      <c r="FO10786" s="3"/>
      <c r="FP10786" s="3"/>
      <c r="FQ10786" s="3"/>
      <c r="FR10786" s="3"/>
      <c r="FS10786" s="3"/>
      <c r="FT10786" s="3"/>
      <c r="FU10786" s="3"/>
      <c r="FV10786" s="3"/>
      <c r="FW10786" s="3"/>
      <c r="FX10786" s="3"/>
      <c r="FY10786" s="3"/>
      <c r="FZ10786" s="3"/>
      <c r="GA10786" s="3"/>
      <c r="GB10786" s="3"/>
      <c r="GC10786" s="3"/>
      <c r="GD10786" s="3"/>
      <c r="GE10786" s="3"/>
      <c r="GF10786" s="3"/>
      <c r="GG10786" s="3"/>
      <c r="GH10786" s="3"/>
      <c r="GI10786" s="3"/>
      <c r="GJ10786" s="3"/>
      <c r="GK10786" s="3"/>
      <c r="GL10786" s="3"/>
      <c r="GM10786" s="3"/>
      <c r="GN10786" s="3"/>
      <c r="GO10786" s="3"/>
      <c r="GP10786" s="3"/>
      <c r="GQ10786" s="3"/>
      <c r="GR10786" s="3"/>
      <c r="GS10786" s="3"/>
      <c r="GT10786" s="3"/>
      <c r="GU10786" s="3"/>
      <c r="GV10786" s="3"/>
      <c r="GW10786" s="3"/>
      <c r="GX10786" s="3"/>
      <c r="GY10786" s="3"/>
      <c r="GZ10786" s="3"/>
      <c r="HA10786" s="3"/>
      <c r="HB10786" s="3"/>
      <c r="HC10786" s="3"/>
      <c r="HD10786" s="3"/>
      <c r="HE10786" s="3"/>
      <c r="HF10786" s="3"/>
      <c r="HG10786" s="3"/>
      <c r="HH10786" s="3"/>
      <c r="HI10786" s="3"/>
      <c r="HJ10786" s="3"/>
      <c r="HK10786" s="3"/>
      <c r="HL10786" s="3"/>
      <c r="HM10786" s="61"/>
      <c r="HN10786" s="3"/>
      <c r="HO10786" s="3"/>
      <c r="HP10786" s="3"/>
      <c r="HQ10786" s="3"/>
      <c r="HR10786" s="3"/>
      <c r="HS10786" s="3"/>
      <c r="HT10786" s="3"/>
      <c r="HU10786" s="3"/>
      <c r="HV10786" s="3"/>
      <c r="HW10786" s="3"/>
      <c r="HX10786" s="3"/>
      <c r="HY10786" s="3"/>
      <c r="HZ10786" s="3"/>
      <c r="IA10786" s="3"/>
      <c r="IB10786" s="3"/>
      <c r="IC10786" s="3"/>
      <c r="ID10786" s="3"/>
      <c r="IE10786" s="3"/>
      <c r="IF10786" s="3"/>
      <c r="IG10786" s="3"/>
      <c r="IH10786" s="3"/>
      <c r="II10786" s="3"/>
      <c r="IJ10786" s="3"/>
      <c r="IK10786" s="3"/>
      <c r="IL10786" s="3"/>
      <c r="IM10786" s="3"/>
      <c r="IN10786" s="3"/>
      <c r="IO10786" s="16"/>
    </row>
    <row r="10787" spans="171:249">
      <c r="FO10787" s="3"/>
      <c r="FP10787" s="3"/>
      <c r="FQ10787" s="3"/>
      <c r="FR10787" s="3"/>
      <c r="FS10787" s="3"/>
      <c r="FT10787" s="3"/>
      <c r="FU10787" s="3"/>
      <c r="FV10787" s="3"/>
      <c r="FW10787" s="3"/>
      <c r="FX10787" s="3"/>
      <c r="FY10787" s="3"/>
      <c r="FZ10787" s="3"/>
      <c r="GA10787" s="3"/>
      <c r="GB10787" s="3"/>
      <c r="GC10787" s="3"/>
      <c r="GD10787" s="3"/>
      <c r="GE10787" s="3"/>
      <c r="GF10787" s="3"/>
      <c r="GG10787" s="3"/>
      <c r="GH10787" s="3"/>
      <c r="GI10787" s="3"/>
      <c r="GJ10787" s="3"/>
      <c r="GK10787" s="3"/>
      <c r="GL10787" s="3"/>
      <c r="GM10787" s="3"/>
      <c r="GN10787" s="3"/>
      <c r="GO10787" s="3"/>
      <c r="GP10787" s="3"/>
      <c r="GQ10787" s="3"/>
      <c r="GR10787" s="3"/>
      <c r="GS10787" s="3"/>
      <c r="GT10787" s="3"/>
      <c r="GU10787" s="3"/>
      <c r="GV10787" s="3"/>
      <c r="GW10787" s="3"/>
      <c r="GX10787" s="3"/>
      <c r="GY10787" s="3"/>
      <c r="GZ10787" s="3"/>
      <c r="HA10787" s="3"/>
      <c r="HB10787" s="3"/>
      <c r="HC10787" s="3"/>
      <c r="HD10787" s="3"/>
      <c r="HE10787" s="3"/>
      <c r="HF10787" s="3"/>
      <c r="HG10787" s="3"/>
      <c r="HH10787" s="3"/>
      <c r="HI10787" s="3"/>
      <c r="HJ10787" s="3"/>
      <c r="HK10787" s="3"/>
      <c r="HL10787" s="3"/>
      <c r="HM10787" s="61"/>
      <c r="HN10787" s="3"/>
      <c r="HO10787" s="3"/>
      <c r="HP10787" s="3"/>
      <c r="HQ10787" s="3"/>
      <c r="HR10787" s="3"/>
      <c r="HS10787" s="3"/>
      <c r="HT10787" s="3"/>
      <c r="HU10787" s="3"/>
      <c r="HV10787" s="3"/>
      <c r="HW10787" s="3"/>
      <c r="HX10787" s="3"/>
      <c r="HY10787" s="3"/>
      <c r="HZ10787" s="3"/>
      <c r="IA10787" s="3"/>
      <c r="IB10787" s="3"/>
      <c r="IC10787" s="3"/>
      <c r="ID10787" s="3"/>
      <c r="IE10787" s="3"/>
      <c r="IF10787" s="3"/>
      <c r="IG10787" s="3"/>
      <c r="IH10787" s="3"/>
      <c r="II10787" s="3"/>
      <c r="IJ10787" s="3"/>
      <c r="IK10787" s="3"/>
      <c r="IL10787" s="3"/>
      <c r="IM10787" s="3"/>
      <c r="IN10787" s="3"/>
      <c r="IO10787" s="16"/>
    </row>
    <row r="10788" spans="171:249">
      <c r="FO10788" s="3"/>
      <c r="FP10788" s="3"/>
      <c r="FQ10788" s="3"/>
      <c r="FR10788" s="3"/>
      <c r="FS10788" s="3"/>
      <c r="FT10788" s="3"/>
      <c r="FU10788" s="3"/>
      <c r="FV10788" s="3"/>
      <c r="FW10788" s="3"/>
      <c r="FX10788" s="3"/>
      <c r="FY10788" s="3"/>
      <c r="FZ10788" s="3"/>
      <c r="GA10788" s="3"/>
      <c r="GB10788" s="3"/>
      <c r="GC10788" s="3"/>
      <c r="GD10788" s="3"/>
      <c r="GE10788" s="3"/>
      <c r="GF10788" s="3"/>
      <c r="GG10788" s="3"/>
      <c r="GH10788" s="3"/>
      <c r="GI10788" s="3"/>
      <c r="GJ10788" s="3"/>
      <c r="GK10788" s="3"/>
      <c r="GL10788" s="3"/>
      <c r="GM10788" s="3"/>
      <c r="GN10788" s="3"/>
      <c r="GO10788" s="3"/>
      <c r="GP10788" s="3"/>
      <c r="GQ10788" s="3"/>
      <c r="GR10788" s="3"/>
      <c r="GS10788" s="3"/>
      <c r="GT10788" s="3"/>
      <c r="GU10788" s="3"/>
      <c r="GV10788" s="3"/>
      <c r="GW10788" s="3"/>
      <c r="GX10788" s="3"/>
      <c r="GY10788" s="3"/>
      <c r="GZ10788" s="3"/>
      <c r="HA10788" s="3"/>
      <c r="HB10788" s="3"/>
      <c r="HC10788" s="3"/>
      <c r="HD10788" s="3"/>
      <c r="HE10788" s="3"/>
      <c r="HF10788" s="3"/>
      <c r="HG10788" s="3"/>
      <c r="HH10788" s="3"/>
      <c r="HI10788" s="3"/>
      <c r="HJ10788" s="3"/>
      <c r="HK10788" s="3"/>
      <c r="HL10788" s="3"/>
      <c r="HM10788" s="61"/>
      <c r="HN10788" s="3"/>
      <c r="HO10788" s="3"/>
      <c r="HP10788" s="3"/>
      <c r="HQ10788" s="3"/>
      <c r="HR10788" s="3"/>
      <c r="HS10788" s="3"/>
      <c r="HT10788" s="3"/>
      <c r="HU10788" s="3"/>
      <c r="HV10788" s="3"/>
      <c r="HW10788" s="3"/>
      <c r="HX10788" s="3"/>
      <c r="HY10788" s="3"/>
      <c r="HZ10788" s="3"/>
      <c r="IA10788" s="3"/>
      <c r="IB10788" s="3"/>
      <c r="IC10788" s="3"/>
      <c r="ID10788" s="3"/>
      <c r="IE10788" s="3"/>
      <c r="IF10788" s="3"/>
      <c r="IG10788" s="3"/>
      <c r="IH10788" s="3"/>
      <c r="II10788" s="3"/>
      <c r="IJ10788" s="3"/>
      <c r="IK10788" s="3"/>
      <c r="IL10788" s="3"/>
      <c r="IM10788" s="3"/>
      <c r="IN10788" s="3"/>
      <c r="IO10788" s="16"/>
    </row>
    <row r="10789" spans="171:249">
      <c r="FO10789" s="3"/>
      <c r="FP10789" s="3"/>
      <c r="FQ10789" s="3"/>
      <c r="FR10789" s="3"/>
      <c r="FS10789" s="3"/>
      <c r="FT10789" s="3"/>
      <c r="FU10789" s="3"/>
      <c r="FV10789" s="3"/>
      <c r="FW10789" s="3"/>
      <c r="FX10789" s="3"/>
      <c r="FY10789" s="3"/>
      <c r="FZ10789" s="3"/>
      <c r="GA10789" s="3"/>
      <c r="GB10789" s="3"/>
      <c r="GC10789" s="3"/>
      <c r="GD10789" s="3"/>
      <c r="GE10789" s="3"/>
      <c r="GF10789" s="3"/>
      <c r="GG10789" s="3"/>
      <c r="GH10789" s="3"/>
      <c r="GI10789" s="3"/>
      <c r="GJ10789" s="3"/>
      <c r="GK10789" s="3"/>
      <c r="GL10789" s="3"/>
      <c r="GM10789" s="3"/>
      <c r="GN10789" s="3"/>
      <c r="GO10789" s="3"/>
      <c r="GP10789" s="3"/>
      <c r="GQ10789" s="3"/>
      <c r="GR10789" s="3"/>
      <c r="GS10789" s="3"/>
      <c r="GT10789" s="3"/>
      <c r="GU10789" s="3"/>
      <c r="GV10789" s="3"/>
      <c r="GW10789" s="3"/>
      <c r="GX10789" s="3"/>
      <c r="GY10789" s="3"/>
      <c r="GZ10789" s="3"/>
      <c r="HA10789" s="3"/>
      <c r="HB10789" s="3"/>
      <c r="HC10789" s="3"/>
      <c r="HD10789" s="3"/>
      <c r="HE10789" s="3"/>
      <c r="HF10789" s="3"/>
      <c r="HG10789" s="3"/>
      <c r="HH10789" s="3"/>
      <c r="HI10789" s="3"/>
      <c r="HJ10789" s="3"/>
      <c r="HK10789" s="3"/>
      <c r="HL10789" s="3"/>
      <c r="HM10789" s="61"/>
      <c r="HN10789" s="3"/>
      <c r="HO10789" s="3"/>
      <c r="HP10789" s="3"/>
      <c r="HQ10789" s="3"/>
      <c r="HR10789" s="3"/>
      <c r="HS10789" s="3"/>
      <c r="HT10789" s="3"/>
      <c r="HU10789" s="3"/>
      <c r="HV10789" s="3"/>
      <c r="HW10789" s="3"/>
      <c r="HX10789" s="3"/>
      <c r="HY10789" s="3"/>
      <c r="HZ10789" s="3"/>
      <c r="IA10789" s="3"/>
      <c r="IB10789" s="3"/>
      <c r="IC10789" s="3"/>
      <c r="ID10789" s="3"/>
      <c r="IE10789" s="3"/>
      <c r="IF10789" s="3"/>
      <c r="IG10789" s="3"/>
      <c r="IH10789" s="3"/>
      <c r="II10789" s="3"/>
      <c r="IJ10789" s="3"/>
      <c r="IK10789" s="3"/>
      <c r="IL10789" s="3"/>
      <c r="IM10789" s="3"/>
      <c r="IN10789" s="3"/>
      <c r="IO10789" s="16"/>
    </row>
    <row r="10790" spans="171:249">
      <c r="FO10790" s="3"/>
      <c r="FP10790" s="3"/>
      <c r="FQ10790" s="3"/>
      <c r="FR10790" s="3"/>
      <c r="FS10790" s="3"/>
      <c r="FT10790" s="3"/>
      <c r="FU10790" s="3"/>
      <c r="FV10790" s="3"/>
      <c r="FW10790" s="3"/>
      <c r="FX10790" s="3"/>
      <c r="FY10790" s="3"/>
      <c r="FZ10790" s="3"/>
      <c r="GA10790" s="3"/>
      <c r="GB10790" s="3"/>
      <c r="GC10790" s="3"/>
      <c r="GD10790" s="3"/>
      <c r="GE10790" s="3"/>
      <c r="GF10790" s="3"/>
      <c r="GG10790" s="3"/>
      <c r="GH10790" s="3"/>
      <c r="GI10790" s="3"/>
      <c r="GJ10790" s="3"/>
      <c r="GK10790" s="3"/>
      <c r="GL10790" s="3"/>
      <c r="GM10790" s="3"/>
      <c r="GN10790" s="3"/>
      <c r="GO10790" s="3"/>
      <c r="GP10790" s="3"/>
      <c r="GQ10790" s="3"/>
      <c r="GR10790" s="3"/>
      <c r="GS10790" s="3"/>
      <c r="GT10790" s="3"/>
      <c r="GU10790" s="3"/>
      <c r="GV10790" s="3"/>
      <c r="GW10790" s="3"/>
      <c r="GX10790" s="3"/>
      <c r="GY10790" s="3"/>
      <c r="GZ10790" s="3"/>
      <c r="HA10790" s="3"/>
      <c r="HB10790" s="3"/>
      <c r="HC10790" s="3"/>
      <c r="HD10790" s="3"/>
      <c r="HE10790" s="3"/>
      <c r="HF10790" s="3"/>
      <c r="HG10790" s="3"/>
      <c r="HH10790" s="3"/>
      <c r="HI10790" s="3"/>
      <c r="HJ10790" s="3"/>
      <c r="HK10790" s="3"/>
      <c r="HL10790" s="3"/>
      <c r="HM10790" s="61"/>
      <c r="HN10790" s="3"/>
      <c r="HO10790" s="3"/>
      <c r="HP10790" s="3"/>
      <c r="HQ10790" s="3"/>
      <c r="HR10790" s="3"/>
      <c r="HS10790" s="3"/>
      <c r="HT10790" s="3"/>
      <c r="HU10790" s="3"/>
      <c r="HV10790" s="3"/>
      <c r="HW10790" s="3"/>
      <c r="HX10790" s="3"/>
      <c r="HY10790" s="3"/>
      <c r="HZ10790" s="3"/>
      <c r="IA10790" s="3"/>
      <c r="IB10790" s="3"/>
      <c r="IC10790" s="3"/>
      <c r="ID10790" s="3"/>
      <c r="IE10790" s="3"/>
      <c r="IF10790" s="3"/>
      <c r="IG10790" s="3"/>
      <c r="IH10790" s="3"/>
      <c r="II10790" s="3"/>
      <c r="IJ10790" s="3"/>
      <c r="IK10790" s="3"/>
      <c r="IL10790" s="3"/>
      <c r="IM10790" s="3"/>
      <c r="IN10790" s="3"/>
      <c r="IO10790" s="16"/>
    </row>
    <row r="10791" spans="171:249">
      <c r="FO10791" s="3"/>
      <c r="FP10791" s="3"/>
      <c r="FQ10791" s="3"/>
      <c r="FR10791" s="3"/>
      <c r="FS10791" s="3"/>
      <c r="FT10791" s="3"/>
      <c r="FU10791" s="3"/>
      <c r="FV10791" s="3"/>
      <c r="FW10791" s="3"/>
      <c r="FX10791" s="3"/>
      <c r="FY10791" s="3"/>
      <c r="FZ10791" s="3"/>
      <c r="GA10791" s="3"/>
      <c r="GB10791" s="3"/>
      <c r="GC10791" s="3"/>
      <c r="GD10791" s="3"/>
      <c r="GE10791" s="3"/>
      <c r="GF10791" s="3"/>
      <c r="GG10791" s="3"/>
      <c r="GH10791" s="3"/>
      <c r="GI10791" s="3"/>
      <c r="GJ10791" s="3"/>
      <c r="GK10791" s="3"/>
      <c r="GL10791" s="3"/>
      <c r="GM10791" s="3"/>
      <c r="GN10791" s="3"/>
      <c r="GO10791" s="3"/>
      <c r="GP10791" s="3"/>
      <c r="GQ10791" s="3"/>
      <c r="GR10791" s="3"/>
      <c r="GS10791" s="3"/>
      <c r="GT10791" s="3"/>
      <c r="GU10791" s="3"/>
      <c r="GV10791" s="3"/>
      <c r="GW10791" s="3"/>
      <c r="GX10791" s="3"/>
      <c r="GY10791" s="3"/>
      <c r="GZ10791" s="3"/>
      <c r="HA10791" s="3"/>
      <c r="HB10791" s="3"/>
      <c r="HC10791" s="3"/>
      <c r="HD10791" s="3"/>
      <c r="HE10791" s="3"/>
      <c r="HF10791" s="3"/>
      <c r="HG10791" s="3"/>
      <c r="HH10791" s="3"/>
      <c r="HI10791" s="3"/>
      <c r="HJ10791" s="3"/>
      <c r="HK10791" s="3"/>
      <c r="HL10791" s="3"/>
      <c r="HM10791" s="61"/>
      <c r="HN10791" s="3"/>
      <c r="HO10791" s="3"/>
      <c r="HP10791" s="3"/>
      <c r="HQ10791" s="3"/>
      <c r="HR10791" s="3"/>
      <c r="HS10791" s="3"/>
      <c r="HT10791" s="3"/>
      <c r="HU10791" s="3"/>
      <c r="HV10791" s="3"/>
      <c r="HW10791" s="3"/>
      <c r="HX10791" s="3"/>
      <c r="HY10791" s="3"/>
      <c r="HZ10791" s="3"/>
      <c r="IA10791" s="3"/>
      <c r="IB10791" s="3"/>
      <c r="IC10791" s="3"/>
      <c r="ID10791" s="3"/>
      <c r="IE10791" s="3"/>
      <c r="IF10791" s="3"/>
      <c r="IG10791" s="3"/>
      <c r="IH10791" s="3"/>
      <c r="II10791" s="3"/>
      <c r="IJ10791" s="3"/>
      <c r="IK10791" s="3"/>
      <c r="IL10791" s="3"/>
      <c r="IM10791" s="3"/>
      <c r="IN10791" s="3"/>
      <c r="IO10791" s="16"/>
    </row>
    <row r="10792" spans="171:249">
      <c r="FO10792" s="3"/>
      <c r="FP10792" s="3"/>
      <c r="FQ10792" s="3"/>
      <c r="FR10792" s="3"/>
      <c r="FS10792" s="3"/>
      <c r="FT10792" s="3"/>
      <c r="FU10792" s="3"/>
      <c r="FV10792" s="3"/>
      <c r="FW10792" s="3"/>
      <c r="FX10792" s="3"/>
      <c r="FY10792" s="3"/>
      <c r="FZ10792" s="3"/>
      <c r="GA10792" s="3"/>
      <c r="GB10792" s="3"/>
      <c r="GC10792" s="3"/>
      <c r="GD10792" s="3"/>
      <c r="GE10792" s="3"/>
      <c r="GF10792" s="3"/>
      <c r="GG10792" s="3"/>
      <c r="GH10792" s="3"/>
      <c r="GI10792" s="3"/>
      <c r="GJ10792" s="3"/>
      <c r="GK10792" s="3"/>
      <c r="GL10792" s="3"/>
      <c r="GM10792" s="3"/>
      <c r="GN10792" s="3"/>
      <c r="GO10792" s="3"/>
      <c r="GP10792" s="3"/>
      <c r="GQ10792" s="3"/>
      <c r="GR10792" s="3"/>
      <c r="GS10792" s="3"/>
      <c r="GT10792" s="3"/>
      <c r="GU10792" s="3"/>
      <c r="GV10792" s="3"/>
      <c r="GW10792" s="3"/>
      <c r="GX10792" s="3"/>
      <c r="GY10792" s="3"/>
      <c r="GZ10792" s="3"/>
      <c r="HA10792" s="3"/>
      <c r="HB10792" s="3"/>
      <c r="HC10792" s="3"/>
      <c r="HD10792" s="3"/>
      <c r="HE10792" s="3"/>
      <c r="HF10792" s="3"/>
      <c r="HG10792" s="3"/>
      <c r="HH10792" s="3"/>
      <c r="HI10792" s="3"/>
      <c r="HJ10792" s="3"/>
      <c r="HK10792" s="3"/>
      <c r="HL10792" s="3"/>
      <c r="HM10792" s="61"/>
      <c r="HN10792" s="3"/>
      <c r="HO10792" s="3"/>
      <c r="HP10792" s="3"/>
      <c r="HQ10792" s="3"/>
      <c r="HR10792" s="3"/>
      <c r="HS10792" s="3"/>
      <c r="HT10792" s="3"/>
      <c r="HU10792" s="3"/>
      <c r="HV10792" s="3"/>
      <c r="HW10792" s="3"/>
      <c r="HX10792" s="3"/>
      <c r="HY10792" s="3"/>
      <c r="HZ10792" s="3"/>
      <c r="IA10792" s="3"/>
      <c r="IB10792" s="3"/>
      <c r="IC10792" s="3"/>
      <c r="ID10792" s="3"/>
      <c r="IE10792" s="3"/>
      <c r="IF10792" s="3"/>
      <c r="IG10792" s="3"/>
      <c r="IH10792" s="3"/>
      <c r="II10792" s="3"/>
      <c r="IJ10792" s="3"/>
      <c r="IK10792" s="3"/>
      <c r="IL10792" s="3"/>
      <c r="IM10792" s="3"/>
      <c r="IN10792" s="3"/>
      <c r="IO10792" s="16"/>
    </row>
    <row r="10793" spans="171:249">
      <c r="FO10793" s="3"/>
      <c r="FP10793" s="3"/>
      <c r="FQ10793" s="3"/>
      <c r="FR10793" s="3"/>
      <c r="FS10793" s="3"/>
      <c r="FT10793" s="3"/>
      <c r="FU10793" s="3"/>
      <c r="FV10793" s="3"/>
      <c r="FW10793" s="3"/>
      <c r="FX10793" s="3"/>
      <c r="FY10793" s="3"/>
      <c r="FZ10793" s="3"/>
      <c r="GA10793" s="3"/>
      <c r="GB10793" s="3"/>
      <c r="GC10793" s="3"/>
      <c r="GD10793" s="3"/>
      <c r="GE10793" s="3"/>
      <c r="GF10793" s="3"/>
      <c r="GG10793" s="3"/>
      <c r="GH10793" s="3"/>
      <c r="GI10793" s="3"/>
      <c r="GJ10793" s="3"/>
      <c r="GK10793" s="3"/>
      <c r="GL10793" s="3"/>
      <c r="GM10793" s="3"/>
      <c r="GN10793" s="3"/>
      <c r="GO10793" s="3"/>
      <c r="GP10793" s="3"/>
      <c r="GQ10793" s="3"/>
      <c r="GR10793" s="3"/>
      <c r="GS10793" s="3"/>
      <c r="GT10793" s="3"/>
      <c r="GU10793" s="3"/>
      <c r="GV10793" s="3"/>
      <c r="GW10793" s="3"/>
      <c r="GX10793" s="3"/>
      <c r="GY10793" s="3"/>
      <c r="GZ10793" s="3"/>
      <c r="HA10793" s="3"/>
      <c r="HB10793" s="3"/>
      <c r="HC10793" s="3"/>
      <c r="HD10793" s="3"/>
      <c r="HE10793" s="3"/>
      <c r="HF10793" s="3"/>
      <c r="HG10793" s="3"/>
      <c r="HH10793" s="3"/>
      <c r="HI10793" s="3"/>
      <c r="HJ10793" s="3"/>
      <c r="HK10793" s="3"/>
      <c r="HL10793" s="3"/>
      <c r="HM10793" s="61"/>
      <c r="HN10793" s="3"/>
      <c r="HO10793" s="3"/>
      <c r="HP10793" s="3"/>
      <c r="HQ10793" s="3"/>
      <c r="HR10793" s="3"/>
      <c r="HS10793" s="3"/>
      <c r="HT10793" s="3"/>
      <c r="HU10793" s="3"/>
      <c r="HV10793" s="3"/>
      <c r="HW10793" s="3"/>
      <c r="HX10793" s="3"/>
      <c r="HY10793" s="3"/>
      <c r="HZ10793" s="3"/>
      <c r="IA10793" s="3"/>
      <c r="IB10793" s="3"/>
      <c r="IC10793" s="3"/>
      <c r="ID10793" s="3"/>
      <c r="IE10793" s="3"/>
      <c r="IF10793" s="3"/>
      <c r="IG10793" s="3"/>
      <c r="IH10793" s="3"/>
      <c r="II10793" s="3"/>
      <c r="IJ10793" s="3"/>
      <c r="IK10793" s="3"/>
      <c r="IL10793" s="3"/>
      <c r="IM10793" s="3"/>
      <c r="IN10793" s="3"/>
      <c r="IO10793" s="16"/>
    </row>
    <row r="10794" spans="171:249">
      <c r="FO10794" s="3"/>
      <c r="FP10794" s="3"/>
      <c r="FQ10794" s="3"/>
      <c r="FR10794" s="3"/>
      <c r="FS10794" s="3"/>
      <c r="FT10794" s="3"/>
      <c r="FU10794" s="3"/>
      <c r="FV10794" s="3"/>
      <c r="FW10794" s="3"/>
      <c r="FX10794" s="3"/>
      <c r="FY10794" s="3"/>
      <c r="FZ10794" s="3"/>
      <c r="GA10794" s="3"/>
      <c r="GB10794" s="3"/>
      <c r="GC10794" s="3"/>
      <c r="GD10794" s="3"/>
      <c r="GE10794" s="3"/>
      <c r="GF10794" s="3"/>
      <c r="GG10794" s="3"/>
      <c r="GH10794" s="3"/>
      <c r="GI10794" s="3"/>
      <c r="GJ10794" s="3"/>
      <c r="GK10794" s="3"/>
      <c r="GL10794" s="3"/>
      <c r="GM10794" s="3"/>
      <c r="GN10794" s="3"/>
      <c r="GO10794" s="3"/>
      <c r="GP10794" s="3"/>
      <c r="GQ10794" s="3"/>
      <c r="GR10794" s="3"/>
      <c r="GS10794" s="3"/>
      <c r="GT10794" s="3"/>
      <c r="GU10794" s="3"/>
      <c r="GV10794" s="3"/>
      <c r="GW10794" s="3"/>
      <c r="GX10794" s="3"/>
      <c r="GY10794" s="3"/>
      <c r="GZ10794" s="3"/>
      <c r="HA10794" s="3"/>
      <c r="HB10794" s="3"/>
      <c r="HC10794" s="3"/>
      <c r="HD10794" s="3"/>
      <c r="HE10794" s="3"/>
      <c r="HF10794" s="3"/>
      <c r="HG10794" s="3"/>
      <c r="HH10794" s="3"/>
      <c r="HI10794" s="3"/>
      <c r="HJ10794" s="3"/>
      <c r="HK10794" s="3"/>
      <c r="HL10794" s="3"/>
      <c r="HM10794" s="61"/>
      <c r="HN10794" s="3"/>
      <c r="HO10794" s="3"/>
      <c r="HP10794" s="3"/>
      <c r="HQ10794" s="3"/>
      <c r="HR10794" s="3"/>
      <c r="HS10794" s="3"/>
      <c r="HT10794" s="3"/>
      <c r="HU10794" s="3"/>
      <c r="HV10794" s="3"/>
      <c r="HW10794" s="3"/>
      <c r="HX10794" s="3"/>
      <c r="HY10794" s="3"/>
      <c r="HZ10794" s="3"/>
      <c r="IA10794" s="3"/>
      <c r="IB10794" s="3"/>
      <c r="IC10794" s="3"/>
      <c r="ID10794" s="3"/>
      <c r="IE10794" s="3"/>
      <c r="IF10794" s="3"/>
      <c r="IG10794" s="3"/>
      <c r="IH10794" s="3"/>
      <c r="II10794" s="3"/>
      <c r="IJ10794" s="3"/>
      <c r="IK10794" s="3"/>
      <c r="IL10794" s="3"/>
      <c r="IM10794" s="3"/>
      <c r="IN10794" s="3"/>
      <c r="IO10794" s="16"/>
    </row>
    <row r="10795" spans="171:249">
      <c r="FO10795" s="3"/>
      <c r="FP10795" s="3"/>
      <c r="FQ10795" s="3"/>
      <c r="FR10795" s="3"/>
      <c r="FS10795" s="3"/>
      <c r="FT10795" s="3"/>
      <c r="FU10795" s="3"/>
      <c r="FV10795" s="3"/>
      <c r="FW10795" s="3"/>
      <c r="FX10795" s="3"/>
      <c r="FY10795" s="3"/>
      <c r="FZ10795" s="3"/>
      <c r="GA10795" s="3"/>
      <c r="GB10795" s="3"/>
      <c r="GC10795" s="3"/>
      <c r="GD10795" s="3"/>
      <c r="GE10795" s="3"/>
      <c r="GF10795" s="3"/>
      <c r="GG10795" s="3"/>
      <c r="GH10795" s="3"/>
      <c r="GI10795" s="3"/>
      <c r="GJ10795" s="3"/>
      <c r="GK10795" s="3"/>
      <c r="GL10795" s="3"/>
      <c r="GM10795" s="3"/>
      <c r="GN10795" s="3"/>
      <c r="GO10795" s="3"/>
      <c r="GP10795" s="3"/>
      <c r="GQ10795" s="3"/>
      <c r="GR10795" s="3"/>
      <c r="GS10795" s="3"/>
      <c r="GT10795" s="3"/>
      <c r="GU10795" s="3"/>
      <c r="GV10795" s="3"/>
      <c r="GW10795" s="3"/>
      <c r="GX10795" s="3"/>
      <c r="GY10795" s="3"/>
      <c r="GZ10795" s="3"/>
      <c r="HA10795" s="3"/>
      <c r="HB10795" s="3"/>
      <c r="HC10795" s="3"/>
      <c r="HD10795" s="3"/>
      <c r="HE10795" s="3"/>
      <c r="HF10795" s="3"/>
      <c r="HG10795" s="3"/>
      <c r="HH10795" s="3"/>
      <c r="HI10795" s="3"/>
      <c r="HJ10795" s="3"/>
      <c r="HK10795" s="3"/>
      <c r="HL10795" s="3"/>
      <c r="HM10795" s="61"/>
      <c r="HN10795" s="3"/>
      <c r="HO10795" s="3"/>
      <c r="HP10795" s="3"/>
      <c r="HQ10795" s="3"/>
      <c r="HR10795" s="3"/>
      <c r="HS10795" s="3"/>
      <c r="HT10795" s="3"/>
      <c r="HU10795" s="3"/>
      <c r="HV10795" s="3"/>
      <c r="HW10795" s="3"/>
      <c r="HX10795" s="3"/>
      <c r="HY10795" s="3"/>
      <c r="HZ10795" s="3"/>
      <c r="IA10795" s="3"/>
      <c r="IB10795" s="3"/>
      <c r="IC10795" s="3"/>
      <c r="ID10795" s="3"/>
      <c r="IE10795" s="3"/>
      <c r="IF10795" s="3"/>
      <c r="IG10795" s="3"/>
      <c r="IH10795" s="3"/>
      <c r="II10795" s="3"/>
      <c r="IJ10795" s="3"/>
      <c r="IK10795" s="3"/>
      <c r="IL10795" s="3"/>
      <c r="IM10795" s="3"/>
      <c r="IN10795" s="3"/>
      <c r="IO10795" s="16"/>
    </row>
    <row r="10796" spans="171:249">
      <c r="FO10796" s="3"/>
      <c r="FP10796" s="3"/>
      <c r="FQ10796" s="3"/>
      <c r="FR10796" s="3"/>
      <c r="FS10796" s="3"/>
      <c r="FT10796" s="3"/>
      <c r="FU10796" s="3"/>
      <c r="FV10796" s="3"/>
      <c r="FW10796" s="3"/>
      <c r="FX10796" s="3"/>
      <c r="FY10796" s="3"/>
      <c r="FZ10796" s="3"/>
      <c r="GA10796" s="3"/>
      <c r="GB10796" s="3"/>
      <c r="GC10796" s="3"/>
      <c r="GD10796" s="3"/>
      <c r="GE10796" s="3"/>
      <c r="GF10796" s="3"/>
      <c r="GG10796" s="3"/>
      <c r="GH10796" s="3"/>
      <c r="GI10796" s="3"/>
      <c r="GJ10796" s="3"/>
      <c r="GK10796" s="3"/>
      <c r="GL10796" s="3"/>
      <c r="GM10796" s="3"/>
      <c r="GN10796" s="3"/>
      <c r="GO10796" s="3"/>
      <c r="GP10796" s="3"/>
      <c r="GQ10796" s="3"/>
      <c r="GR10796" s="3"/>
      <c r="GS10796" s="3"/>
      <c r="GT10796" s="3"/>
      <c r="GU10796" s="3"/>
      <c r="GV10796" s="3"/>
      <c r="GW10796" s="3"/>
      <c r="GX10796" s="3"/>
      <c r="GY10796" s="3"/>
      <c r="GZ10796" s="3"/>
      <c r="HA10796" s="3"/>
      <c r="HB10796" s="3"/>
      <c r="HC10796" s="3"/>
      <c r="HD10796" s="3"/>
      <c r="HE10796" s="3"/>
      <c r="HF10796" s="3"/>
      <c r="HG10796" s="3"/>
      <c r="HH10796" s="3"/>
      <c r="HI10796" s="3"/>
      <c r="HJ10796" s="3"/>
      <c r="HK10796" s="3"/>
      <c r="HL10796" s="3"/>
      <c r="HM10796" s="61"/>
      <c r="HN10796" s="3"/>
      <c r="HO10796" s="3"/>
      <c r="HP10796" s="3"/>
      <c r="HQ10796" s="3"/>
      <c r="HR10796" s="3"/>
      <c r="HS10796" s="3"/>
      <c r="HT10796" s="3"/>
      <c r="HU10796" s="3"/>
      <c r="HV10796" s="3"/>
      <c r="HW10796" s="3"/>
      <c r="HX10796" s="3"/>
      <c r="HY10796" s="3"/>
      <c r="HZ10796" s="3"/>
      <c r="IA10796" s="3"/>
      <c r="IB10796" s="3"/>
      <c r="IC10796" s="3"/>
      <c r="ID10796" s="3"/>
      <c r="IE10796" s="3"/>
      <c r="IF10796" s="3"/>
      <c r="IG10796" s="3"/>
      <c r="IH10796" s="3"/>
      <c r="II10796" s="3"/>
      <c r="IJ10796" s="3"/>
      <c r="IK10796" s="3"/>
      <c r="IL10796" s="3"/>
      <c r="IM10796" s="3"/>
      <c r="IN10796" s="3"/>
      <c r="IO10796" s="16"/>
    </row>
    <row r="10797" spans="171:249">
      <c r="FO10797" s="3"/>
      <c r="FP10797" s="3"/>
      <c r="FQ10797" s="3"/>
      <c r="FR10797" s="3"/>
      <c r="FS10797" s="3"/>
      <c r="FT10797" s="3"/>
      <c r="FU10797" s="3"/>
      <c r="FV10797" s="3"/>
      <c r="FW10797" s="3"/>
      <c r="FX10797" s="3"/>
      <c r="FY10797" s="3"/>
      <c r="FZ10797" s="3"/>
      <c r="GA10797" s="3"/>
      <c r="GB10797" s="3"/>
      <c r="GC10797" s="3"/>
      <c r="GD10797" s="3"/>
      <c r="GE10797" s="3"/>
      <c r="GF10797" s="3"/>
      <c r="GG10797" s="3"/>
      <c r="GH10797" s="3"/>
      <c r="GI10797" s="3"/>
      <c r="GJ10797" s="3"/>
      <c r="GK10797" s="3"/>
      <c r="GL10797" s="3"/>
      <c r="GM10797" s="3"/>
      <c r="GN10797" s="3"/>
      <c r="GO10797" s="3"/>
      <c r="GP10797" s="3"/>
      <c r="GQ10797" s="3"/>
      <c r="GR10797" s="3"/>
      <c r="GS10797" s="3"/>
      <c r="GT10797" s="3"/>
      <c r="GU10797" s="3"/>
      <c r="GV10797" s="3"/>
      <c r="GW10797" s="3"/>
      <c r="GX10797" s="3"/>
      <c r="GY10797" s="3"/>
      <c r="GZ10797" s="3"/>
      <c r="HA10797" s="3"/>
      <c r="HB10797" s="3"/>
      <c r="HC10797" s="3"/>
      <c r="HD10797" s="3"/>
      <c r="HE10797" s="3"/>
      <c r="HF10797" s="3"/>
      <c r="HG10797" s="3"/>
      <c r="HH10797" s="3"/>
      <c r="HI10797" s="3"/>
      <c r="HJ10797" s="3"/>
      <c r="HK10797" s="3"/>
      <c r="HL10797" s="3"/>
      <c r="HM10797" s="61"/>
      <c r="HN10797" s="3"/>
      <c r="HO10797" s="3"/>
      <c r="HP10797" s="3"/>
      <c r="HQ10797" s="3"/>
      <c r="HR10797" s="3"/>
      <c r="HS10797" s="3"/>
      <c r="HT10797" s="3"/>
      <c r="HU10797" s="3"/>
      <c r="HV10797" s="3"/>
      <c r="HW10797" s="3"/>
      <c r="HX10797" s="3"/>
      <c r="HY10797" s="3"/>
      <c r="HZ10797" s="3"/>
      <c r="IA10797" s="3"/>
      <c r="IB10797" s="3"/>
      <c r="IC10797" s="3"/>
      <c r="ID10797" s="3"/>
      <c r="IE10797" s="3"/>
      <c r="IF10797" s="3"/>
      <c r="IG10797" s="3"/>
      <c r="IH10797" s="3"/>
      <c r="II10797" s="3"/>
      <c r="IJ10797" s="3"/>
      <c r="IK10797" s="3"/>
      <c r="IL10797" s="3"/>
      <c r="IM10797" s="3"/>
      <c r="IN10797" s="3"/>
      <c r="IO10797" s="16"/>
    </row>
    <row r="10798" spans="171:249">
      <c r="FO10798" s="3"/>
      <c r="FP10798" s="3"/>
      <c r="FQ10798" s="3"/>
      <c r="FR10798" s="3"/>
      <c r="FS10798" s="3"/>
      <c r="FT10798" s="3"/>
      <c r="FU10798" s="3"/>
      <c r="FV10798" s="3"/>
      <c r="FW10798" s="3"/>
      <c r="FX10798" s="3"/>
      <c r="FY10798" s="3"/>
      <c r="FZ10798" s="3"/>
      <c r="GA10798" s="3"/>
      <c r="GB10798" s="3"/>
      <c r="GC10798" s="3"/>
      <c r="GD10798" s="3"/>
      <c r="GE10798" s="3"/>
      <c r="GF10798" s="3"/>
      <c r="GG10798" s="3"/>
      <c r="GH10798" s="3"/>
      <c r="GI10798" s="3"/>
      <c r="GJ10798" s="3"/>
      <c r="GK10798" s="3"/>
      <c r="GL10798" s="3"/>
      <c r="GM10798" s="3"/>
      <c r="GN10798" s="3"/>
      <c r="GO10798" s="3"/>
      <c r="GP10798" s="3"/>
      <c r="GQ10798" s="3"/>
      <c r="GR10798" s="3"/>
      <c r="GS10798" s="3"/>
      <c r="GT10798" s="3"/>
      <c r="GU10798" s="3"/>
      <c r="GV10798" s="3"/>
      <c r="GW10798" s="3"/>
      <c r="GX10798" s="3"/>
      <c r="GY10798" s="3"/>
      <c r="GZ10798" s="3"/>
      <c r="HA10798" s="3"/>
      <c r="HB10798" s="3"/>
      <c r="HC10798" s="3"/>
      <c r="HD10798" s="3"/>
      <c r="HE10798" s="3"/>
      <c r="HF10798" s="3"/>
      <c r="HG10798" s="3"/>
      <c r="HH10798" s="3"/>
      <c r="HI10798" s="3"/>
      <c r="HJ10798" s="3"/>
      <c r="HK10798" s="3"/>
      <c r="HL10798" s="3"/>
      <c r="HM10798" s="61"/>
      <c r="HN10798" s="3"/>
      <c r="HO10798" s="3"/>
      <c r="HP10798" s="3"/>
      <c r="HQ10798" s="3"/>
      <c r="HR10798" s="3"/>
      <c r="HS10798" s="3"/>
      <c r="HT10798" s="3"/>
      <c r="HU10798" s="3"/>
      <c r="HV10798" s="3"/>
      <c r="HW10798" s="3"/>
      <c r="HX10798" s="3"/>
      <c r="HY10798" s="3"/>
      <c r="HZ10798" s="3"/>
      <c r="IA10798" s="3"/>
      <c r="IB10798" s="3"/>
      <c r="IC10798" s="3"/>
      <c r="ID10798" s="3"/>
      <c r="IE10798" s="3"/>
      <c r="IF10798" s="3"/>
      <c r="IG10798" s="3"/>
      <c r="IH10798" s="3"/>
      <c r="II10798" s="3"/>
      <c r="IJ10798" s="3"/>
      <c r="IK10798" s="3"/>
      <c r="IL10798" s="3"/>
      <c r="IM10798" s="3"/>
      <c r="IN10798" s="3"/>
      <c r="IO10798" s="16"/>
    </row>
    <row r="10799" spans="171:249">
      <c r="FO10799" s="3"/>
      <c r="FP10799" s="3"/>
      <c r="FQ10799" s="3"/>
      <c r="FR10799" s="3"/>
      <c r="FS10799" s="3"/>
      <c r="FT10799" s="3"/>
      <c r="FU10799" s="3"/>
      <c r="FV10799" s="3"/>
      <c r="FW10799" s="3"/>
      <c r="FX10799" s="3"/>
      <c r="FY10799" s="3"/>
      <c r="FZ10799" s="3"/>
      <c r="GA10799" s="3"/>
      <c r="GB10799" s="3"/>
      <c r="GC10799" s="3"/>
      <c r="GD10799" s="3"/>
      <c r="GE10799" s="3"/>
      <c r="GF10799" s="3"/>
      <c r="GG10799" s="3"/>
      <c r="GH10799" s="3"/>
      <c r="GI10799" s="3"/>
      <c r="GJ10799" s="3"/>
      <c r="GK10799" s="3"/>
      <c r="GL10799" s="3"/>
      <c r="GM10799" s="3"/>
      <c r="GN10799" s="3"/>
      <c r="GO10799" s="3"/>
      <c r="GP10799" s="3"/>
      <c r="GQ10799" s="3"/>
      <c r="GR10799" s="3"/>
      <c r="GS10799" s="3"/>
      <c r="GT10799" s="3"/>
      <c r="GU10799" s="3"/>
      <c r="GV10799" s="3"/>
      <c r="GW10799" s="3"/>
      <c r="GX10799" s="3"/>
      <c r="GY10799" s="3"/>
      <c r="GZ10799" s="3"/>
      <c r="HA10799" s="3"/>
      <c r="HB10799" s="3"/>
      <c r="HC10799" s="3"/>
      <c r="HD10799" s="3"/>
      <c r="HE10799" s="3"/>
      <c r="HF10799" s="3"/>
      <c r="HG10799" s="3"/>
      <c r="HH10799" s="3"/>
      <c r="HI10799" s="3"/>
      <c r="HJ10799" s="3"/>
      <c r="HK10799" s="3"/>
      <c r="HL10799" s="3"/>
      <c r="HM10799" s="61"/>
      <c r="HN10799" s="3"/>
      <c r="HO10799" s="3"/>
      <c r="HP10799" s="3"/>
      <c r="HQ10799" s="3"/>
      <c r="HR10799" s="3"/>
      <c r="HS10799" s="3"/>
      <c r="HT10799" s="3"/>
      <c r="HU10799" s="3"/>
      <c r="HV10799" s="3"/>
      <c r="HW10799" s="3"/>
      <c r="HX10799" s="3"/>
      <c r="HY10799" s="3"/>
      <c r="HZ10799" s="3"/>
      <c r="IA10799" s="3"/>
      <c r="IB10799" s="3"/>
      <c r="IC10799" s="3"/>
      <c r="ID10799" s="3"/>
      <c r="IE10799" s="3"/>
      <c r="IF10799" s="3"/>
      <c r="IG10799" s="3"/>
      <c r="IH10799" s="3"/>
      <c r="II10799" s="3"/>
      <c r="IJ10799" s="3"/>
      <c r="IK10799" s="3"/>
      <c r="IL10799" s="3"/>
      <c r="IM10799" s="3"/>
      <c r="IN10799" s="3"/>
      <c r="IO10799" s="16"/>
    </row>
    <row r="10800" spans="171:249">
      <c r="FO10800" s="3"/>
      <c r="FP10800" s="3"/>
      <c r="FQ10800" s="3"/>
      <c r="FR10800" s="3"/>
      <c r="FS10800" s="3"/>
      <c r="FT10800" s="3"/>
      <c r="FU10800" s="3"/>
      <c r="FV10800" s="3"/>
      <c r="FW10800" s="3"/>
      <c r="FX10800" s="3"/>
      <c r="FY10800" s="3"/>
      <c r="FZ10800" s="3"/>
      <c r="GA10800" s="3"/>
      <c r="GB10800" s="3"/>
      <c r="GC10800" s="3"/>
      <c r="GD10800" s="3"/>
      <c r="GE10800" s="3"/>
      <c r="GF10800" s="3"/>
      <c r="GG10800" s="3"/>
      <c r="GH10800" s="3"/>
      <c r="GI10800" s="3"/>
      <c r="GJ10800" s="3"/>
      <c r="GK10800" s="3"/>
      <c r="GL10800" s="3"/>
      <c r="GM10800" s="3"/>
      <c r="GN10800" s="3"/>
      <c r="GO10800" s="3"/>
      <c r="GP10800" s="3"/>
      <c r="GQ10800" s="3"/>
      <c r="GR10800" s="3"/>
      <c r="GS10800" s="3"/>
      <c r="GT10800" s="3"/>
      <c r="GU10800" s="3"/>
      <c r="GV10800" s="3"/>
      <c r="GW10800" s="3"/>
      <c r="GX10800" s="3"/>
      <c r="GY10800" s="3"/>
      <c r="GZ10800" s="3"/>
      <c r="HA10800" s="3"/>
      <c r="HB10800" s="3"/>
      <c r="HC10800" s="3"/>
      <c r="HD10800" s="3"/>
      <c r="HE10800" s="3"/>
      <c r="HF10800" s="3"/>
      <c r="HG10800" s="3"/>
      <c r="HH10800" s="3"/>
      <c r="HI10800" s="3"/>
      <c r="HJ10800" s="3"/>
      <c r="HK10800" s="3"/>
      <c r="HL10800" s="3"/>
      <c r="HM10800" s="61"/>
      <c r="HN10800" s="3"/>
      <c r="HO10800" s="3"/>
      <c r="HP10800" s="3"/>
      <c r="HQ10800" s="3"/>
      <c r="HR10800" s="3"/>
      <c r="HS10800" s="3"/>
      <c r="HT10800" s="3"/>
      <c r="HU10800" s="3"/>
      <c r="HV10800" s="3"/>
      <c r="HW10800" s="3"/>
      <c r="HX10800" s="3"/>
      <c r="HY10800" s="3"/>
      <c r="HZ10800" s="3"/>
      <c r="IA10800" s="3"/>
      <c r="IB10800" s="3"/>
      <c r="IC10800" s="3"/>
      <c r="ID10800" s="3"/>
      <c r="IE10800" s="3"/>
      <c r="IF10800" s="3"/>
      <c r="IG10800" s="3"/>
      <c r="IH10800" s="3"/>
      <c r="II10800" s="3"/>
      <c r="IJ10800" s="3"/>
      <c r="IK10800" s="3"/>
      <c r="IL10800" s="3"/>
      <c r="IM10800" s="3"/>
      <c r="IN10800" s="3"/>
      <c r="IO10800" s="16"/>
    </row>
    <row r="10801" spans="171:249">
      <c r="FO10801" s="3"/>
      <c r="FP10801" s="3"/>
      <c r="FQ10801" s="3"/>
      <c r="FR10801" s="3"/>
      <c r="FS10801" s="3"/>
      <c r="FT10801" s="3"/>
      <c r="FU10801" s="3"/>
      <c r="FV10801" s="3"/>
      <c r="FW10801" s="3"/>
      <c r="FX10801" s="3"/>
      <c r="FY10801" s="3"/>
      <c r="FZ10801" s="3"/>
      <c r="GA10801" s="3"/>
      <c r="GB10801" s="3"/>
      <c r="GC10801" s="3"/>
      <c r="GD10801" s="3"/>
      <c r="GE10801" s="3"/>
      <c r="GF10801" s="3"/>
      <c r="GG10801" s="3"/>
      <c r="GH10801" s="3"/>
      <c r="GI10801" s="3"/>
      <c r="GJ10801" s="3"/>
      <c r="GK10801" s="3"/>
      <c r="GL10801" s="3"/>
      <c r="GM10801" s="3"/>
      <c r="GN10801" s="3"/>
      <c r="GO10801" s="3"/>
      <c r="GP10801" s="3"/>
      <c r="GQ10801" s="3"/>
      <c r="GR10801" s="3"/>
      <c r="GS10801" s="3"/>
      <c r="GT10801" s="3"/>
      <c r="GU10801" s="3"/>
      <c r="GV10801" s="3"/>
      <c r="GW10801" s="3"/>
      <c r="GX10801" s="3"/>
      <c r="GY10801" s="3"/>
      <c r="GZ10801" s="3"/>
      <c r="HA10801" s="3"/>
      <c r="HB10801" s="3"/>
      <c r="HC10801" s="3"/>
      <c r="HD10801" s="3"/>
      <c r="HE10801" s="3"/>
      <c r="HF10801" s="3"/>
      <c r="HG10801" s="3"/>
      <c r="HH10801" s="3"/>
      <c r="HI10801" s="3"/>
      <c r="HJ10801" s="3"/>
      <c r="HK10801" s="3"/>
      <c r="HL10801" s="3"/>
      <c r="HM10801" s="61"/>
      <c r="HN10801" s="3"/>
      <c r="HO10801" s="3"/>
      <c r="HP10801" s="3"/>
      <c r="HQ10801" s="3"/>
      <c r="HR10801" s="3"/>
      <c r="HS10801" s="3"/>
      <c r="HT10801" s="3"/>
      <c r="HU10801" s="3"/>
      <c r="HV10801" s="3"/>
      <c r="HW10801" s="3"/>
      <c r="HX10801" s="3"/>
      <c r="HY10801" s="3"/>
      <c r="HZ10801" s="3"/>
      <c r="IA10801" s="3"/>
      <c r="IB10801" s="3"/>
      <c r="IC10801" s="3"/>
      <c r="ID10801" s="3"/>
      <c r="IE10801" s="3"/>
      <c r="IF10801" s="3"/>
      <c r="IG10801" s="3"/>
      <c r="IH10801" s="3"/>
      <c r="II10801" s="3"/>
      <c r="IJ10801" s="3"/>
      <c r="IK10801" s="3"/>
      <c r="IL10801" s="3"/>
      <c r="IM10801" s="3"/>
      <c r="IN10801" s="3"/>
      <c r="IO10801" s="16"/>
    </row>
    <row r="10802" spans="171:249">
      <c r="FO10802" s="3"/>
      <c r="FP10802" s="3"/>
      <c r="FQ10802" s="3"/>
      <c r="FR10802" s="3"/>
      <c r="FS10802" s="3"/>
      <c r="FT10802" s="3"/>
      <c r="FU10802" s="3"/>
      <c r="FV10802" s="3"/>
      <c r="FW10802" s="3"/>
      <c r="FX10802" s="3"/>
      <c r="FY10802" s="3"/>
      <c r="FZ10802" s="3"/>
      <c r="GA10802" s="3"/>
      <c r="GB10802" s="3"/>
      <c r="GC10802" s="3"/>
      <c r="GD10802" s="3"/>
      <c r="GE10802" s="3"/>
      <c r="GF10802" s="3"/>
      <c r="GG10802" s="3"/>
      <c r="GH10802" s="3"/>
      <c r="GI10802" s="3"/>
      <c r="GJ10802" s="3"/>
      <c r="GK10802" s="3"/>
      <c r="GL10802" s="3"/>
      <c r="GM10802" s="3"/>
      <c r="GN10802" s="3"/>
      <c r="GO10802" s="3"/>
      <c r="GP10802" s="3"/>
      <c r="GQ10802" s="3"/>
      <c r="GR10802" s="3"/>
      <c r="GS10802" s="3"/>
      <c r="GT10802" s="3"/>
      <c r="GU10802" s="3"/>
      <c r="GV10802" s="3"/>
      <c r="GW10802" s="3"/>
      <c r="GX10802" s="3"/>
      <c r="GY10802" s="3"/>
      <c r="GZ10802" s="3"/>
      <c r="HA10802" s="3"/>
      <c r="HB10802" s="3"/>
      <c r="HC10802" s="3"/>
      <c r="HD10802" s="3"/>
      <c r="HE10802" s="3"/>
      <c r="HF10802" s="3"/>
      <c r="HG10802" s="3"/>
      <c r="HH10802" s="3"/>
      <c r="HI10802" s="3"/>
      <c r="HJ10802" s="3"/>
      <c r="HK10802" s="3"/>
      <c r="HL10802" s="3"/>
      <c r="HM10802" s="61"/>
      <c r="HN10802" s="3"/>
      <c r="HO10802" s="3"/>
      <c r="HP10802" s="3"/>
      <c r="HQ10802" s="3"/>
      <c r="HR10802" s="3"/>
      <c r="HS10802" s="3"/>
      <c r="HT10802" s="3"/>
      <c r="HU10802" s="3"/>
      <c r="HV10802" s="3"/>
      <c r="HW10802" s="3"/>
      <c r="HX10802" s="3"/>
      <c r="HY10802" s="3"/>
      <c r="HZ10802" s="3"/>
      <c r="IA10802" s="3"/>
      <c r="IB10802" s="3"/>
      <c r="IC10802" s="3"/>
      <c r="ID10802" s="3"/>
      <c r="IE10802" s="3"/>
      <c r="IF10802" s="3"/>
      <c r="IG10802" s="3"/>
      <c r="IH10802" s="3"/>
      <c r="II10802" s="3"/>
      <c r="IJ10802" s="3"/>
      <c r="IK10802" s="3"/>
      <c r="IL10802" s="3"/>
      <c r="IM10802" s="3"/>
      <c r="IN10802" s="3"/>
      <c r="IO10802" s="16"/>
    </row>
    <row r="10803" spans="171:249">
      <c r="FO10803" s="3"/>
      <c r="FP10803" s="3"/>
      <c r="FQ10803" s="3"/>
      <c r="FR10803" s="3"/>
      <c r="FS10803" s="3"/>
      <c r="FT10803" s="3"/>
      <c r="FU10803" s="3"/>
      <c r="FV10803" s="3"/>
      <c r="FW10803" s="3"/>
      <c r="FX10803" s="3"/>
      <c r="FY10803" s="3"/>
      <c r="FZ10803" s="3"/>
      <c r="GA10803" s="3"/>
      <c r="GB10803" s="3"/>
      <c r="GC10803" s="3"/>
      <c r="GD10803" s="3"/>
      <c r="GE10803" s="3"/>
      <c r="GF10803" s="3"/>
      <c r="GG10803" s="3"/>
      <c r="GH10803" s="3"/>
      <c r="GI10803" s="3"/>
      <c r="GJ10803" s="3"/>
      <c r="GK10803" s="3"/>
      <c r="GL10803" s="3"/>
      <c r="GM10803" s="3"/>
      <c r="GN10803" s="3"/>
      <c r="GO10803" s="3"/>
      <c r="GP10803" s="3"/>
      <c r="GQ10803" s="3"/>
      <c r="GR10803" s="3"/>
      <c r="GS10803" s="3"/>
      <c r="GT10803" s="3"/>
      <c r="GU10803" s="3"/>
      <c r="GV10803" s="3"/>
      <c r="GW10803" s="3"/>
      <c r="GX10803" s="3"/>
      <c r="GY10803" s="3"/>
      <c r="GZ10803" s="3"/>
      <c r="HA10803" s="3"/>
      <c r="HB10803" s="3"/>
      <c r="HC10803" s="3"/>
      <c r="HD10803" s="3"/>
      <c r="HE10803" s="3"/>
      <c r="HF10803" s="3"/>
      <c r="HG10803" s="3"/>
      <c r="HH10803" s="3"/>
      <c r="HI10803" s="3"/>
      <c r="HJ10803" s="3"/>
      <c r="HK10803" s="3"/>
      <c r="HL10803" s="3"/>
      <c r="HM10803" s="61"/>
      <c r="HN10803" s="3"/>
      <c r="HO10803" s="3"/>
      <c r="HP10803" s="3"/>
      <c r="HQ10803" s="3"/>
      <c r="HR10803" s="3"/>
      <c r="HS10803" s="3"/>
      <c r="HT10803" s="3"/>
      <c r="HU10803" s="3"/>
      <c r="HV10803" s="3"/>
      <c r="HW10803" s="3"/>
      <c r="HX10803" s="3"/>
      <c r="HY10803" s="3"/>
      <c r="HZ10803" s="3"/>
      <c r="IA10803" s="3"/>
      <c r="IB10803" s="3"/>
      <c r="IC10803" s="3"/>
      <c r="ID10803" s="3"/>
      <c r="IE10803" s="3"/>
      <c r="IF10803" s="3"/>
      <c r="IG10803" s="3"/>
      <c r="IH10803" s="3"/>
      <c r="II10803" s="3"/>
      <c r="IJ10803" s="3"/>
      <c r="IK10803" s="3"/>
      <c r="IL10803" s="3"/>
      <c r="IM10803" s="3"/>
      <c r="IN10803" s="3"/>
      <c r="IO10803" s="16"/>
    </row>
    <row r="10804" spans="171:249">
      <c r="FO10804" s="3"/>
      <c r="FP10804" s="3"/>
      <c r="FQ10804" s="3"/>
      <c r="FR10804" s="3"/>
      <c r="FS10804" s="3"/>
      <c r="FT10804" s="3"/>
      <c r="FU10804" s="3"/>
      <c r="FV10804" s="3"/>
      <c r="FW10804" s="3"/>
      <c r="FX10804" s="3"/>
      <c r="FY10804" s="3"/>
      <c r="FZ10804" s="3"/>
      <c r="GA10804" s="3"/>
      <c r="GB10804" s="3"/>
      <c r="GC10804" s="3"/>
      <c r="GD10804" s="3"/>
      <c r="GE10804" s="3"/>
      <c r="GF10804" s="3"/>
      <c r="GG10804" s="3"/>
      <c r="GH10804" s="3"/>
      <c r="GI10804" s="3"/>
      <c r="GJ10804" s="3"/>
      <c r="GK10804" s="3"/>
      <c r="GL10804" s="3"/>
      <c r="GM10804" s="3"/>
      <c r="GN10804" s="3"/>
      <c r="GO10804" s="3"/>
      <c r="GP10804" s="3"/>
      <c r="GQ10804" s="3"/>
      <c r="GR10804" s="3"/>
      <c r="GS10804" s="3"/>
      <c r="GT10804" s="3"/>
      <c r="GU10804" s="3"/>
      <c r="GV10804" s="3"/>
      <c r="GW10804" s="3"/>
      <c r="GX10804" s="3"/>
      <c r="GY10804" s="3"/>
      <c r="GZ10804" s="3"/>
      <c r="HA10804" s="3"/>
      <c r="HB10804" s="3"/>
      <c r="HC10804" s="3"/>
      <c r="HD10804" s="3"/>
      <c r="HE10804" s="3"/>
      <c r="HF10804" s="3"/>
      <c r="HG10804" s="3"/>
      <c r="HH10804" s="3"/>
      <c r="HI10804" s="3"/>
      <c r="HJ10804" s="3"/>
      <c r="HK10804" s="3"/>
      <c r="HL10804" s="3"/>
      <c r="HM10804" s="61"/>
      <c r="HN10804" s="3"/>
      <c r="HO10804" s="3"/>
      <c r="HP10804" s="3"/>
      <c r="HQ10804" s="3"/>
      <c r="HR10804" s="3"/>
      <c r="HS10804" s="3"/>
      <c r="HT10804" s="3"/>
      <c r="HU10804" s="3"/>
      <c r="HV10804" s="3"/>
      <c r="HW10804" s="3"/>
      <c r="HX10804" s="3"/>
      <c r="HY10804" s="3"/>
      <c r="HZ10804" s="3"/>
      <c r="IA10804" s="3"/>
      <c r="IB10804" s="3"/>
      <c r="IC10804" s="3"/>
      <c r="ID10804" s="3"/>
      <c r="IE10804" s="3"/>
      <c r="IF10804" s="3"/>
      <c r="IG10804" s="3"/>
      <c r="IH10804" s="3"/>
      <c r="II10804" s="3"/>
      <c r="IJ10804" s="3"/>
      <c r="IK10804" s="3"/>
      <c r="IL10804" s="3"/>
      <c r="IM10804" s="3"/>
      <c r="IN10804" s="3"/>
      <c r="IO10804" s="16"/>
    </row>
    <row r="10805" spans="171:249">
      <c r="FO10805" s="3"/>
      <c r="FP10805" s="3"/>
      <c r="FQ10805" s="3"/>
      <c r="FR10805" s="3"/>
      <c r="FS10805" s="3"/>
      <c r="FT10805" s="3"/>
      <c r="FU10805" s="3"/>
      <c r="FV10805" s="3"/>
      <c r="FW10805" s="3"/>
      <c r="FX10805" s="3"/>
      <c r="FY10805" s="3"/>
      <c r="FZ10805" s="3"/>
      <c r="GA10805" s="3"/>
      <c r="GB10805" s="3"/>
      <c r="GC10805" s="3"/>
      <c r="GD10805" s="3"/>
      <c r="GE10805" s="3"/>
      <c r="GF10805" s="3"/>
      <c r="GG10805" s="3"/>
      <c r="GH10805" s="3"/>
      <c r="GI10805" s="3"/>
      <c r="GJ10805" s="3"/>
      <c r="GK10805" s="3"/>
      <c r="GL10805" s="3"/>
      <c r="GM10805" s="3"/>
      <c r="GN10805" s="3"/>
      <c r="GO10805" s="3"/>
      <c r="GP10805" s="3"/>
      <c r="GQ10805" s="3"/>
      <c r="GR10805" s="3"/>
      <c r="GS10805" s="3"/>
      <c r="GT10805" s="3"/>
      <c r="GU10805" s="3"/>
      <c r="GV10805" s="3"/>
      <c r="GW10805" s="3"/>
      <c r="GX10805" s="3"/>
      <c r="GY10805" s="3"/>
      <c r="GZ10805" s="3"/>
      <c r="HA10805" s="3"/>
      <c r="HB10805" s="3"/>
      <c r="HC10805" s="3"/>
      <c r="HD10805" s="3"/>
      <c r="HE10805" s="3"/>
      <c r="HF10805" s="3"/>
      <c r="HG10805" s="3"/>
      <c r="HH10805" s="3"/>
      <c r="HI10805" s="3"/>
      <c r="HJ10805" s="3"/>
      <c r="HK10805" s="3"/>
      <c r="HL10805" s="3"/>
      <c r="HM10805" s="61"/>
      <c r="HN10805" s="3"/>
      <c r="HO10805" s="3"/>
      <c r="HP10805" s="3"/>
      <c r="HQ10805" s="3"/>
      <c r="HR10805" s="3"/>
      <c r="HS10805" s="3"/>
      <c r="HT10805" s="3"/>
      <c r="HU10805" s="3"/>
      <c r="HV10805" s="3"/>
      <c r="HW10805" s="3"/>
      <c r="HX10805" s="3"/>
      <c r="HY10805" s="3"/>
      <c r="HZ10805" s="3"/>
      <c r="IA10805" s="3"/>
      <c r="IB10805" s="3"/>
      <c r="IC10805" s="3"/>
      <c r="ID10805" s="3"/>
      <c r="IE10805" s="3"/>
      <c r="IF10805" s="3"/>
      <c r="IG10805" s="3"/>
      <c r="IH10805" s="3"/>
      <c r="II10805" s="3"/>
      <c r="IJ10805" s="3"/>
      <c r="IK10805" s="3"/>
      <c r="IL10805" s="3"/>
      <c r="IM10805" s="3"/>
      <c r="IN10805" s="3"/>
      <c r="IO10805" s="16"/>
    </row>
    <row r="10806" spans="171:249">
      <c r="FO10806" s="3"/>
      <c r="FP10806" s="3"/>
      <c r="FQ10806" s="3"/>
      <c r="FR10806" s="3"/>
      <c r="FS10806" s="3"/>
      <c r="FT10806" s="3"/>
      <c r="FU10806" s="3"/>
      <c r="FV10806" s="3"/>
      <c r="FW10806" s="3"/>
      <c r="FX10806" s="3"/>
      <c r="FY10806" s="3"/>
      <c r="FZ10806" s="3"/>
      <c r="GA10806" s="3"/>
      <c r="GB10806" s="3"/>
      <c r="GC10806" s="3"/>
      <c r="GD10806" s="3"/>
      <c r="GE10806" s="3"/>
      <c r="GF10806" s="3"/>
      <c r="GG10806" s="3"/>
      <c r="GH10806" s="3"/>
      <c r="GI10806" s="3"/>
      <c r="GJ10806" s="3"/>
      <c r="GK10806" s="3"/>
      <c r="GL10806" s="3"/>
      <c r="GM10806" s="3"/>
      <c r="GN10806" s="3"/>
      <c r="GO10806" s="3"/>
      <c r="GP10806" s="3"/>
      <c r="GQ10806" s="3"/>
      <c r="GR10806" s="3"/>
      <c r="GS10806" s="3"/>
      <c r="GT10806" s="3"/>
      <c r="GU10806" s="3"/>
      <c r="GV10806" s="3"/>
      <c r="GW10806" s="3"/>
      <c r="GX10806" s="3"/>
      <c r="GY10806" s="3"/>
      <c r="GZ10806" s="3"/>
      <c r="HA10806" s="3"/>
      <c r="HB10806" s="3"/>
      <c r="HC10806" s="3"/>
      <c r="HD10806" s="3"/>
      <c r="HE10806" s="3"/>
      <c r="HF10806" s="3"/>
      <c r="HG10806" s="3"/>
      <c r="HH10806" s="3"/>
      <c r="HI10806" s="3"/>
      <c r="HJ10806" s="3"/>
      <c r="HK10806" s="3"/>
      <c r="HL10806" s="3"/>
      <c r="HM10806" s="61"/>
      <c r="HN10806" s="3"/>
      <c r="HO10806" s="3"/>
      <c r="HP10806" s="3"/>
      <c r="HQ10806" s="3"/>
      <c r="HR10806" s="3"/>
      <c r="HS10806" s="3"/>
      <c r="HT10806" s="3"/>
      <c r="HU10806" s="3"/>
      <c r="HV10806" s="3"/>
      <c r="HW10806" s="3"/>
      <c r="HX10806" s="3"/>
      <c r="HY10806" s="3"/>
      <c r="HZ10806" s="3"/>
      <c r="IA10806" s="3"/>
      <c r="IB10806" s="3"/>
      <c r="IC10806" s="3"/>
      <c r="ID10806" s="3"/>
      <c r="IE10806" s="3"/>
      <c r="IF10806" s="3"/>
      <c r="IG10806" s="3"/>
      <c r="IH10806" s="3"/>
      <c r="II10806" s="3"/>
      <c r="IJ10806" s="3"/>
      <c r="IK10806" s="3"/>
      <c r="IL10806" s="3"/>
      <c r="IM10806" s="3"/>
      <c r="IN10806" s="3"/>
      <c r="IO10806" s="16"/>
    </row>
    <row r="10807" spans="171:249">
      <c r="FO10807" s="3"/>
      <c r="FP10807" s="3"/>
      <c r="FQ10807" s="3"/>
      <c r="FR10807" s="3"/>
      <c r="FS10807" s="3"/>
      <c r="FT10807" s="3"/>
      <c r="FU10807" s="3"/>
      <c r="FV10807" s="3"/>
      <c r="FW10807" s="3"/>
      <c r="FX10807" s="3"/>
      <c r="FY10807" s="3"/>
      <c r="FZ10807" s="3"/>
      <c r="GA10807" s="3"/>
      <c r="GB10807" s="3"/>
      <c r="GC10807" s="3"/>
      <c r="GD10807" s="3"/>
      <c r="GE10807" s="3"/>
      <c r="GF10807" s="3"/>
      <c r="GG10807" s="3"/>
      <c r="GH10807" s="3"/>
      <c r="GI10807" s="3"/>
      <c r="GJ10807" s="3"/>
      <c r="GK10807" s="3"/>
      <c r="GL10807" s="3"/>
      <c r="GM10807" s="3"/>
      <c r="GN10807" s="3"/>
      <c r="GO10807" s="3"/>
      <c r="GP10807" s="3"/>
      <c r="GQ10807" s="3"/>
      <c r="GR10807" s="3"/>
      <c r="GS10807" s="3"/>
      <c r="GT10807" s="3"/>
      <c r="GU10807" s="3"/>
      <c r="GV10807" s="3"/>
      <c r="GW10807" s="3"/>
      <c r="GX10807" s="3"/>
      <c r="GY10807" s="3"/>
      <c r="GZ10807" s="3"/>
      <c r="HA10807" s="3"/>
      <c r="HB10807" s="3"/>
      <c r="HC10807" s="3"/>
      <c r="HD10807" s="3"/>
      <c r="HE10807" s="3"/>
      <c r="HF10807" s="3"/>
      <c r="HG10807" s="3"/>
      <c r="HH10807" s="3"/>
      <c r="HI10807" s="3"/>
      <c r="HJ10807" s="3"/>
      <c r="HK10807" s="3"/>
      <c r="HL10807" s="3"/>
      <c r="HM10807" s="61"/>
      <c r="HN10807" s="3"/>
      <c r="HO10807" s="3"/>
      <c r="HP10807" s="3"/>
      <c r="HQ10807" s="3"/>
      <c r="HR10807" s="3"/>
      <c r="HS10807" s="3"/>
      <c r="HT10807" s="3"/>
      <c r="HU10807" s="3"/>
      <c r="HV10807" s="3"/>
      <c r="HW10807" s="3"/>
      <c r="HX10807" s="3"/>
      <c r="HY10807" s="3"/>
      <c r="HZ10807" s="3"/>
      <c r="IA10807" s="3"/>
      <c r="IB10807" s="3"/>
      <c r="IC10807" s="3"/>
      <c r="ID10807" s="3"/>
      <c r="IE10807" s="3"/>
      <c r="IF10807" s="3"/>
      <c r="IG10807" s="3"/>
      <c r="IH10807" s="3"/>
      <c r="II10807" s="3"/>
      <c r="IJ10807" s="3"/>
      <c r="IK10807" s="3"/>
      <c r="IL10807" s="3"/>
      <c r="IM10807" s="3"/>
      <c r="IN10807" s="3"/>
      <c r="IO10807" s="16"/>
    </row>
    <row r="10808" spans="171:249">
      <c r="FO10808" s="3"/>
      <c r="FP10808" s="3"/>
      <c r="FQ10808" s="3"/>
      <c r="FR10808" s="3"/>
      <c r="FS10808" s="3"/>
      <c r="FT10808" s="3"/>
      <c r="FU10808" s="3"/>
      <c r="FV10808" s="3"/>
      <c r="FW10808" s="3"/>
      <c r="FX10808" s="3"/>
      <c r="FY10808" s="3"/>
      <c r="FZ10808" s="3"/>
      <c r="GA10808" s="3"/>
      <c r="GB10808" s="3"/>
      <c r="GC10808" s="3"/>
      <c r="GD10808" s="3"/>
      <c r="GE10808" s="3"/>
      <c r="GF10808" s="3"/>
      <c r="GG10808" s="3"/>
      <c r="GH10808" s="3"/>
      <c r="GI10808" s="3"/>
      <c r="GJ10808" s="3"/>
      <c r="GK10808" s="3"/>
      <c r="GL10808" s="3"/>
      <c r="GM10808" s="3"/>
      <c r="GN10808" s="3"/>
      <c r="GO10808" s="3"/>
      <c r="GP10808" s="3"/>
      <c r="GQ10808" s="3"/>
      <c r="GR10808" s="3"/>
      <c r="GS10808" s="3"/>
      <c r="GT10808" s="3"/>
      <c r="GU10808" s="3"/>
      <c r="GV10808" s="3"/>
      <c r="GW10808" s="3"/>
      <c r="GX10808" s="3"/>
      <c r="GY10808" s="3"/>
      <c r="GZ10808" s="3"/>
      <c r="HA10808" s="3"/>
      <c r="HB10808" s="3"/>
      <c r="HC10808" s="3"/>
      <c r="HD10808" s="3"/>
      <c r="HE10808" s="3"/>
      <c r="HF10808" s="3"/>
      <c r="HG10808" s="3"/>
      <c r="HH10808" s="3"/>
      <c r="HI10808" s="3"/>
      <c r="HJ10808" s="3"/>
      <c r="HK10808" s="3"/>
      <c r="HL10808" s="3"/>
      <c r="HM10808" s="61"/>
      <c r="HN10808" s="3"/>
      <c r="HO10808" s="3"/>
      <c r="HP10808" s="3"/>
      <c r="HQ10808" s="3"/>
      <c r="HR10808" s="3"/>
      <c r="HS10808" s="3"/>
      <c r="HT10808" s="3"/>
      <c r="HU10808" s="3"/>
      <c r="HV10808" s="3"/>
      <c r="HW10808" s="3"/>
      <c r="HX10808" s="3"/>
      <c r="HY10808" s="3"/>
      <c r="HZ10808" s="3"/>
      <c r="IA10808" s="3"/>
      <c r="IB10808" s="3"/>
      <c r="IC10808" s="3"/>
      <c r="ID10808" s="3"/>
      <c r="IE10808" s="3"/>
      <c r="IF10808" s="3"/>
      <c r="IG10808" s="3"/>
      <c r="IH10808" s="3"/>
      <c r="II10808" s="3"/>
      <c r="IJ10808" s="3"/>
      <c r="IK10808" s="3"/>
      <c r="IL10808" s="3"/>
      <c r="IM10808" s="3"/>
      <c r="IN10808" s="3"/>
      <c r="IO10808" s="16"/>
    </row>
    <row r="10809" spans="171:249">
      <c r="FO10809" s="3"/>
      <c r="FP10809" s="3"/>
      <c r="FQ10809" s="3"/>
      <c r="FR10809" s="3"/>
      <c r="FS10809" s="3"/>
      <c r="FT10809" s="3"/>
      <c r="FU10809" s="3"/>
      <c r="FV10809" s="3"/>
      <c r="FW10809" s="3"/>
      <c r="FX10809" s="3"/>
      <c r="FY10809" s="3"/>
      <c r="FZ10809" s="3"/>
      <c r="GA10809" s="3"/>
      <c r="GB10809" s="3"/>
      <c r="GC10809" s="3"/>
      <c r="GD10809" s="3"/>
      <c r="GE10809" s="3"/>
      <c r="GF10809" s="3"/>
      <c r="GG10809" s="3"/>
      <c r="GH10809" s="3"/>
      <c r="GI10809" s="3"/>
      <c r="GJ10809" s="3"/>
      <c r="GK10809" s="3"/>
      <c r="GL10809" s="3"/>
      <c r="GM10809" s="3"/>
      <c r="GN10809" s="3"/>
      <c r="GO10809" s="3"/>
      <c r="GP10809" s="3"/>
      <c r="GQ10809" s="3"/>
      <c r="GR10809" s="3"/>
      <c r="GS10809" s="3"/>
      <c r="GT10809" s="3"/>
      <c r="GU10809" s="3"/>
      <c r="GV10809" s="3"/>
      <c r="GW10809" s="3"/>
      <c r="GX10809" s="3"/>
      <c r="GY10809" s="3"/>
      <c r="GZ10809" s="3"/>
      <c r="HA10809" s="3"/>
      <c r="HB10809" s="3"/>
      <c r="HC10809" s="3"/>
      <c r="HD10809" s="3"/>
      <c r="HE10809" s="3"/>
      <c r="HF10809" s="3"/>
      <c r="HG10809" s="3"/>
      <c r="HH10809" s="3"/>
      <c r="HI10809" s="3"/>
      <c r="HJ10809" s="3"/>
      <c r="HK10809" s="3"/>
      <c r="HL10809" s="3"/>
      <c r="HM10809" s="61"/>
      <c r="HN10809" s="3"/>
      <c r="HO10809" s="3"/>
      <c r="HP10809" s="3"/>
      <c r="HQ10809" s="3"/>
      <c r="HR10809" s="3"/>
      <c r="HS10809" s="3"/>
      <c r="HT10809" s="3"/>
      <c r="HU10809" s="3"/>
      <c r="HV10809" s="3"/>
      <c r="HW10809" s="3"/>
      <c r="HX10809" s="3"/>
      <c r="HY10809" s="3"/>
      <c r="HZ10809" s="3"/>
      <c r="IA10809" s="3"/>
      <c r="IB10809" s="3"/>
      <c r="IC10809" s="3"/>
      <c r="ID10809" s="3"/>
      <c r="IE10809" s="3"/>
      <c r="IF10809" s="3"/>
      <c r="IG10809" s="3"/>
      <c r="IH10809" s="3"/>
      <c r="II10809" s="3"/>
      <c r="IJ10809" s="3"/>
      <c r="IK10809" s="3"/>
      <c r="IL10809" s="3"/>
      <c r="IM10809" s="3"/>
      <c r="IN10809" s="3"/>
      <c r="IO10809" s="16"/>
    </row>
    <row r="10810" spans="171:249">
      <c r="FO10810" s="3"/>
      <c r="FP10810" s="3"/>
      <c r="FQ10810" s="3"/>
      <c r="FR10810" s="3"/>
      <c r="FS10810" s="3"/>
      <c r="FT10810" s="3"/>
      <c r="FU10810" s="3"/>
      <c r="FV10810" s="3"/>
      <c r="FW10810" s="3"/>
      <c r="FX10810" s="3"/>
      <c r="FY10810" s="3"/>
      <c r="FZ10810" s="3"/>
      <c r="GA10810" s="3"/>
      <c r="GB10810" s="3"/>
      <c r="GC10810" s="3"/>
      <c r="GD10810" s="3"/>
      <c r="GE10810" s="3"/>
      <c r="GF10810" s="3"/>
      <c r="GG10810" s="3"/>
      <c r="GH10810" s="3"/>
      <c r="GI10810" s="3"/>
      <c r="GJ10810" s="3"/>
      <c r="GK10810" s="3"/>
      <c r="GL10810" s="3"/>
      <c r="GM10810" s="3"/>
      <c r="GN10810" s="3"/>
      <c r="GO10810" s="3"/>
      <c r="GP10810" s="3"/>
      <c r="GQ10810" s="3"/>
      <c r="GR10810" s="3"/>
      <c r="GS10810" s="3"/>
      <c r="GT10810" s="3"/>
      <c r="GU10810" s="3"/>
      <c r="GV10810" s="3"/>
      <c r="GW10810" s="3"/>
      <c r="GX10810" s="3"/>
      <c r="GY10810" s="3"/>
      <c r="GZ10810" s="3"/>
      <c r="HA10810" s="3"/>
      <c r="HB10810" s="3"/>
      <c r="HC10810" s="3"/>
      <c r="HD10810" s="3"/>
      <c r="HE10810" s="3"/>
      <c r="HF10810" s="3"/>
      <c r="HG10810" s="3"/>
      <c r="HH10810" s="3"/>
      <c r="HI10810" s="3"/>
      <c r="HJ10810" s="3"/>
      <c r="HK10810" s="3"/>
      <c r="HL10810" s="3"/>
      <c r="HM10810" s="61"/>
      <c r="HN10810" s="3"/>
      <c r="HO10810" s="3"/>
      <c r="HP10810" s="3"/>
      <c r="HQ10810" s="3"/>
      <c r="HR10810" s="3"/>
      <c r="HS10810" s="3"/>
      <c r="HT10810" s="3"/>
      <c r="HU10810" s="3"/>
      <c r="HV10810" s="3"/>
      <c r="HW10810" s="3"/>
      <c r="HX10810" s="3"/>
      <c r="HY10810" s="3"/>
      <c r="HZ10810" s="3"/>
      <c r="IA10810" s="3"/>
      <c r="IB10810" s="3"/>
      <c r="IC10810" s="3"/>
      <c r="ID10810" s="3"/>
      <c r="IE10810" s="3"/>
      <c r="IF10810" s="3"/>
      <c r="IG10810" s="3"/>
      <c r="IH10810" s="3"/>
      <c r="II10810" s="3"/>
      <c r="IJ10810" s="3"/>
      <c r="IK10810" s="3"/>
      <c r="IL10810" s="3"/>
      <c r="IM10810" s="3"/>
      <c r="IN10810" s="3"/>
      <c r="IO10810" s="16"/>
    </row>
    <row r="10811" spans="171:249">
      <c r="FO10811" s="3"/>
      <c r="FP10811" s="3"/>
      <c r="FQ10811" s="3"/>
      <c r="FR10811" s="3"/>
      <c r="FS10811" s="3"/>
      <c r="FT10811" s="3"/>
      <c r="FU10811" s="3"/>
      <c r="FV10811" s="3"/>
      <c r="FW10811" s="3"/>
      <c r="FX10811" s="3"/>
      <c r="FY10811" s="3"/>
      <c r="FZ10811" s="3"/>
      <c r="GA10811" s="3"/>
      <c r="GB10811" s="3"/>
      <c r="GC10811" s="3"/>
      <c r="GD10811" s="3"/>
      <c r="GE10811" s="3"/>
      <c r="GF10811" s="3"/>
      <c r="GG10811" s="3"/>
      <c r="GH10811" s="3"/>
      <c r="GI10811" s="3"/>
      <c r="GJ10811" s="3"/>
      <c r="GK10811" s="3"/>
      <c r="GL10811" s="3"/>
      <c r="GM10811" s="3"/>
      <c r="GN10811" s="3"/>
      <c r="GO10811" s="3"/>
      <c r="GP10811" s="3"/>
      <c r="GQ10811" s="3"/>
      <c r="GR10811" s="3"/>
      <c r="GS10811" s="3"/>
      <c r="GT10811" s="3"/>
      <c r="GU10811" s="3"/>
      <c r="GV10811" s="3"/>
      <c r="GW10811" s="3"/>
      <c r="GX10811" s="3"/>
      <c r="GY10811" s="3"/>
      <c r="GZ10811" s="3"/>
      <c r="HA10811" s="3"/>
      <c r="HB10811" s="3"/>
      <c r="HC10811" s="3"/>
      <c r="HD10811" s="3"/>
      <c r="HE10811" s="3"/>
      <c r="HF10811" s="3"/>
      <c r="HG10811" s="3"/>
      <c r="HH10811" s="3"/>
      <c r="HI10811" s="3"/>
      <c r="HJ10811" s="3"/>
      <c r="HK10811" s="3"/>
      <c r="HL10811" s="3"/>
      <c r="HM10811" s="61"/>
      <c r="HN10811" s="3"/>
      <c r="HO10811" s="3"/>
      <c r="HP10811" s="3"/>
      <c r="HQ10811" s="3"/>
      <c r="HR10811" s="3"/>
      <c r="HS10811" s="3"/>
      <c r="HT10811" s="3"/>
      <c r="HU10811" s="3"/>
      <c r="HV10811" s="3"/>
      <c r="HW10811" s="3"/>
      <c r="HX10811" s="3"/>
      <c r="HY10811" s="3"/>
      <c r="HZ10811" s="3"/>
      <c r="IA10811" s="3"/>
      <c r="IB10811" s="3"/>
      <c r="IC10811" s="3"/>
      <c r="ID10811" s="3"/>
      <c r="IE10811" s="3"/>
      <c r="IF10811" s="3"/>
      <c r="IG10811" s="3"/>
      <c r="IH10811" s="3"/>
      <c r="II10811" s="3"/>
      <c r="IJ10811" s="3"/>
      <c r="IK10811" s="3"/>
      <c r="IL10811" s="3"/>
      <c r="IM10811" s="3"/>
      <c r="IN10811" s="3"/>
      <c r="IO10811" s="16"/>
    </row>
    <row r="10812" spans="171:249">
      <c r="FO10812" s="3"/>
      <c r="FP10812" s="3"/>
      <c r="FQ10812" s="3"/>
      <c r="FR10812" s="3"/>
      <c r="FS10812" s="3"/>
      <c r="FT10812" s="3"/>
      <c r="FU10812" s="3"/>
      <c r="FV10812" s="3"/>
      <c r="FW10812" s="3"/>
      <c r="FX10812" s="3"/>
      <c r="FY10812" s="3"/>
      <c r="FZ10812" s="3"/>
      <c r="GA10812" s="3"/>
      <c r="GB10812" s="3"/>
      <c r="GC10812" s="3"/>
      <c r="GD10812" s="3"/>
      <c r="GE10812" s="3"/>
      <c r="GF10812" s="3"/>
      <c r="GG10812" s="3"/>
      <c r="GH10812" s="3"/>
      <c r="GI10812" s="3"/>
      <c r="GJ10812" s="3"/>
      <c r="GK10812" s="3"/>
      <c r="GL10812" s="3"/>
      <c r="GM10812" s="3"/>
      <c r="GN10812" s="3"/>
      <c r="GO10812" s="3"/>
      <c r="GP10812" s="3"/>
      <c r="GQ10812" s="3"/>
      <c r="GR10812" s="3"/>
      <c r="GS10812" s="3"/>
      <c r="GT10812" s="3"/>
      <c r="GU10812" s="3"/>
      <c r="GV10812" s="3"/>
      <c r="GW10812" s="3"/>
      <c r="GX10812" s="3"/>
      <c r="GY10812" s="3"/>
      <c r="GZ10812" s="3"/>
      <c r="HA10812" s="3"/>
      <c r="HB10812" s="3"/>
      <c r="HC10812" s="3"/>
      <c r="HD10812" s="3"/>
      <c r="HE10812" s="3"/>
      <c r="HF10812" s="3"/>
      <c r="HG10812" s="3"/>
      <c r="HH10812" s="3"/>
      <c r="HI10812" s="3"/>
      <c r="HJ10812" s="3"/>
      <c r="HK10812" s="3"/>
      <c r="HL10812" s="3"/>
      <c r="HM10812" s="61"/>
      <c r="HN10812" s="3"/>
      <c r="HO10812" s="3"/>
      <c r="HP10812" s="3"/>
      <c r="HQ10812" s="3"/>
      <c r="HR10812" s="3"/>
      <c r="HS10812" s="3"/>
      <c r="HT10812" s="3"/>
      <c r="HU10812" s="3"/>
      <c r="HV10812" s="3"/>
      <c r="HW10812" s="3"/>
      <c r="HX10812" s="3"/>
      <c r="HY10812" s="3"/>
      <c r="HZ10812" s="3"/>
      <c r="IA10812" s="3"/>
      <c r="IB10812" s="3"/>
      <c r="IC10812" s="3"/>
      <c r="ID10812" s="3"/>
      <c r="IE10812" s="3"/>
      <c r="IF10812" s="3"/>
      <c r="IG10812" s="3"/>
      <c r="IH10812" s="3"/>
      <c r="II10812" s="3"/>
      <c r="IJ10812" s="3"/>
      <c r="IK10812" s="3"/>
      <c r="IL10812" s="3"/>
      <c r="IM10812" s="3"/>
      <c r="IN10812" s="3"/>
      <c r="IO10812" s="16"/>
    </row>
    <row r="10813" spans="171:249">
      <c r="FO10813" s="3"/>
      <c r="FP10813" s="3"/>
      <c r="FQ10813" s="3"/>
      <c r="FR10813" s="3"/>
      <c r="FS10813" s="3"/>
      <c r="FT10813" s="3"/>
      <c r="FU10813" s="3"/>
      <c r="FV10813" s="3"/>
      <c r="FW10813" s="3"/>
      <c r="FX10813" s="3"/>
      <c r="FY10813" s="3"/>
      <c r="FZ10813" s="3"/>
      <c r="GA10813" s="3"/>
      <c r="GB10813" s="3"/>
      <c r="GC10813" s="3"/>
      <c r="GD10813" s="3"/>
      <c r="GE10813" s="3"/>
      <c r="GF10813" s="3"/>
      <c r="GG10813" s="3"/>
      <c r="GH10813" s="3"/>
      <c r="GI10813" s="3"/>
      <c r="GJ10813" s="3"/>
      <c r="GK10813" s="3"/>
      <c r="GL10813" s="3"/>
      <c r="GM10813" s="3"/>
      <c r="GN10813" s="3"/>
      <c r="GO10813" s="3"/>
      <c r="GP10813" s="3"/>
      <c r="GQ10813" s="3"/>
      <c r="GR10813" s="3"/>
      <c r="GS10813" s="3"/>
      <c r="GT10813" s="3"/>
      <c r="GU10813" s="3"/>
      <c r="GV10813" s="3"/>
      <c r="GW10813" s="3"/>
      <c r="GX10813" s="3"/>
      <c r="GY10813" s="3"/>
      <c r="GZ10813" s="3"/>
      <c r="HA10813" s="3"/>
      <c r="HB10813" s="3"/>
      <c r="HC10813" s="3"/>
      <c r="HD10813" s="3"/>
      <c r="HE10813" s="3"/>
      <c r="HF10813" s="3"/>
      <c r="HG10813" s="3"/>
      <c r="HH10813" s="3"/>
      <c r="HI10813" s="3"/>
      <c r="HJ10813" s="3"/>
      <c r="HK10813" s="3"/>
      <c r="HL10813" s="3"/>
      <c r="HM10813" s="61"/>
      <c r="HN10813" s="3"/>
      <c r="HO10813" s="3"/>
      <c r="HP10813" s="3"/>
      <c r="HQ10813" s="3"/>
      <c r="HR10813" s="3"/>
      <c r="HS10813" s="3"/>
      <c r="HT10813" s="3"/>
      <c r="HU10813" s="3"/>
      <c r="HV10813" s="3"/>
      <c r="HW10813" s="3"/>
      <c r="HX10813" s="3"/>
      <c r="HY10813" s="3"/>
      <c r="HZ10813" s="3"/>
      <c r="IA10813" s="3"/>
      <c r="IB10813" s="3"/>
      <c r="IC10813" s="3"/>
      <c r="ID10813" s="3"/>
      <c r="IE10813" s="3"/>
      <c r="IF10813" s="3"/>
      <c r="IG10813" s="3"/>
      <c r="IH10813" s="3"/>
      <c r="II10813" s="3"/>
      <c r="IJ10813" s="3"/>
      <c r="IK10813" s="3"/>
      <c r="IL10813" s="3"/>
      <c r="IM10813" s="3"/>
      <c r="IN10813" s="3"/>
      <c r="IO10813" s="16"/>
    </row>
    <row r="10814" spans="171:249">
      <c r="FO10814" s="3"/>
      <c r="FP10814" s="3"/>
      <c r="FQ10814" s="3"/>
      <c r="FR10814" s="3"/>
      <c r="FS10814" s="3"/>
      <c r="FT10814" s="3"/>
      <c r="FU10814" s="3"/>
      <c r="FV10814" s="3"/>
      <c r="FW10814" s="3"/>
      <c r="FX10814" s="3"/>
      <c r="FY10814" s="3"/>
      <c r="FZ10814" s="3"/>
      <c r="GA10814" s="3"/>
      <c r="GB10814" s="3"/>
      <c r="GC10814" s="3"/>
      <c r="GD10814" s="3"/>
      <c r="GE10814" s="3"/>
      <c r="GF10814" s="3"/>
      <c r="GG10814" s="3"/>
      <c r="GH10814" s="3"/>
      <c r="GI10814" s="3"/>
      <c r="GJ10814" s="3"/>
      <c r="GK10814" s="3"/>
      <c r="GL10814" s="3"/>
      <c r="GM10814" s="3"/>
      <c r="GN10814" s="3"/>
      <c r="GO10814" s="3"/>
      <c r="GP10814" s="3"/>
      <c r="GQ10814" s="3"/>
      <c r="GR10814" s="3"/>
      <c r="GS10814" s="3"/>
      <c r="GT10814" s="3"/>
      <c r="GU10814" s="3"/>
      <c r="GV10814" s="3"/>
      <c r="GW10814" s="3"/>
      <c r="GX10814" s="3"/>
      <c r="GY10814" s="3"/>
      <c r="GZ10814" s="3"/>
      <c r="HA10814" s="3"/>
      <c r="HB10814" s="3"/>
      <c r="HC10814" s="3"/>
      <c r="HD10814" s="3"/>
      <c r="HE10814" s="3"/>
      <c r="HF10814" s="3"/>
      <c r="HG10814" s="3"/>
      <c r="HH10814" s="3"/>
      <c r="HI10814" s="3"/>
      <c r="HJ10814" s="3"/>
      <c r="HK10814" s="3"/>
      <c r="HL10814" s="3"/>
      <c r="HM10814" s="61"/>
      <c r="HN10814" s="3"/>
      <c r="HO10814" s="3"/>
      <c r="HP10814" s="3"/>
      <c r="HQ10814" s="3"/>
      <c r="HR10814" s="3"/>
      <c r="HS10814" s="3"/>
      <c r="HT10814" s="3"/>
      <c r="HU10814" s="3"/>
      <c r="HV10814" s="3"/>
      <c r="HW10814" s="3"/>
      <c r="HX10814" s="3"/>
      <c r="HY10814" s="3"/>
      <c r="HZ10814" s="3"/>
      <c r="IA10814" s="3"/>
      <c r="IB10814" s="3"/>
      <c r="IC10814" s="3"/>
      <c r="ID10814" s="3"/>
      <c r="IE10814" s="3"/>
      <c r="IF10814" s="3"/>
      <c r="IG10814" s="3"/>
      <c r="IH10814" s="3"/>
      <c r="II10814" s="3"/>
      <c r="IJ10814" s="3"/>
      <c r="IK10814" s="3"/>
      <c r="IL10814" s="3"/>
      <c r="IM10814" s="3"/>
      <c r="IN10814" s="3"/>
      <c r="IO10814" s="16"/>
    </row>
    <row r="10815" spans="171:249">
      <c r="FO10815" s="3"/>
      <c r="FP10815" s="3"/>
      <c r="FQ10815" s="3"/>
      <c r="FR10815" s="3"/>
      <c r="FS10815" s="3"/>
      <c r="FT10815" s="3"/>
      <c r="FU10815" s="3"/>
      <c r="FV10815" s="3"/>
      <c r="FW10815" s="3"/>
      <c r="FX10815" s="3"/>
      <c r="FY10815" s="3"/>
      <c r="FZ10815" s="3"/>
      <c r="GA10815" s="3"/>
      <c r="GB10815" s="3"/>
      <c r="GC10815" s="3"/>
      <c r="GD10815" s="3"/>
      <c r="GE10815" s="3"/>
      <c r="GF10815" s="3"/>
      <c r="GG10815" s="3"/>
      <c r="GH10815" s="3"/>
      <c r="GI10815" s="3"/>
      <c r="GJ10815" s="3"/>
      <c r="GK10815" s="3"/>
      <c r="GL10815" s="3"/>
      <c r="GM10815" s="3"/>
      <c r="GN10815" s="3"/>
      <c r="GO10815" s="3"/>
      <c r="GP10815" s="3"/>
      <c r="GQ10815" s="3"/>
      <c r="GR10815" s="3"/>
      <c r="GS10815" s="3"/>
      <c r="GT10815" s="3"/>
      <c r="GU10815" s="3"/>
      <c r="GV10815" s="3"/>
      <c r="GW10815" s="3"/>
      <c r="GX10815" s="3"/>
      <c r="GY10815" s="3"/>
      <c r="GZ10815" s="3"/>
      <c r="HA10815" s="3"/>
      <c r="HB10815" s="3"/>
      <c r="HC10815" s="3"/>
      <c r="HD10815" s="3"/>
      <c r="HE10815" s="3"/>
      <c r="HF10815" s="3"/>
      <c r="HG10815" s="3"/>
      <c r="HH10815" s="3"/>
      <c r="HI10815" s="3"/>
      <c r="HJ10815" s="3"/>
      <c r="HK10815" s="3"/>
      <c r="HL10815" s="3"/>
      <c r="HM10815" s="61"/>
      <c r="HN10815" s="3"/>
      <c r="HO10815" s="3"/>
      <c r="HP10815" s="3"/>
      <c r="HQ10815" s="3"/>
      <c r="HR10815" s="3"/>
      <c r="HS10815" s="3"/>
      <c r="HT10815" s="3"/>
      <c r="HU10815" s="3"/>
      <c r="HV10815" s="3"/>
      <c r="HW10815" s="3"/>
      <c r="HX10815" s="3"/>
      <c r="HY10815" s="3"/>
      <c r="HZ10815" s="3"/>
      <c r="IA10815" s="3"/>
      <c r="IB10815" s="3"/>
      <c r="IC10815" s="3"/>
      <c r="ID10815" s="3"/>
      <c r="IE10815" s="3"/>
      <c r="IF10815" s="3"/>
      <c r="IG10815" s="3"/>
      <c r="IH10815" s="3"/>
      <c r="II10815" s="3"/>
      <c r="IJ10815" s="3"/>
      <c r="IK10815" s="3"/>
      <c r="IL10815" s="3"/>
      <c r="IM10815" s="3"/>
      <c r="IN10815" s="3"/>
      <c r="IO10815" s="16"/>
    </row>
    <row r="10816" spans="171:249">
      <c r="FO10816" s="3"/>
      <c r="FP10816" s="3"/>
      <c r="FQ10816" s="3"/>
      <c r="FR10816" s="3"/>
      <c r="FS10816" s="3"/>
      <c r="FT10816" s="3"/>
      <c r="FU10816" s="3"/>
      <c r="FV10816" s="3"/>
      <c r="FW10816" s="3"/>
      <c r="FX10816" s="3"/>
      <c r="FY10816" s="3"/>
      <c r="FZ10816" s="3"/>
      <c r="GA10816" s="3"/>
      <c r="GB10816" s="3"/>
      <c r="GC10816" s="3"/>
      <c r="GD10816" s="3"/>
      <c r="GE10816" s="3"/>
      <c r="GF10816" s="3"/>
      <c r="GG10816" s="3"/>
      <c r="GH10816" s="3"/>
      <c r="GI10816" s="3"/>
      <c r="GJ10816" s="3"/>
      <c r="GK10816" s="3"/>
      <c r="GL10816" s="3"/>
      <c r="GM10816" s="3"/>
      <c r="GN10816" s="3"/>
      <c r="GO10816" s="3"/>
      <c r="GP10816" s="3"/>
      <c r="GQ10816" s="3"/>
      <c r="GR10816" s="3"/>
      <c r="GS10816" s="3"/>
      <c r="GT10816" s="3"/>
      <c r="GU10816" s="3"/>
      <c r="GV10816" s="3"/>
      <c r="GW10816" s="3"/>
      <c r="GX10816" s="3"/>
      <c r="GY10816" s="3"/>
      <c r="GZ10816" s="3"/>
      <c r="HA10816" s="3"/>
      <c r="HB10816" s="3"/>
      <c r="HC10816" s="3"/>
      <c r="HD10816" s="3"/>
      <c r="HE10816" s="3"/>
      <c r="HF10816" s="3"/>
      <c r="HG10816" s="3"/>
      <c r="HH10816" s="3"/>
      <c r="HI10816" s="3"/>
      <c r="HJ10816" s="3"/>
      <c r="HK10816" s="3"/>
      <c r="HL10816" s="3"/>
      <c r="HM10816" s="61"/>
      <c r="HN10816" s="3"/>
      <c r="HO10816" s="3"/>
      <c r="HP10816" s="3"/>
      <c r="HQ10816" s="3"/>
      <c r="HR10816" s="3"/>
      <c r="HS10816" s="3"/>
      <c r="HT10816" s="3"/>
      <c r="HU10816" s="3"/>
      <c r="HV10816" s="3"/>
      <c r="HW10816" s="3"/>
      <c r="HX10816" s="3"/>
      <c r="HY10816" s="3"/>
      <c r="HZ10816" s="3"/>
      <c r="IA10816" s="3"/>
      <c r="IB10816" s="3"/>
      <c r="IC10816" s="3"/>
      <c r="ID10816" s="3"/>
      <c r="IE10816" s="3"/>
      <c r="IF10816" s="3"/>
      <c r="IG10816" s="3"/>
      <c r="IH10816" s="3"/>
      <c r="II10816" s="3"/>
      <c r="IJ10816" s="3"/>
      <c r="IK10816" s="3"/>
      <c r="IL10816" s="3"/>
      <c r="IM10816" s="3"/>
      <c r="IN10816" s="3"/>
      <c r="IO10816" s="16"/>
    </row>
    <row r="10817" spans="171:249">
      <c r="FO10817" s="3"/>
      <c r="FP10817" s="3"/>
      <c r="FQ10817" s="3"/>
      <c r="FR10817" s="3"/>
      <c r="FS10817" s="3"/>
      <c r="FT10817" s="3"/>
      <c r="FU10817" s="3"/>
      <c r="FV10817" s="3"/>
      <c r="FW10817" s="3"/>
      <c r="FX10817" s="3"/>
      <c r="FY10817" s="3"/>
      <c r="FZ10817" s="3"/>
      <c r="GA10817" s="3"/>
      <c r="GB10817" s="3"/>
      <c r="GC10817" s="3"/>
      <c r="GD10817" s="3"/>
      <c r="GE10817" s="3"/>
      <c r="GF10817" s="3"/>
      <c r="GG10817" s="3"/>
      <c r="GH10817" s="3"/>
      <c r="GI10817" s="3"/>
      <c r="GJ10817" s="3"/>
      <c r="GK10817" s="3"/>
      <c r="GL10817" s="3"/>
      <c r="GM10817" s="3"/>
      <c r="GN10817" s="3"/>
      <c r="GO10817" s="3"/>
      <c r="GP10817" s="3"/>
      <c r="GQ10817" s="3"/>
      <c r="GR10817" s="3"/>
      <c r="GS10817" s="3"/>
      <c r="GT10817" s="3"/>
      <c r="GU10817" s="3"/>
      <c r="GV10817" s="3"/>
      <c r="GW10817" s="3"/>
      <c r="GX10817" s="3"/>
      <c r="GY10817" s="3"/>
      <c r="GZ10817" s="3"/>
      <c r="HA10817" s="3"/>
      <c r="HB10817" s="3"/>
      <c r="HC10817" s="3"/>
      <c r="HD10817" s="3"/>
      <c r="HE10817" s="3"/>
      <c r="HF10817" s="3"/>
      <c r="HG10817" s="3"/>
      <c r="HH10817" s="3"/>
      <c r="HI10817" s="3"/>
      <c r="HJ10817" s="3"/>
      <c r="HK10817" s="3"/>
      <c r="HL10817" s="3"/>
      <c r="HM10817" s="61"/>
      <c r="HN10817" s="3"/>
      <c r="HO10817" s="3"/>
      <c r="HP10817" s="3"/>
      <c r="HQ10817" s="3"/>
      <c r="HR10817" s="3"/>
      <c r="HS10817" s="3"/>
      <c r="HT10817" s="3"/>
      <c r="HU10817" s="3"/>
      <c r="HV10817" s="3"/>
      <c r="HW10817" s="3"/>
      <c r="HX10817" s="3"/>
      <c r="HY10817" s="3"/>
      <c r="HZ10817" s="3"/>
      <c r="IA10817" s="3"/>
      <c r="IB10817" s="3"/>
      <c r="IC10817" s="3"/>
      <c r="ID10817" s="3"/>
      <c r="IE10817" s="3"/>
      <c r="IF10817" s="3"/>
      <c r="IG10817" s="3"/>
      <c r="IH10817" s="3"/>
      <c r="II10817" s="3"/>
      <c r="IJ10817" s="3"/>
      <c r="IK10817" s="3"/>
      <c r="IL10817" s="3"/>
      <c r="IM10817" s="3"/>
      <c r="IN10817" s="3"/>
      <c r="IO10817" s="16"/>
    </row>
    <row r="10818" spans="171:249">
      <c r="FO10818" s="3"/>
      <c r="FP10818" s="3"/>
      <c r="FQ10818" s="3"/>
      <c r="FR10818" s="3"/>
      <c r="FS10818" s="3"/>
      <c r="FT10818" s="3"/>
      <c r="FU10818" s="3"/>
      <c r="FV10818" s="3"/>
      <c r="FW10818" s="3"/>
      <c r="FX10818" s="3"/>
      <c r="FY10818" s="3"/>
      <c r="FZ10818" s="3"/>
      <c r="GA10818" s="3"/>
      <c r="GB10818" s="3"/>
      <c r="GC10818" s="3"/>
      <c r="GD10818" s="3"/>
      <c r="GE10818" s="3"/>
      <c r="GF10818" s="3"/>
      <c r="GG10818" s="3"/>
      <c r="GH10818" s="3"/>
      <c r="GI10818" s="3"/>
      <c r="GJ10818" s="3"/>
      <c r="GK10818" s="3"/>
      <c r="GL10818" s="3"/>
      <c r="GM10818" s="3"/>
      <c r="GN10818" s="3"/>
      <c r="GO10818" s="3"/>
      <c r="GP10818" s="3"/>
      <c r="GQ10818" s="3"/>
      <c r="GR10818" s="3"/>
      <c r="GS10818" s="3"/>
      <c r="GT10818" s="3"/>
      <c r="GU10818" s="3"/>
      <c r="GV10818" s="3"/>
      <c r="GW10818" s="3"/>
      <c r="GX10818" s="3"/>
      <c r="GY10818" s="3"/>
      <c r="GZ10818" s="3"/>
      <c r="HA10818" s="3"/>
      <c r="HB10818" s="3"/>
      <c r="HC10818" s="3"/>
      <c r="HD10818" s="3"/>
      <c r="HE10818" s="3"/>
      <c r="HF10818" s="3"/>
      <c r="HG10818" s="3"/>
      <c r="HH10818" s="3"/>
      <c r="HI10818" s="3"/>
      <c r="HJ10818" s="3"/>
      <c r="HK10818" s="3"/>
      <c r="HL10818" s="3"/>
      <c r="HM10818" s="61"/>
      <c r="HN10818" s="3"/>
      <c r="HO10818" s="3"/>
      <c r="HP10818" s="3"/>
      <c r="HQ10818" s="3"/>
      <c r="HR10818" s="3"/>
      <c r="HS10818" s="3"/>
      <c r="HT10818" s="3"/>
      <c r="HU10818" s="3"/>
      <c r="HV10818" s="3"/>
      <c r="HW10818" s="3"/>
      <c r="HX10818" s="3"/>
      <c r="HY10818" s="3"/>
      <c r="HZ10818" s="3"/>
      <c r="IA10818" s="3"/>
      <c r="IB10818" s="3"/>
      <c r="IC10818" s="3"/>
      <c r="ID10818" s="3"/>
      <c r="IE10818" s="3"/>
      <c r="IF10818" s="3"/>
      <c r="IG10818" s="3"/>
      <c r="IH10818" s="3"/>
      <c r="II10818" s="3"/>
      <c r="IJ10818" s="3"/>
      <c r="IK10818" s="3"/>
      <c r="IL10818" s="3"/>
      <c r="IM10818" s="3"/>
      <c r="IN10818" s="3"/>
      <c r="IO10818" s="16"/>
    </row>
    <row r="10819" spans="171:249">
      <c r="FO10819" s="3"/>
      <c r="FP10819" s="3"/>
      <c r="FQ10819" s="3"/>
      <c r="FR10819" s="3"/>
      <c r="FS10819" s="3"/>
      <c r="FT10819" s="3"/>
      <c r="FU10819" s="3"/>
      <c r="FV10819" s="3"/>
      <c r="FW10819" s="3"/>
      <c r="FX10819" s="3"/>
      <c r="FY10819" s="3"/>
      <c r="FZ10819" s="3"/>
      <c r="GA10819" s="3"/>
      <c r="GB10819" s="3"/>
      <c r="GC10819" s="3"/>
      <c r="GD10819" s="3"/>
      <c r="GE10819" s="3"/>
      <c r="GF10819" s="3"/>
      <c r="GG10819" s="3"/>
      <c r="GH10819" s="3"/>
      <c r="GI10819" s="3"/>
      <c r="GJ10819" s="3"/>
      <c r="GK10819" s="3"/>
      <c r="GL10819" s="3"/>
      <c r="GM10819" s="3"/>
      <c r="GN10819" s="3"/>
      <c r="GO10819" s="3"/>
      <c r="GP10819" s="3"/>
      <c r="GQ10819" s="3"/>
      <c r="GR10819" s="3"/>
      <c r="GS10819" s="3"/>
      <c r="GT10819" s="3"/>
      <c r="GU10819" s="3"/>
      <c r="GV10819" s="3"/>
      <c r="GW10819" s="3"/>
      <c r="GX10819" s="3"/>
      <c r="GY10819" s="3"/>
      <c r="GZ10819" s="3"/>
      <c r="HA10819" s="3"/>
      <c r="HB10819" s="3"/>
      <c r="HC10819" s="3"/>
      <c r="HD10819" s="3"/>
      <c r="HE10819" s="3"/>
      <c r="HF10819" s="3"/>
      <c r="HG10819" s="3"/>
      <c r="HH10819" s="3"/>
      <c r="HI10819" s="3"/>
      <c r="HJ10819" s="3"/>
      <c r="HK10819" s="3"/>
      <c r="HL10819" s="3"/>
      <c r="HM10819" s="61"/>
      <c r="HN10819" s="3"/>
      <c r="HO10819" s="3"/>
      <c r="HP10819" s="3"/>
      <c r="HQ10819" s="3"/>
      <c r="HR10819" s="3"/>
      <c r="HS10819" s="3"/>
      <c r="HT10819" s="3"/>
      <c r="HU10819" s="3"/>
      <c r="HV10819" s="3"/>
      <c r="HW10819" s="3"/>
      <c r="HX10819" s="3"/>
      <c r="HY10819" s="3"/>
      <c r="HZ10819" s="3"/>
      <c r="IA10819" s="3"/>
      <c r="IB10819" s="3"/>
      <c r="IC10819" s="3"/>
      <c r="ID10819" s="3"/>
      <c r="IE10819" s="3"/>
      <c r="IF10819" s="3"/>
      <c r="IG10819" s="3"/>
      <c r="IH10819" s="3"/>
      <c r="II10819" s="3"/>
      <c r="IJ10819" s="3"/>
      <c r="IK10819" s="3"/>
      <c r="IL10819" s="3"/>
      <c r="IM10819" s="3"/>
      <c r="IN10819" s="3"/>
      <c r="IO10819" s="16"/>
    </row>
    <row r="10820" spans="171:249">
      <c r="FO10820" s="3"/>
      <c r="FP10820" s="3"/>
      <c r="FQ10820" s="3"/>
      <c r="FR10820" s="3"/>
      <c r="FS10820" s="3"/>
      <c r="FT10820" s="3"/>
      <c r="FU10820" s="3"/>
      <c r="FV10820" s="3"/>
      <c r="FW10820" s="3"/>
      <c r="FX10820" s="3"/>
      <c r="FY10820" s="3"/>
      <c r="FZ10820" s="3"/>
      <c r="GA10820" s="3"/>
      <c r="GB10820" s="3"/>
      <c r="GC10820" s="3"/>
      <c r="GD10820" s="3"/>
      <c r="GE10820" s="3"/>
      <c r="GF10820" s="3"/>
      <c r="GG10820" s="3"/>
      <c r="GH10820" s="3"/>
      <c r="GI10820" s="3"/>
      <c r="GJ10820" s="3"/>
      <c r="GK10820" s="3"/>
      <c r="GL10820" s="3"/>
      <c r="GM10820" s="3"/>
      <c r="GN10820" s="3"/>
      <c r="GO10820" s="3"/>
      <c r="GP10820" s="3"/>
      <c r="GQ10820" s="3"/>
      <c r="GR10820" s="3"/>
      <c r="GS10820" s="3"/>
      <c r="GT10820" s="3"/>
      <c r="GU10820" s="3"/>
      <c r="GV10820" s="3"/>
      <c r="GW10820" s="3"/>
      <c r="GX10820" s="3"/>
      <c r="GY10820" s="3"/>
      <c r="GZ10820" s="3"/>
      <c r="HA10820" s="3"/>
      <c r="HB10820" s="3"/>
      <c r="HC10820" s="3"/>
      <c r="HD10820" s="3"/>
      <c r="HE10820" s="3"/>
      <c r="HF10820" s="3"/>
      <c r="HG10820" s="3"/>
      <c r="HH10820" s="3"/>
      <c r="HI10820" s="3"/>
      <c r="HJ10820" s="3"/>
      <c r="HK10820" s="3"/>
      <c r="HL10820" s="3"/>
      <c r="HM10820" s="61"/>
      <c r="HN10820" s="3"/>
      <c r="HO10820" s="3"/>
      <c r="HP10820" s="3"/>
      <c r="HQ10820" s="3"/>
      <c r="HR10820" s="3"/>
      <c r="HS10820" s="3"/>
      <c r="HT10820" s="3"/>
      <c r="HU10820" s="3"/>
      <c r="HV10820" s="3"/>
      <c r="HW10820" s="3"/>
      <c r="HX10820" s="3"/>
      <c r="HY10820" s="3"/>
      <c r="HZ10820" s="3"/>
      <c r="IA10820" s="3"/>
      <c r="IB10820" s="3"/>
      <c r="IC10820" s="3"/>
      <c r="ID10820" s="3"/>
      <c r="IE10820" s="3"/>
      <c r="IF10820" s="3"/>
      <c r="IG10820" s="3"/>
      <c r="IH10820" s="3"/>
      <c r="II10820" s="3"/>
      <c r="IJ10820" s="3"/>
      <c r="IK10820" s="3"/>
      <c r="IL10820" s="3"/>
      <c r="IM10820" s="3"/>
      <c r="IN10820" s="3"/>
      <c r="IO10820" s="16"/>
    </row>
    <row r="10821" spans="171:249">
      <c r="FO10821" s="3"/>
      <c r="FP10821" s="3"/>
      <c r="FQ10821" s="3"/>
      <c r="FR10821" s="3"/>
      <c r="FS10821" s="3"/>
      <c r="FT10821" s="3"/>
      <c r="FU10821" s="3"/>
      <c r="FV10821" s="3"/>
      <c r="FW10821" s="3"/>
      <c r="FX10821" s="3"/>
      <c r="FY10821" s="3"/>
      <c r="FZ10821" s="3"/>
      <c r="GA10821" s="3"/>
      <c r="GB10821" s="3"/>
      <c r="GC10821" s="3"/>
      <c r="GD10821" s="3"/>
      <c r="GE10821" s="3"/>
      <c r="GF10821" s="3"/>
      <c r="GG10821" s="3"/>
      <c r="GH10821" s="3"/>
      <c r="GI10821" s="3"/>
      <c r="GJ10821" s="3"/>
      <c r="GK10821" s="3"/>
      <c r="GL10821" s="3"/>
      <c r="GM10821" s="3"/>
      <c r="GN10821" s="3"/>
      <c r="GO10821" s="3"/>
      <c r="GP10821" s="3"/>
      <c r="GQ10821" s="3"/>
      <c r="GR10821" s="3"/>
      <c r="GS10821" s="3"/>
      <c r="GT10821" s="3"/>
      <c r="GU10821" s="3"/>
      <c r="GV10821" s="3"/>
      <c r="GW10821" s="3"/>
      <c r="GX10821" s="3"/>
      <c r="GY10821" s="3"/>
      <c r="GZ10821" s="3"/>
      <c r="HA10821" s="3"/>
      <c r="HB10821" s="3"/>
      <c r="HC10821" s="3"/>
      <c r="HD10821" s="3"/>
      <c r="HE10821" s="3"/>
      <c r="HF10821" s="3"/>
      <c r="HG10821" s="3"/>
      <c r="HH10821" s="3"/>
      <c r="HI10821" s="3"/>
      <c r="HJ10821" s="3"/>
      <c r="HK10821" s="3"/>
      <c r="HL10821" s="3"/>
      <c r="HM10821" s="61"/>
      <c r="HN10821" s="3"/>
      <c r="HO10821" s="3"/>
      <c r="HP10821" s="3"/>
      <c r="HQ10821" s="3"/>
      <c r="HR10821" s="3"/>
      <c r="HS10821" s="3"/>
      <c r="HT10821" s="3"/>
      <c r="HU10821" s="3"/>
      <c r="HV10821" s="3"/>
      <c r="HW10821" s="3"/>
      <c r="HX10821" s="3"/>
      <c r="HY10821" s="3"/>
      <c r="HZ10821" s="3"/>
      <c r="IA10821" s="3"/>
      <c r="IB10821" s="3"/>
      <c r="IC10821" s="3"/>
      <c r="ID10821" s="3"/>
      <c r="IE10821" s="3"/>
      <c r="IF10821" s="3"/>
      <c r="IG10821" s="3"/>
      <c r="IH10821" s="3"/>
      <c r="II10821" s="3"/>
      <c r="IJ10821" s="3"/>
      <c r="IK10821" s="3"/>
      <c r="IL10821" s="3"/>
      <c r="IM10821" s="3"/>
      <c r="IN10821" s="3"/>
      <c r="IO10821" s="16"/>
    </row>
    <row r="10822" spans="171:249">
      <c r="FO10822" s="3"/>
      <c r="FP10822" s="3"/>
      <c r="FQ10822" s="3"/>
      <c r="FR10822" s="3"/>
      <c r="FS10822" s="3"/>
      <c r="FT10822" s="3"/>
      <c r="FU10822" s="3"/>
      <c r="FV10822" s="3"/>
      <c r="FW10822" s="3"/>
      <c r="FX10822" s="3"/>
      <c r="FY10822" s="3"/>
      <c r="FZ10822" s="3"/>
      <c r="GA10822" s="3"/>
      <c r="GB10822" s="3"/>
      <c r="GC10822" s="3"/>
      <c r="GD10822" s="3"/>
      <c r="GE10822" s="3"/>
      <c r="GF10822" s="3"/>
      <c r="GG10822" s="3"/>
      <c r="GH10822" s="3"/>
      <c r="GI10822" s="3"/>
      <c r="GJ10822" s="3"/>
      <c r="GK10822" s="3"/>
      <c r="GL10822" s="3"/>
      <c r="GM10822" s="3"/>
      <c r="GN10822" s="3"/>
      <c r="GO10822" s="3"/>
      <c r="GP10822" s="3"/>
      <c r="GQ10822" s="3"/>
      <c r="GR10822" s="3"/>
      <c r="GS10822" s="3"/>
      <c r="GT10822" s="3"/>
      <c r="GU10822" s="3"/>
      <c r="GV10822" s="3"/>
      <c r="GW10822" s="3"/>
      <c r="GX10822" s="3"/>
      <c r="GY10822" s="3"/>
      <c r="GZ10822" s="3"/>
      <c r="HA10822" s="3"/>
      <c r="HB10822" s="3"/>
      <c r="HC10822" s="3"/>
      <c r="HD10822" s="3"/>
      <c r="HE10822" s="3"/>
      <c r="HF10822" s="3"/>
      <c r="HG10822" s="3"/>
      <c r="HH10822" s="3"/>
      <c r="HI10822" s="3"/>
      <c r="HJ10822" s="3"/>
      <c r="HK10822" s="3"/>
      <c r="HL10822" s="3"/>
      <c r="HM10822" s="61"/>
      <c r="HN10822" s="3"/>
      <c r="HO10822" s="3"/>
      <c r="HP10822" s="3"/>
      <c r="HQ10822" s="3"/>
      <c r="HR10822" s="3"/>
      <c r="HS10822" s="3"/>
      <c r="HT10822" s="3"/>
      <c r="HU10822" s="3"/>
      <c r="HV10822" s="3"/>
      <c r="HW10822" s="3"/>
      <c r="HX10822" s="3"/>
      <c r="HY10822" s="3"/>
      <c r="HZ10822" s="3"/>
      <c r="IA10822" s="3"/>
      <c r="IB10822" s="3"/>
      <c r="IC10822" s="3"/>
      <c r="ID10822" s="3"/>
      <c r="IE10822" s="3"/>
      <c r="IF10822" s="3"/>
      <c r="IG10822" s="3"/>
      <c r="IH10822" s="3"/>
      <c r="II10822" s="3"/>
      <c r="IJ10822" s="3"/>
      <c r="IK10822" s="3"/>
      <c r="IL10822" s="3"/>
      <c r="IM10822" s="3"/>
      <c r="IN10822" s="3"/>
      <c r="IO10822" s="16"/>
    </row>
    <row r="10823" spans="171:249">
      <c r="FO10823" s="3"/>
      <c r="FP10823" s="3"/>
      <c r="FQ10823" s="3"/>
      <c r="FR10823" s="3"/>
      <c r="FS10823" s="3"/>
      <c r="FT10823" s="3"/>
      <c r="FU10823" s="3"/>
      <c r="FV10823" s="3"/>
      <c r="FW10823" s="3"/>
      <c r="FX10823" s="3"/>
      <c r="FY10823" s="3"/>
      <c r="FZ10823" s="3"/>
      <c r="GA10823" s="3"/>
      <c r="GB10823" s="3"/>
      <c r="GC10823" s="3"/>
      <c r="GD10823" s="3"/>
      <c r="GE10823" s="3"/>
      <c r="GF10823" s="3"/>
      <c r="GG10823" s="3"/>
      <c r="GH10823" s="3"/>
      <c r="GI10823" s="3"/>
      <c r="GJ10823" s="3"/>
      <c r="GK10823" s="3"/>
      <c r="GL10823" s="3"/>
      <c r="GM10823" s="3"/>
      <c r="GN10823" s="3"/>
      <c r="GO10823" s="3"/>
      <c r="GP10823" s="3"/>
      <c r="GQ10823" s="3"/>
      <c r="GR10823" s="3"/>
      <c r="GS10823" s="3"/>
      <c r="GT10823" s="3"/>
      <c r="GU10823" s="3"/>
      <c r="GV10823" s="3"/>
      <c r="GW10823" s="3"/>
      <c r="GX10823" s="3"/>
      <c r="GY10823" s="3"/>
      <c r="GZ10823" s="3"/>
      <c r="HA10823" s="3"/>
      <c r="HB10823" s="3"/>
      <c r="HC10823" s="3"/>
      <c r="HD10823" s="3"/>
      <c r="HE10823" s="3"/>
      <c r="HF10823" s="3"/>
      <c r="HG10823" s="3"/>
      <c r="HH10823" s="3"/>
      <c r="HI10823" s="3"/>
      <c r="HJ10823" s="3"/>
      <c r="HK10823" s="3"/>
      <c r="HL10823" s="3"/>
      <c r="HM10823" s="61"/>
      <c r="HN10823" s="3"/>
      <c r="HO10823" s="3"/>
      <c r="HP10823" s="3"/>
      <c r="HQ10823" s="3"/>
      <c r="HR10823" s="3"/>
      <c r="HS10823" s="3"/>
      <c r="HT10823" s="3"/>
      <c r="HU10823" s="3"/>
      <c r="HV10823" s="3"/>
      <c r="HW10823" s="3"/>
      <c r="HX10823" s="3"/>
      <c r="HY10823" s="3"/>
      <c r="HZ10823" s="3"/>
      <c r="IA10823" s="3"/>
      <c r="IB10823" s="3"/>
      <c r="IC10823" s="3"/>
      <c r="ID10823" s="3"/>
      <c r="IE10823" s="3"/>
      <c r="IF10823" s="3"/>
      <c r="IG10823" s="3"/>
      <c r="IH10823" s="3"/>
      <c r="II10823" s="3"/>
      <c r="IJ10823" s="3"/>
      <c r="IK10823" s="3"/>
      <c r="IL10823" s="3"/>
      <c r="IM10823" s="3"/>
      <c r="IN10823" s="3"/>
      <c r="IO10823" s="16"/>
    </row>
    <row r="10824" spans="171:249">
      <c r="FO10824" s="3"/>
      <c r="FP10824" s="3"/>
      <c r="FQ10824" s="3"/>
      <c r="FR10824" s="3"/>
      <c r="FS10824" s="3"/>
      <c r="FT10824" s="3"/>
      <c r="FU10824" s="3"/>
      <c r="FV10824" s="3"/>
      <c r="FW10824" s="3"/>
      <c r="FX10824" s="3"/>
      <c r="FY10824" s="3"/>
      <c r="FZ10824" s="3"/>
      <c r="GA10824" s="3"/>
      <c r="GB10824" s="3"/>
      <c r="GC10824" s="3"/>
      <c r="GD10824" s="3"/>
      <c r="GE10824" s="3"/>
      <c r="GF10824" s="3"/>
      <c r="GG10824" s="3"/>
      <c r="GH10824" s="3"/>
      <c r="GI10824" s="3"/>
      <c r="GJ10824" s="3"/>
      <c r="GK10824" s="3"/>
      <c r="GL10824" s="3"/>
      <c r="GM10824" s="3"/>
      <c r="GN10824" s="3"/>
      <c r="GO10824" s="3"/>
      <c r="GP10824" s="3"/>
      <c r="GQ10824" s="3"/>
      <c r="GR10824" s="3"/>
      <c r="GS10824" s="3"/>
      <c r="GT10824" s="3"/>
      <c r="GU10824" s="3"/>
      <c r="GV10824" s="3"/>
      <c r="GW10824" s="3"/>
      <c r="GX10824" s="3"/>
      <c r="GY10824" s="3"/>
      <c r="GZ10824" s="3"/>
      <c r="HA10824" s="3"/>
      <c r="HB10824" s="3"/>
      <c r="HC10824" s="3"/>
      <c r="HD10824" s="3"/>
      <c r="HE10824" s="3"/>
      <c r="HF10824" s="3"/>
      <c r="HG10824" s="3"/>
      <c r="HH10824" s="3"/>
      <c r="HI10824" s="3"/>
      <c r="HJ10824" s="3"/>
      <c r="HK10824" s="3"/>
      <c r="HL10824" s="3"/>
      <c r="HM10824" s="61"/>
      <c r="HN10824" s="3"/>
      <c r="HO10824" s="3"/>
      <c r="HP10824" s="3"/>
      <c r="HQ10824" s="3"/>
      <c r="HR10824" s="3"/>
      <c r="HS10824" s="3"/>
      <c r="HT10824" s="3"/>
      <c r="HU10824" s="3"/>
      <c r="HV10824" s="3"/>
      <c r="HW10824" s="3"/>
      <c r="HX10824" s="3"/>
      <c r="HY10824" s="3"/>
      <c r="HZ10824" s="3"/>
      <c r="IA10824" s="3"/>
      <c r="IB10824" s="3"/>
      <c r="IC10824" s="3"/>
      <c r="ID10824" s="3"/>
      <c r="IE10824" s="3"/>
      <c r="IF10824" s="3"/>
      <c r="IG10824" s="3"/>
      <c r="IH10824" s="3"/>
      <c r="II10824" s="3"/>
      <c r="IJ10824" s="3"/>
      <c r="IK10824" s="3"/>
      <c r="IL10824" s="3"/>
      <c r="IM10824" s="3"/>
      <c r="IN10824" s="3"/>
      <c r="IO10824" s="16"/>
    </row>
    <row r="10825" spans="171:249">
      <c r="FO10825" s="3"/>
      <c r="FP10825" s="3"/>
      <c r="FQ10825" s="3"/>
      <c r="FR10825" s="3"/>
      <c r="FS10825" s="3"/>
      <c r="FT10825" s="3"/>
      <c r="FU10825" s="3"/>
      <c r="FV10825" s="3"/>
      <c r="FW10825" s="3"/>
      <c r="FX10825" s="3"/>
      <c r="FY10825" s="3"/>
      <c r="FZ10825" s="3"/>
      <c r="GA10825" s="3"/>
      <c r="GB10825" s="3"/>
      <c r="GC10825" s="3"/>
      <c r="GD10825" s="3"/>
      <c r="GE10825" s="3"/>
      <c r="GF10825" s="3"/>
      <c r="GG10825" s="3"/>
      <c r="GH10825" s="3"/>
      <c r="GI10825" s="3"/>
      <c r="GJ10825" s="3"/>
      <c r="GK10825" s="3"/>
      <c r="GL10825" s="3"/>
      <c r="GM10825" s="3"/>
      <c r="GN10825" s="3"/>
      <c r="GO10825" s="3"/>
      <c r="GP10825" s="3"/>
      <c r="GQ10825" s="3"/>
      <c r="GR10825" s="3"/>
      <c r="GS10825" s="3"/>
      <c r="GT10825" s="3"/>
      <c r="GU10825" s="3"/>
      <c r="GV10825" s="3"/>
      <c r="GW10825" s="3"/>
      <c r="GX10825" s="3"/>
      <c r="GY10825" s="3"/>
      <c r="GZ10825" s="3"/>
      <c r="HA10825" s="3"/>
      <c r="HB10825" s="3"/>
      <c r="HC10825" s="3"/>
      <c r="HD10825" s="3"/>
      <c r="HE10825" s="3"/>
      <c r="HF10825" s="3"/>
      <c r="HG10825" s="3"/>
      <c r="HH10825" s="3"/>
      <c r="HI10825" s="3"/>
      <c r="HJ10825" s="3"/>
      <c r="HK10825" s="3"/>
      <c r="HL10825" s="3"/>
      <c r="HM10825" s="61"/>
      <c r="HN10825" s="3"/>
      <c r="HO10825" s="3"/>
      <c r="HP10825" s="3"/>
      <c r="HQ10825" s="3"/>
      <c r="HR10825" s="3"/>
      <c r="HS10825" s="3"/>
      <c r="HT10825" s="3"/>
      <c r="HU10825" s="3"/>
      <c r="HV10825" s="3"/>
      <c r="HW10825" s="3"/>
      <c r="HX10825" s="3"/>
      <c r="HY10825" s="3"/>
      <c r="HZ10825" s="3"/>
      <c r="IA10825" s="3"/>
      <c r="IB10825" s="3"/>
      <c r="IC10825" s="3"/>
      <c r="ID10825" s="3"/>
      <c r="IE10825" s="3"/>
      <c r="IF10825" s="3"/>
      <c r="IG10825" s="3"/>
      <c r="IH10825" s="3"/>
      <c r="II10825" s="3"/>
      <c r="IJ10825" s="3"/>
      <c r="IK10825" s="3"/>
      <c r="IL10825" s="3"/>
      <c r="IM10825" s="3"/>
      <c r="IN10825" s="3"/>
      <c r="IO10825" s="16"/>
    </row>
    <row r="10826" spans="171:249">
      <c r="FO10826" s="3"/>
      <c r="FP10826" s="3"/>
      <c r="FQ10826" s="3"/>
      <c r="FR10826" s="3"/>
      <c r="FS10826" s="3"/>
      <c r="FT10826" s="3"/>
      <c r="FU10826" s="3"/>
      <c r="FV10826" s="3"/>
      <c r="FW10826" s="3"/>
      <c r="FX10826" s="3"/>
      <c r="FY10826" s="3"/>
      <c r="FZ10826" s="3"/>
      <c r="GA10826" s="3"/>
      <c r="GB10826" s="3"/>
      <c r="GC10826" s="3"/>
      <c r="GD10826" s="3"/>
      <c r="GE10826" s="3"/>
      <c r="GF10826" s="3"/>
      <c r="GG10826" s="3"/>
      <c r="GH10826" s="3"/>
      <c r="GI10826" s="3"/>
      <c r="GJ10826" s="3"/>
      <c r="GK10826" s="3"/>
      <c r="GL10826" s="3"/>
      <c r="GM10826" s="3"/>
      <c r="GN10826" s="3"/>
      <c r="GO10826" s="3"/>
      <c r="GP10826" s="3"/>
      <c r="GQ10826" s="3"/>
      <c r="GR10826" s="3"/>
      <c r="GS10826" s="3"/>
      <c r="GT10826" s="3"/>
      <c r="GU10826" s="3"/>
      <c r="GV10826" s="3"/>
      <c r="GW10826" s="3"/>
      <c r="GX10826" s="3"/>
      <c r="GY10826" s="3"/>
      <c r="GZ10826" s="3"/>
      <c r="HA10826" s="3"/>
      <c r="HB10826" s="3"/>
      <c r="HC10826" s="3"/>
      <c r="HD10826" s="3"/>
      <c r="HE10826" s="3"/>
      <c r="HF10826" s="3"/>
      <c r="HG10826" s="3"/>
      <c r="HH10826" s="3"/>
      <c r="HI10826" s="3"/>
      <c r="HJ10826" s="3"/>
      <c r="HK10826" s="3"/>
      <c r="HL10826" s="3"/>
      <c r="HM10826" s="61"/>
      <c r="HN10826" s="3"/>
      <c r="HO10826" s="3"/>
      <c r="HP10826" s="3"/>
      <c r="HQ10826" s="3"/>
      <c r="HR10826" s="3"/>
      <c r="HS10826" s="3"/>
      <c r="HT10826" s="3"/>
      <c r="HU10826" s="3"/>
      <c r="HV10826" s="3"/>
      <c r="HW10826" s="3"/>
      <c r="HX10826" s="3"/>
      <c r="HY10826" s="3"/>
      <c r="HZ10826" s="3"/>
      <c r="IA10826" s="3"/>
      <c r="IB10826" s="3"/>
      <c r="IC10826" s="3"/>
      <c r="ID10826" s="3"/>
      <c r="IE10826" s="3"/>
      <c r="IF10826" s="3"/>
      <c r="IG10826" s="3"/>
      <c r="IH10826" s="3"/>
      <c r="II10826" s="3"/>
      <c r="IJ10826" s="3"/>
      <c r="IK10826" s="3"/>
      <c r="IL10826" s="3"/>
      <c r="IM10826" s="3"/>
      <c r="IN10826" s="3"/>
      <c r="IO10826" s="16"/>
    </row>
    <row r="10827" spans="171:249">
      <c r="FO10827" s="3"/>
      <c r="FP10827" s="3"/>
      <c r="FQ10827" s="3"/>
      <c r="FR10827" s="3"/>
      <c r="FS10827" s="3"/>
      <c r="FT10827" s="3"/>
      <c r="FU10827" s="3"/>
      <c r="FV10827" s="3"/>
      <c r="FW10827" s="3"/>
      <c r="FX10827" s="3"/>
      <c r="FY10827" s="3"/>
      <c r="FZ10827" s="3"/>
      <c r="GA10827" s="3"/>
      <c r="GB10827" s="3"/>
      <c r="GC10827" s="3"/>
      <c r="GD10827" s="3"/>
      <c r="GE10827" s="3"/>
      <c r="GF10827" s="3"/>
      <c r="GG10827" s="3"/>
      <c r="GH10827" s="3"/>
      <c r="GI10827" s="3"/>
      <c r="GJ10827" s="3"/>
      <c r="GK10827" s="3"/>
      <c r="GL10827" s="3"/>
      <c r="GM10827" s="3"/>
      <c r="GN10827" s="3"/>
      <c r="GO10827" s="3"/>
      <c r="GP10827" s="3"/>
      <c r="GQ10827" s="3"/>
      <c r="GR10827" s="3"/>
      <c r="GS10827" s="3"/>
      <c r="GT10827" s="3"/>
      <c r="GU10827" s="3"/>
      <c r="GV10827" s="3"/>
      <c r="GW10827" s="3"/>
      <c r="GX10827" s="3"/>
      <c r="GY10827" s="3"/>
      <c r="GZ10827" s="3"/>
      <c r="HA10827" s="3"/>
      <c r="HB10827" s="3"/>
      <c r="HC10827" s="3"/>
      <c r="HD10827" s="3"/>
      <c r="HE10827" s="3"/>
      <c r="HF10827" s="3"/>
      <c r="HG10827" s="3"/>
      <c r="HH10827" s="3"/>
      <c r="HI10827" s="3"/>
      <c r="HJ10827" s="3"/>
      <c r="HK10827" s="3"/>
      <c r="HL10827" s="3"/>
      <c r="HM10827" s="61"/>
      <c r="HN10827" s="3"/>
      <c r="HO10827" s="3"/>
      <c r="HP10827" s="3"/>
      <c r="HQ10827" s="3"/>
      <c r="HR10827" s="3"/>
      <c r="HS10827" s="3"/>
      <c r="HT10827" s="3"/>
      <c r="HU10827" s="3"/>
      <c r="HV10827" s="3"/>
      <c r="HW10827" s="3"/>
      <c r="HX10827" s="3"/>
      <c r="HY10827" s="3"/>
      <c r="HZ10827" s="3"/>
      <c r="IA10827" s="3"/>
      <c r="IB10827" s="3"/>
      <c r="IC10827" s="3"/>
      <c r="ID10827" s="3"/>
      <c r="IE10827" s="3"/>
      <c r="IF10827" s="3"/>
      <c r="IG10827" s="3"/>
      <c r="IH10827" s="3"/>
      <c r="II10827" s="3"/>
      <c r="IJ10827" s="3"/>
      <c r="IK10827" s="3"/>
      <c r="IL10827" s="3"/>
      <c r="IM10827" s="3"/>
      <c r="IN10827" s="3"/>
      <c r="IO10827" s="16"/>
    </row>
    <row r="10828" spans="171:249">
      <c r="FO10828" s="3"/>
      <c r="FP10828" s="3"/>
      <c r="FQ10828" s="3"/>
      <c r="FR10828" s="3"/>
      <c r="FS10828" s="3"/>
      <c r="FT10828" s="3"/>
      <c r="FU10828" s="3"/>
      <c r="FV10828" s="3"/>
      <c r="FW10828" s="3"/>
      <c r="FX10828" s="3"/>
      <c r="FY10828" s="3"/>
      <c r="FZ10828" s="3"/>
      <c r="GA10828" s="3"/>
      <c r="GB10828" s="3"/>
      <c r="GC10828" s="3"/>
      <c r="GD10828" s="3"/>
      <c r="GE10828" s="3"/>
      <c r="GF10828" s="3"/>
      <c r="GG10828" s="3"/>
      <c r="GH10828" s="3"/>
      <c r="GI10828" s="3"/>
      <c r="GJ10828" s="3"/>
      <c r="GK10828" s="3"/>
      <c r="GL10828" s="3"/>
      <c r="GM10828" s="3"/>
      <c r="GN10828" s="3"/>
      <c r="GO10828" s="3"/>
      <c r="GP10828" s="3"/>
      <c r="GQ10828" s="3"/>
      <c r="GR10828" s="3"/>
      <c r="GS10828" s="3"/>
      <c r="GT10828" s="3"/>
      <c r="GU10828" s="3"/>
      <c r="GV10828" s="3"/>
      <c r="GW10828" s="3"/>
      <c r="GX10828" s="3"/>
      <c r="GY10828" s="3"/>
      <c r="GZ10828" s="3"/>
      <c r="HA10828" s="3"/>
      <c r="HB10828" s="3"/>
      <c r="HC10828" s="3"/>
      <c r="HD10828" s="3"/>
      <c r="HE10828" s="3"/>
      <c r="HF10828" s="3"/>
      <c r="HG10828" s="3"/>
      <c r="HH10828" s="3"/>
      <c r="HI10828" s="3"/>
      <c r="HJ10828" s="3"/>
      <c r="HK10828" s="3"/>
      <c r="HL10828" s="3"/>
      <c r="HM10828" s="61"/>
      <c r="HN10828" s="3"/>
      <c r="HO10828" s="3"/>
      <c r="HP10828" s="3"/>
      <c r="HQ10828" s="3"/>
      <c r="HR10828" s="3"/>
      <c r="HS10828" s="3"/>
      <c r="HT10828" s="3"/>
      <c r="HU10828" s="3"/>
      <c r="HV10828" s="3"/>
      <c r="HW10828" s="3"/>
      <c r="HX10828" s="3"/>
      <c r="HY10828" s="3"/>
      <c r="HZ10828" s="3"/>
      <c r="IA10828" s="3"/>
      <c r="IB10828" s="3"/>
      <c r="IC10828" s="3"/>
      <c r="ID10828" s="3"/>
      <c r="IE10828" s="3"/>
      <c r="IF10828" s="3"/>
      <c r="IG10828" s="3"/>
      <c r="IH10828" s="3"/>
      <c r="II10828" s="3"/>
      <c r="IJ10828" s="3"/>
      <c r="IK10828" s="3"/>
      <c r="IL10828" s="3"/>
      <c r="IM10828" s="3"/>
      <c r="IN10828" s="3"/>
      <c r="IO10828" s="16"/>
    </row>
    <row r="10829" spans="171:249">
      <c r="FO10829" s="3"/>
      <c r="FP10829" s="3"/>
      <c r="FQ10829" s="3"/>
      <c r="FR10829" s="3"/>
      <c r="FS10829" s="3"/>
      <c r="FT10829" s="3"/>
      <c r="FU10829" s="3"/>
      <c r="FV10829" s="3"/>
      <c r="FW10829" s="3"/>
      <c r="FX10829" s="3"/>
      <c r="FY10829" s="3"/>
      <c r="FZ10829" s="3"/>
      <c r="GA10829" s="3"/>
      <c r="GB10829" s="3"/>
      <c r="GC10829" s="3"/>
      <c r="GD10829" s="3"/>
      <c r="GE10829" s="3"/>
      <c r="GF10829" s="3"/>
      <c r="GG10829" s="3"/>
      <c r="GH10829" s="3"/>
      <c r="GI10829" s="3"/>
      <c r="GJ10829" s="3"/>
      <c r="GK10829" s="3"/>
      <c r="GL10829" s="3"/>
      <c r="GM10829" s="3"/>
      <c r="GN10829" s="3"/>
      <c r="GO10829" s="3"/>
      <c r="GP10829" s="3"/>
      <c r="GQ10829" s="3"/>
      <c r="GR10829" s="3"/>
      <c r="GS10829" s="3"/>
      <c r="GT10829" s="3"/>
      <c r="GU10829" s="3"/>
      <c r="GV10829" s="3"/>
      <c r="GW10829" s="3"/>
      <c r="GX10829" s="3"/>
      <c r="GY10829" s="3"/>
      <c r="GZ10829" s="3"/>
      <c r="HA10829" s="3"/>
      <c r="HB10829" s="3"/>
      <c r="HC10829" s="3"/>
      <c r="HD10829" s="3"/>
      <c r="HE10829" s="3"/>
      <c r="HF10829" s="3"/>
      <c r="HG10829" s="3"/>
      <c r="HH10829" s="3"/>
      <c r="HI10829" s="3"/>
      <c r="HJ10829" s="3"/>
      <c r="HK10829" s="3"/>
      <c r="HL10829" s="3"/>
      <c r="HM10829" s="61"/>
      <c r="HN10829" s="3"/>
      <c r="HO10829" s="3"/>
      <c r="HP10829" s="3"/>
      <c r="HQ10829" s="3"/>
      <c r="HR10829" s="3"/>
      <c r="HS10829" s="3"/>
      <c r="HT10829" s="3"/>
      <c r="HU10829" s="3"/>
      <c r="HV10829" s="3"/>
      <c r="HW10829" s="3"/>
      <c r="HX10829" s="3"/>
      <c r="HY10829" s="3"/>
      <c r="HZ10829" s="3"/>
      <c r="IA10829" s="3"/>
      <c r="IB10829" s="3"/>
      <c r="IC10829" s="3"/>
      <c r="ID10829" s="3"/>
      <c r="IE10829" s="3"/>
      <c r="IF10829" s="3"/>
      <c r="IG10829" s="3"/>
      <c r="IH10829" s="3"/>
      <c r="II10829" s="3"/>
      <c r="IJ10829" s="3"/>
      <c r="IK10829" s="3"/>
      <c r="IL10829" s="3"/>
      <c r="IM10829" s="3"/>
      <c r="IN10829" s="3"/>
      <c r="IO10829" s="16"/>
    </row>
    <row r="10830" spans="171:249">
      <c r="FO10830" s="3"/>
      <c r="FP10830" s="3"/>
      <c r="FQ10830" s="3"/>
      <c r="FR10830" s="3"/>
      <c r="FS10830" s="3"/>
      <c r="FT10830" s="3"/>
      <c r="FU10830" s="3"/>
      <c r="FV10830" s="3"/>
      <c r="FW10830" s="3"/>
      <c r="FX10830" s="3"/>
      <c r="FY10830" s="3"/>
      <c r="FZ10830" s="3"/>
      <c r="GA10830" s="3"/>
      <c r="GB10830" s="3"/>
      <c r="GC10830" s="3"/>
      <c r="GD10830" s="3"/>
      <c r="GE10830" s="3"/>
      <c r="GF10830" s="3"/>
      <c r="GG10830" s="3"/>
      <c r="GH10830" s="3"/>
      <c r="GI10830" s="3"/>
      <c r="GJ10830" s="3"/>
      <c r="GK10830" s="3"/>
      <c r="GL10830" s="3"/>
      <c r="GM10830" s="3"/>
      <c r="GN10830" s="3"/>
      <c r="GO10830" s="3"/>
      <c r="GP10830" s="3"/>
      <c r="GQ10830" s="3"/>
      <c r="GR10830" s="3"/>
      <c r="GS10830" s="3"/>
      <c r="GT10830" s="3"/>
      <c r="GU10830" s="3"/>
      <c r="GV10830" s="3"/>
      <c r="GW10830" s="3"/>
      <c r="GX10830" s="3"/>
      <c r="GY10830" s="3"/>
      <c r="GZ10830" s="3"/>
      <c r="HA10830" s="3"/>
      <c r="HB10830" s="3"/>
      <c r="HC10830" s="3"/>
      <c r="HD10830" s="3"/>
      <c r="HE10830" s="3"/>
      <c r="HF10830" s="3"/>
      <c r="HG10830" s="3"/>
      <c r="HH10830" s="3"/>
      <c r="HI10830" s="3"/>
      <c r="HJ10830" s="3"/>
      <c r="HK10830" s="3"/>
      <c r="HL10830" s="3"/>
      <c r="HM10830" s="61"/>
      <c r="HN10830" s="3"/>
      <c r="HO10830" s="3"/>
      <c r="HP10830" s="3"/>
      <c r="HQ10830" s="3"/>
      <c r="HR10830" s="3"/>
      <c r="HS10830" s="3"/>
      <c r="HT10830" s="3"/>
      <c r="HU10830" s="3"/>
      <c r="HV10830" s="3"/>
      <c r="HW10830" s="3"/>
      <c r="HX10830" s="3"/>
      <c r="HY10830" s="3"/>
      <c r="HZ10830" s="3"/>
      <c r="IA10830" s="3"/>
      <c r="IB10830" s="3"/>
      <c r="IC10830" s="3"/>
      <c r="ID10830" s="3"/>
      <c r="IE10830" s="3"/>
      <c r="IF10830" s="3"/>
      <c r="IG10830" s="3"/>
      <c r="IH10830" s="3"/>
      <c r="II10830" s="3"/>
      <c r="IJ10830" s="3"/>
      <c r="IK10830" s="3"/>
      <c r="IL10830" s="3"/>
      <c r="IM10830" s="3"/>
      <c r="IN10830" s="3"/>
      <c r="IO10830" s="16"/>
    </row>
    <row r="10831" spans="171:249">
      <c r="FO10831" s="3"/>
      <c r="FP10831" s="3"/>
      <c r="FQ10831" s="3"/>
      <c r="FR10831" s="3"/>
      <c r="FS10831" s="3"/>
      <c r="FT10831" s="3"/>
      <c r="FU10831" s="3"/>
      <c r="FV10831" s="3"/>
      <c r="FW10831" s="3"/>
      <c r="FX10831" s="3"/>
      <c r="FY10831" s="3"/>
      <c r="FZ10831" s="3"/>
      <c r="GA10831" s="3"/>
      <c r="GB10831" s="3"/>
      <c r="GC10831" s="3"/>
      <c r="GD10831" s="3"/>
      <c r="GE10831" s="3"/>
      <c r="GF10831" s="3"/>
      <c r="GG10831" s="3"/>
      <c r="GH10831" s="3"/>
      <c r="GI10831" s="3"/>
      <c r="GJ10831" s="3"/>
      <c r="GK10831" s="3"/>
      <c r="GL10831" s="3"/>
      <c r="GM10831" s="3"/>
      <c r="GN10831" s="3"/>
      <c r="GO10831" s="3"/>
      <c r="GP10831" s="3"/>
      <c r="GQ10831" s="3"/>
      <c r="GR10831" s="3"/>
      <c r="GS10831" s="3"/>
      <c r="GT10831" s="3"/>
      <c r="GU10831" s="3"/>
      <c r="GV10831" s="3"/>
      <c r="GW10831" s="3"/>
      <c r="GX10831" s="3"/>
      <c r="GY10831" s="3"/>
      <c r="GZ10831" s="3"/>
      <c r="HA10831" s="3"/>
      <c r="HB10831" s="3"/>
      <c r="HC10831" s="3"/>
      <c r="HD10831" s="3"/>
      <c r="HE10831" s="3"/>
      <c r="HF10831" s="3"/>
      <c r="HG10831" s="3"/>
      <c r="HH10831" s="3"/>
      <c r="HI10831" s="3"/>
      <c r="HJ10831" s="3"/>
      <c r="HK10831" s="3"/>
      <c r="HL10831" s="3"/>
      <c r="HM10831" s="61"/>
      <c r="HN10831" s="3"/>
      <c r="HO10831" s="3"/>
      <c r="HP10831" s="3"/>
      <c r="HQ10831" s="3"/>
      <c r="HR10831" s="3"/>
      <c r="HS10831" s="3"/>
      <c r="HT10831" s="3"/>
      <c r="HU10831" s="3"/>
      <c r="HV10831" s="3"/>
      <c r="HW10831" s="3"/>
      <c r="HX10831" s="3"/>
      <c r="HY10831" s="3"/>
      <c r="HZ10831" s="3"/>
      <c r="IA10831" s="3"/>
      <c r="IB10831" s="3"/>
      <c r="IC10831" s="3"/>
      <c r="ID10831" s="3"/>
      <c r="IE10831" s="3"/>
      <c r="IF10831" s="3"/>
      <c r="IG10831" s="3"/>
      <c r="IH10831" s="3"/>
      <c r="II10831" s="3"/>
      <c r="IJ10831" s="3"/>
      <c r="IK10831" s="3"/>
      <c r="IL10831" s="3"/>
      <c r="IM10831" s="3"/>
      <c r="IN10831" s="3"/>
      <c r="IO10831" s="16"/>
    </row>
    <row r="10832" spans="171:249">
      <c r="FO10832" s="3"/>
      <c r="FP10832" s="3"/>
      <c r="FQ10832" s="3"/>
      <c r="FR10832" s="3"/>
      <c r="FS10832" s="3"/>
      <c r="FT10832" s="3"/>
      <c r="FU10832" s="3"/>
      <c r="FV10832" s="3"/>
      <c r="FW10832" s="3"/>
      <c r="FX10832" s="3"/>
      <c r="FY10832" s="3"/>
      <c r="FZ10832" s="3"/>
      <c r="GA10832" s="3"/>
      <c r="GB10832" s="3"/>
      <c r="GC10832" s="3"/>
      <c r="GD10832" s="3"/>
      <c r="GE10832" s="3"/>
      <c r="GF10832" s="3"/>
      <c r="GG10832" s="3"/>
      <c r="GH10832" s="3"/>
      <c r="GI10832" s="3"/>
      <c r="GJ10832" s="3"/>
      <c r="GK10832" s="3"/>
      <c r="GL10832" s="3"/>
      <c r="GM10832" s="3"/>
      <c r="GN10832" s="3"/>
      <c r="GO10832" s="3"/>
      <c r="GP10832" s="3"/>
      <c r="GQ10832" s="3"/>
      <c r="GR10832" s="3"/>
      <c r="GS10832" s="3"/>
      <c r="GT10832" s="3"/>
      <c r="GU10832" s="3"/>
      <c r="GV10832" s="3"/>
      <c r="GW10832" s="3"/>
      <c r="GX10832" s="3"/>
      <c r="GY10832" s="3"/>
      <c r="GZ10832" s="3"/>
      <c r="HA10832" s="3"/>
      <c r="HB10832" s="3"/>
      <c r="HC10832" s="3"/>
      <c r="HD10832" s="3"/>
      <c r="HE10832" s="3"/>
      <c r="HF10832" s="3"/>
      <c r="HG10832" s="3"/>
      <c r="HH10832" s="3"/>
      <c r="HI10832" s="3"/>
      <c r="HJ10832" s="3"/>
      <c r="HK10832" s="3"/>
      <c r="HL10832" s="3"/>
      <c r="HM10832" s="61"/>
      <c r="HN10832" s="3"/>
      <c r="HO10832" s="3"/>
      <c r="HP10832" s="3"/>
      <c r="HQ10832" s="3"/>
      <c r="HR10832" s="3"/>
      <c r="HS10832" s="3"/>
      <c r="HT10832" s="3"/>
      <c r="HU10832" s="3"/>
      <c r="HV10832" s="3"/>
      <c r="HW10832" s="3"/>
      <c r="HX10832" s="3"/>
      <c r="HY10832" s="3"/>
      <c r="HZ10832" s="3"/>
      <c r="IA10832" s="3"/>
      <c r="IB10832" s="3"/>
      <c r="IC10832" s="3"/>
      <c r="ID10832" s="3"/>
      <c r="IE10832" s="3"/>
      <c r="IF10832" s="3"/>
      <c r="IG10832" s="3"/>
      <c r="IH10832" s="3"/>
      <c r="II10832" s="3"/>
      <c r="IJ10832" s="3"/>
      <c r="IK10832" s="3"/>
      <c r="IL10832" s="3"/>
      <c r="IM10832" s="3"/>
      <c r="IN10832" s="3"/>
      <c r="IO10832" s="16"/>
    </row>
    <row r="10833" spans="171:249">
      <c r="FO10833" s="3"/>
      <c r="FP10833" s="3"/>
      <c r="FQ10833" s="3"/>
      <c r="FR10833" s="3"/>
      <c r="FS10833" s="3"/>
      <c r="FT10833" s="3"/>
      <c r="FU10833" s="3"/>
      <c r="FV10833" s="3"/>
      <c r="FW10833" s="3"/>
      <c r="FX10833" s="3"/>
      <c r="FY10833" s="3"/>
      <c r="FZ10833" s="3"/>
      <c r="GA10833" s="3"/>
      <c r="GB10833" s="3"/>
      <c r="GC10833" s="3"/>
      <c r="GD10833" s="3"/>
      <c r="GE10833" s="3"/>
      <c r="GF10833" s="3"/>
      <c r="GG10833" s="3"/>
      <c r="GH10833" s="3"/>
      <c r="GI10833" s="3"/>
      <c r="GJ10833" s="3"/>
      <c r="GK10833" s="3"/>
      <c r="GL10833" s="3"/>
      <c r="GM10833" s="3"/>
      <c r="GN10833" s="3"/>
      <c r="GO10833" s="3"/>
      <c r="GP10833" s="3"/>
      <c r="GQ10833" s="3"/>
      <c r="GR10833" s="3"/>
      <c r="GS10833" s="3"/>
      <c r="GT10833" s="3"/>
      <c r="GU10833" s="3"/>
      <c r="GV10833" s="3"/>
      <c r="GW10833" s="3"/>
      <c r="GX10833" s="3"/>
      <c r="GY10833" s="3"/>
      <c r="GZ10833" s="3"/>
      <c r="HA10833" s="3"/>
      <c r="HB10833" s="3"/>
      <c r="HC10833" s="3"/>
      <c r="HD10833" s="3"/>
      <c r="HE10833" s="3"/>
      <c r="HF10833" s="3"/>
      <c r="HG10833" s="3"/>
      <c r="HH10833" s="3"/>
      <c r="HI10833" s="3"/>
      <c r="HJ10833" s="3"/>
      <c r="HK10833" s="3"/>
      <c r="HL10833" s="3"/>
      <c r="HM10833" s="61"/>
      <c r="HN10833" s="3"/>
      <c r="HO10833" s="3"/>
      <c r="HP10833" s="3"/>
      <c r="HQ10833" s="3"/>
      <c r="HR10833" s="3"/>
      <c r="HS10833" s="3"/>
      <c r="HT10833" s="3"/>
      <c r="HU10833" s="3"/>
      <c r="HV10833" s="3"/>
      <c r="HW10833" s="3"/>
      <c r="HX10833" s="3"/>
      <c r="HY10833" s="3"/>
      <c r="HZ10833" s="3"/>
      <c r="IA10833" s="3"/>
      <c r="IB10833" s="3"/>
      <c r="IC10833" s="3"/>
      <c r="ID10833" s="3"/>
      <c r="IE10833" s="3"/>
      <c r="IF10833" s="3"/>
      <c r="IG10833" s="3"/>
      <c r="IH10833" s="3"/>
      <c r="II10833" s="3"/>
      <c r="IJ10833" s="3"/>
      <c r="IK10833" s="3"/>
      <c r="IL10833" s="3"/>
      <c r="IM10833" s="3"/>
      <c r="IN10833" s="3"/>
      <c r="IO10833" s="16"/>
    </row>
    <row r="10834" spans="171:249">
      <c r="FO10834" s="3"/>
      <c r="FP10834" s="3"/>
      <c r="FQ10834" s="3"/>
      <c r="FR10834" s="3"/>
      <c r="FS10834" s="3"/>
      <c r="FT10834" s="3"/>
      <c r="FU10834" s="3"/>
      <c r="FV10834" s="3"/>
      <c r="FW10834" s="3"/>
      <c r="FX10834" s="3"/>
      <c r="FY10834" s="3"/>
      <c r="FZ10834" s="3"/>
      <c r="GA10834" s="3"/>
      <c r="GB10834" s="3"/>
      <c r="GC10834" s="3"/>
      <c r="GD10834" s="3"/>
      <c r="GE10834" s="3"/>
      <c r="GF10834" s="3"/>
      <c r="GG10834" s="3"/>
      <c r="GH10834" s="3"/>
      <c r="GI10834" s="3"/>
      <c r="GJ10834" s="3"/>
      <c r="GK10834" s="3"/>
      <c r="GL10834" s="3"/>
      <c r="GM10834" s="3"/>
      <c r="GN10834" s="3"/>
      <c r="GO10834" s="3"/>
      <c r="GP10834" s="3"/>
      <c r="GQ10834" s="3"/>
      <c r="GR10834" s="3"/>
      <c r="GS10834" s="3"/>
      <c r="GT10834" s="3"/>
      <c r="GU10834" s="3"/>
      <c r="GV10834" s="3"/>
      <c r="GW10834" s="3"/>
      <c r="GX10834" s="3"/>
      <c r="GY10834" s="3"/>
      <c r="GZ10834" s="3"/>
      <c r="HA10834" s="3"/>
      <c r="HB10834" s="3"/>
      <c r="HC10834" s="3"/>
      <c r="HD10834" s="3"/>
      <c r="HE10834" s="3"/>
      <c r="HF10834" s="3"/>
      <c r="HG10834" s="3"/>
      <c r="HH10834" s="3"/>
      <c r="HI10834" s="3"/>
      <c r="HJ10834" s="3"/>
      <c r="HK10834" s="3"/>
      <c r="HL10834" s="3"/>
      <c r="HM10834" s="61"/>
      <c r="HN10834" s="3"/>
      <c r="HO10834" s="3"/>
      <c r="HP10834" s="3"/>
      <c r="HQ10834" s="3"/>
      <c r="HR10834" s="3"/>
      <c r="HS10834" s="3"/>
      <c r="HT10834" s="3"/>
      <c r="HU10834" s="3"/>
      <c r="HV10834" s="3"/>
      <c r="HW10834" s="3"/>
      <c r="HX10834" s="3"/>
      <c r="HY10834" s="3"/>
      <c r="HZ10834" s="3"/>
      <c r="IA10834" s="3"/>
      <c r="IB10834" s="3"/>
      <c r="IC10834" s="3"/>
      <c r="ID10834" s="3"/>
      <c r="IE10834" s="3"/>
      <c r="IF10834" s="3"/>
      <c r="IG10834" s="3"/>
      <c r="IH10834" s="3"/>
      <c r="II10834" s="3"/>
      <c r="IJ10834" s="3"/>
      <c r="IK10834" s="3"/>
      <c r="IL10834" s="3"/>
      <c r="IM10834" s="3"/>
      <c r="IN10834" s="3"/>
      <c r="IO10834" s="16"/>
    </row>
    <row r="10835" spans="171:249">
      <c r="FO10835" s="3"/>
      <c r="FP10835" s="3"/>
      <c r="FQ10835" s="3"/>
      <c r="FR10835" s="3"/>
      <c r="FS10835" s="3"/>
      <c r="FT10835" s="3"/>
      <c r="FU10835" s="3"/>
      <c r="FV10835" s="3"/>
      <c r="FW10835" s="3"/>
      <c r="FX10835" s="3"/>
      <c r="FY10835" s="3"/>
      <c r="FZ10835" s="3"/>
      <c r="GA10835" s="3"/>
      <c r="GB10835" s="3"/>
      <c r="GC10835" s="3"/>
      <c r="GD10835" s="3"/>
      <c r="GE10835" s="3"/>
      <c r="GF10835" s="3"/>
      <c r="GG10835" s="3"/>
      <c r="GH10835" s="3"/>
      <c r="GI10835" s="3"/>
      <c r="GJ10835" s="3"/>
      <c r="GK10835" s="3"/>
      <c r="GL10835" s="3"/>
      <c r="GM10835" s="3"/>
      <c r="GN10835" s="3"/>
      <c r="GO10835" s="3"/>
      <c r="GP10835" s="3"/>
      <c r="GQ10835" s="3"/>
      <c r="GR10835" s="3"/>
      <c r="GS10835" s="3"/>
      <c r="GT10835" s="3"/>
      <c r="GU10835" s="3"/>
      <c r="GV10835" s="3"/>
      <c r="GW10835" s="3"/>
      <c r="GX10835" s="3"/>
      <c r="GY10835" s="3"/>
      <c r="GZ10835" s="3"/>
      <c r="HA10835" s="3"/>
      <c r="HB10835" s="3"/>
      <c r="HC10835" s="3"/>
      <c r="HD10835" s="3"/>
      <c r="HE10835" s="3"/>
      <c r="HF10835" s="3"/>
      <c r="HG10835" s="3"/>
      <c r="HH10835" s="3"/>
      <c r="HI10835" s="3"/>
      <c r="HJ10835" s="3"/>
      <c r="HK10835" s="3"/>
      <c r="HL10835" s="3"/>
      <c r="HM10835" s="61"/>
      <c r="HN10835" s="3"/>
      <c r="HO10835" s="3"/>
      <c r="HP10835" s="3"/>
      <c r="HQ10835" s="3"/>
      <c r="HR10835" s="3"/>
      <c r="HS10835" s="3"/>
      <c r="HT10835" s="3"/>
      <c r="HU10835" s="3"/>
      <c r="HV10835" s="3"/>
      <c r="HW10835" s="3"/>
      <c r="HX10835" s="3"/>
      <c r="HY10835" s="3"/>
      <c r="HZ10835" s="3"/>
      <c r="IA10835" s="3"/>
      <c r="IB10835" s="3"/>
      <c r="IC10835" s="3"/>
      <c r="ID10835" s="3"/>
      <c r="IE10835" s="3"/>
      <c r="IF10835" s="3"/>
      <c r="IG10835" s="3"/>
      <c r="IH10835" s="3"/>
      <c r="II10835" s="3"/>
      <c r="IJ10835" s="3"/>
      <c r="IK10835" s="3"/>
      <c r="IL10835" s="3"/>
      <c r="IM10835" s="3"/>
      <c r="IN10835" s="3"/>
      <c r="IO10835" s="16"/>
    </row>
    <row r="10836" spans="171:249">
      <c r="FO10836" s="3"/>
      <c r="FP10836" s="3"/>
      <c r="FQ10836" s="3"/>
      <c r="FR10836" s="3"/>
      <c r="FS10836" s="3"/>
      <c r="FT10836" s="3"/>
      <c r="FU10836" s="3"/>
      <c r="FV10836" s="3"/>
      <c r="FW10836" s="3"/>
      <c r="FX10836" s="3"/>
      <c r="FY10836" s="3"/>
      <c r="FZ10836" s="3"/>
      <c r="GA10836" s="3"/>
      <c r="GB10836" s="3"/>
      <c r="GC10836" s="3"/>
      <c r="GD10836" s="3"/>
      <c r="GE10836" s="3"/>
      <c r="GF10836" s="3"/>
      <c r="GG10836" s="3"/>
      <c r="GH10836" s="3"/>
      <c r="GI10836" s="3"/>
      <c r="GJ10836" s="3"/>
      <c r="GK10836" s="3"/>
      <c r="GL10836" s="3"/>
      <c r="GM10836" s="3"/>
      <c r="GN10836" s="3"/>
      <c r="GO10836" s="3"/>
      <c r="GP10836" s="3"/>
      <c r="GQ10836" s="3"/>
      <c r="GR10836" s="3"/>
      <c r="GS10836" s="3"/>
      <c r="GT10836" s="3"/>
      <c r="GU10836" s="3"/>
      <c r="GV10836" s="3"/>
      <c r="GW10836" s="3"/>
      <c r="GX10836" s="3"/>
      <c r="GY10836" s="3"/>
      <c r="GZ10836" s="3"/>
      <c r="HA10836" s="3"/>
      <c r="HB10836" s="3"/>
      <c r="HC10836" s="3"/>
      <c r="HD10836" s="3"/>
      <c r="HE10836" s="3"/>
      <c r="HF10836" s="3"/>
      <c r="HG10836" s="3"/>
      <c r="HH10836" s="3"/>
      <c r="HI10836" s="3"/>
      <c r="HJ10836" s="3"/>
      <c r="HK10836" s="3"/>
      <c r="HL10836" s="3"/>
      <c r="HM10836" s="61"/>
      <c r="HN10836" s="3"/>
      <c r="HO10836" s="3"/>
      <c r="HP10836" s="3"/>
      <c r="HQ10836" s="3"/>
      <c r="HR10836" s="3"/>
      <c r="HS10836" s="3"/>
      <c r="HT10836" s="3"/>
      <c r="HU10836" s="3"/>
      <c r="HV10836" s="3"/>
      <c r="HW10836" s="3"/>
      <c r="HX10836" s="3"/>
      <c r="HY10836" s="3"/>
      <c r="HZ10836" s="3"/>
      <c r="IA10836" s="3"/>
      <c r="IB10836" s="3"/>
      <c r="IC10836" s="3"/>
      <c r="ID10836" s="3"/>
      <c r="IE10836" s="3"/>
      <c r="IF10836" s="3"/>
      <c r="IG10836" s="3"/>
      <c r="IH10836" s="3"/>
      <c r="II10836" s="3"/>
      <c r="IJ10836" s="3"/>
      <c r="IK10836" s="3"/>
      <c r="IL10836" s="3"/>
      <c r="IM10836" s="3"/>
      <c r="IN10836" s="3"/>
      <c r="IO10836" s="16"/>
    </row>
    <row r="10837" spans="171:249">
      <c r="FO10837" s="3"/>
      <c r="FP10837" s="3"/>
      <c r="FQ10837" s="3"/>
      <c r="FR10837" s="3"/>
      <c r="FS10837" s="3"/>
      <c r="FT10837" s="3"/>
      <c r="FU10837" s="3"/>
      <c r="FV10837" s="3"/>
      <c r="FW10837" s="3"/>
      <c r="FX10837" s="3"/>
      <c r="FY10837" s="3"/>
      <c r="FZ10837" s="3"/>
      <c r="GA10837" s="3"/>
      <c r="GB10837" s="3"/>
      <c r="GC10837" s="3"/>
      <c r="GD10837" s="3"/>
      <c r="GE10837" s="3"/>
      <c r="GF10837" s="3"/>
      <c r="GG10837" s="3"/>
      <c r="GH10837" s="3"/>
      <c r="GI10837" s="3"/>
      <c r="GJ10837" s="3"/>
      <c r="GK10837" s="3"/>
      <c r="GL10837" s="3"/>
      <c r="GM10837" s="3"/>
      <c r="GN10837" s="3"/>
      <c r="GO10837" s="3"/>
      <c r="GP10837" s="3"/>
      <c r="GQ10837" s="3"/>
      <c r="GR10837" s="3"/>
      <c r="GS10837" s="3"/>
      <c r="GT10837" s="3"/>
      <c r="GU10837" s="3"/>
      <c r="GV10837" s="3"/>
      <c r="GW10837" s="3"/>
      <c r="GX10837" s="3"/>
      <c r="GY10837" s="3"/>
      <c r="GZ10837" s="3"/>
      <c r="HA10837" s="3"/>
      <c r="HB10837" s="3"/>
      <c r="HC10837" s="3"/>
      <c r="HD10837" s="3"/>
      <c r="HE10837" s="3"/>
      <c r="HF10837" s="3"/>
      <c r="HG10837" s="3"/>
      <c r="HH10837" s="3"/>
      <c r="HI10837" s="3"/>
      <c r="HJ10837" s="3"/>
      <c r="HK10837" s="3"/>
      <c r="HL10837" s="3"/>
      <c r="HM10837" s="61"/>
      <c r="HN10837" s="3"/>
      <c r="HO10837" s="3"/>
      <c r="HP10837" s="3"/>
      <c r="HQ10837" s="3"/>
      <c r="HR10837" s="3"/>
      <c r="HS10837" s="3"/>
      <c r="HT10837" s="3"/>
      <c r="HU10837" s="3"/>
      <c r="HV10837" s="3"/>
      <c r="HW10837" s="3"/>
      <c r="HX10837" s="3"/>
      <c r="HY10837" s="3"/>
      <c r="HZ10837" s="3"/>
      <c r="IA10837" s="3"/>
      <c r="IB10837" s="3"/>
      <c r="IC10837" s="3"/>
      <c r="ID10837" s="3"/>
      <c r="IE10837" s="3"/>
      <c r="IF10837" s="3"/>
      <c r="IG10837" s="3"/>
      <c r="IH10837" s="3"/>
      <c r="II10837" s="3"/>
      <c r="IJ10837" s="3"/>
      <c r="IK10837" s="3"/>
      <c r="IL10837" s="3"/>
      <c r="IM10837" s="3"/>
      <c r="IN10837" s="3"/>
      <c r="IO10837" s="16"/>
    </row>
    <row r="10838" spans="171:249">
      <c r="FO10838" s="3"/>
      <c r="FP10838" s="3"/>
      <c r="FQ10838" s="3"/>
      <c r="FR10838" s="3"/>
      <c r="FS10838" s="3"/>
      <c r="FT10838" s="3"/>
      <c r="FU10838" s="3"/>
      <c r="FV10838" s="3"/>
      <c r="FW10838" s="3"/>
      <c r="FX10838" s="3"/>
      <c r="FY10838" s="3"/>
      <c r="FZ10838" s="3"/>
      <c r="GA10838" s="3"/>
      <c r="GB10838" s="3"/>
      <c r="GC10838" s="3"/>
      <c r="GD10838" s="3"/>
      <c r="GE10838" s="3"/>
      <c r="GF10838" s="3"/>
      <c r="GG10838" s="3"/>
      <c r="GH10838" s="3"/>
      <c r="GI10838" s="3"/>
      <c r="GJ10838" s="3"/>
      <c r="GK10838" s="3"/>
      <c r="GL10838" s="3"/>
      <c r="GM10838" s="3"/>
      <c r="GN10838" s="3"/>
      <c r="GO10838" s="3"/>
      <c r="GP10838" s="3"/>
      <c r="GQ10838" s="3"/>
      <c r="GR10838" s="3"/>
      <c r="GS10838" s="3"/>
      <c r="GT10838" s="3"/>
      <c r="GU10838" s="3"/>
      <c r="GV10838" s="3"/>
      <c r="GW10838" s="3"/>
      <c r="GX10838" s="3"/>
      <c r="GY10838" s="3"/>
      <c r="GZ10838" s="3"/>
      <c r="HA10838" s="3"/>
      <c r="HB10838" s="3"/>
      <c r="HC10838" s="3"/>
      <c r="HD10838" s="3"/>
      <c r="HE10838" s="3"/>
      <c r="HF10838" s="3"/>
      <c r="HG10838" s="3"/>
      <c r="HH10838" s="3"/>
      <c r="HI10838" s="3"/>
      <c r="HJ10838" s="3"/>
      <c r="HK10838" s="3"/>
      <c r="HL10838" s="3"/>
      <c r="HM10838" s="61"/>
      <c r="HN10838" s="3"/>
      <c r="HO10838" s="3"/>
      <c r="HP10838" s="3"/>
      <c r="HQ10838" s="3"/>
      <c r="HR10838" s="3"/>
      <c r="HS10838" s="3"/>
      <c r="HT10838" s="3"/>
      <c r="HU10838" s="3"/>
      <c r="HV10838" s="3"/>
      <c r="HW10838" s="3"/>
      <c r="HX10838" s="3"/>
      <c r="HY10838" s="3"/>
      <c r="HZ10838" s="3"/>
      <c r="IA10838" s="3"/>
      <c r="IB10838" s="3"/>
      <c r="IC10838" s="3"/>
      <c r="ID10838" s="3"/>
      <c r="IE10838" s="3"/>
      <c r="IF10838" s="3"/>
      <c r="IG10838" s="3"/>
      <c r="IH10838" s="3"/>
      <c r="II10838" s="3"/>
      <c r="IJ10838" s="3"/>
      <c r="IK10838" s="3"/>
      <c r="IL10838" s="3"/>
      <c r="IM10838" s="3"/>
      <c r="IN10838" s="3"/>
      <c r="IO10838" s="16"/>
    </row>
    <row r="10839" spans="171:249">
      <c r="FO10839" s="3"/>
      <c r="FP10839" s="3"/>
      <c r="FQ10839" s="3"/>
      <c r="FR10839" s="3"/>
      <c r="FS10839" s="3"/>
      <c r="FT10839" s="3"/>
      <c r="FU10839" s="3"/>
      <c r="FV10839" s="3"/>
      <c r="FW10839" s="3"/>
      <c r="FX10839" s="3"/>
      <c r="FY10839" s="3"/>
      <c r="FZ10839" s="3"/>
      <c r="GA10839" s="3"/>
      <c r="GB10839" s="3"/>
      <c r="GC10839" s="3"/>
      <c r="GD10839" s="3"/>
      <c r="GE10839" s="3"/>
      <c r="GF10839" s="3"/>
      <c r="GG10839" s="3"/>
      <c r="GH10839" s="3"/>
      <c r="GI10839" s="3"/>
      <c r="GJ10839" s="3"/>
      <c r="GK10839" s="3"/>
      <c r="GL10839" s="3"/>
      <c r="GM10839" s="3"/>
      <c r="GN10839" s="3"/>
      <c r="GO10839" s="3"/>
      <c r="GP10839" s="3"/>
      <c r="GQ10839" s="3"/>
      <c r="GR10839" s="3"/>
      <c r="GS10839" s="3"/>
      <c r="GT10839" s="3"/>
      <c r="GU10839" s="3"/>
      <c r="GV10839" s="3"/>
      <c r="GW10839" s="3"/>
      <c r="GX10839" s="3"/>
      <c r="GY10839" s="3"/>
      <c r="GZ10839" s="3"/>
      <c r="HA10839" s="3"/>
      <c r="HB10839" s="3"/>
      <c r="HC10839" s="3"/>
      <c r="HD10839" s="3"/>
      <c r="HE10839" s="3"/>
      <c r="HF10839" s="3"/>
      <c r="HG10839" s="3"/>
      <c r="HH10839" s="3"/>
      <c r="HI10839" s="3"/>
      <c r="HJ10839" s="3"/>
      <c r="HK10839" s="3"/>
      <c r="HL10839" s="3"/>
      <c r="HM10839" s="61"/>
      <c r="HN10839" s="3"/>
      <c r="HO10839" s="3"/>
      <c r="HP10839" s="3"/>
      <c r="HQ10839" s="3"/>
      <c r="HR10839" s="3"/>
      <c r="HS10839" s="3"/>
      <c r="HT10839" s="3"/>
      <c r="HU10839" s="3"/>
      <c r="HV10839" s="3"/>
      <c r="HW10839" s="3"/>
      <c r="HX10839" s="3"/>
      <c r="HY10839" s="3"/>
      <c r="HZ10839" s="3"/>
      <c r="IA10839" s="3"/>
      <c r="IB10839" s="3"/>
      <c r="IC10839" s="3"/>
      <c r="ID10839" s="3"/>
      <c r="IE10839" s="3"/>
      <c r="IF10839" s="3"/>
      <c r="IG10839" s="3"/>
      <c r="IH10839" s="3"/>
      <c r="II10839" s="3"/>
      <c r="IJ10839" s="3"/>
      <c r="IK10839" s="3"/>
      <c r="IL10839" s="3"/>
      <c r="IM10839" s="3"/>
      <c r="IN10839" s="3"/>
      <c r="IO10839" s="16"/>
    </row>
    <row r="10840" spans="171:249">
      <c r="FO10840" s="3"/>
      <c r="FP10840" s="3"/>
      <c r="FQ10840" s="3"/>
      <c r="FR10840" s="3"/>
      <c r="FS10840" s="3"/>
      <c r="FT10840" s="3"/>
      <c r="FU10840" s="3"/>
      <c r="FV10840" s="3"/>
      <c r="FW10840" s="3"/>
      <c r="FX10840" s="3"/>
      <c r="FY10840" s="3"/>
      <c r="FZ10840" s="3"/>
      <c r="GA10840" s="3"/>
      <c r="GB10840" s="3"/>
      <c r="GC10840" s="3"/>
      <c r="GD10840" s="3"/>
      <c r="GE10840" s="3"/>
      <c r="GF10840" s="3"/>
      <c r="GG10840" s="3"/>
      <c r="GH10840" s="3"/>
      <c r="GI10840" s="3"/>
      <c r="GJ10840" s="3"/>
      <c r="GK10840" s="3"/>
      <c r="GL10840" s="3"/>
      <c r="GM10840" s="3"/>
      <c r="GN10840" s="3"/>
      <c r="GO10840" s="3"/>
      <c r="GP10840" s="3"/>
      <c r="GQ10840" s="3"/>
      <c r="GR10840" s="3"/>
      <c r="GS10840" s="3"/>
      <c r="GT10840" s="3"/>
      <c r="GU10840" s="3"/>
      <c r="GV10840" s="3"/>
      <c r="GW10840" s="3"/>
      <c r="GX10840" s="3"/>
      <c r="GY10840" s="3"/>
      <c r="GZ10840" s="3"/>
      <c r="HA10840" s="3"/>
      <c r="HB10840" s="3"/>
      <c r="HC10840" s="3"/>
      <c r="HD10840" s="3"/>
      <c r="HE10840" s="3"/>
      <c r="HF10840" s="3"/>
      <c r="HG10840" s="3"/>
      <c r="HH10840" s="3"/>
      <c r="HI10840" s="3"/>
      <c r="HJ10840" s="3"/>
      <c r="HK10840" s="3"/>
      <c r="HL10840" s="3"/>
      <c r="HM10840" s="61"/>
      <c r="HN10840" s="3"/>
      <c r="HO10840" s="3"/>
      <c r="HP10840" s="3"/>
      <c r="HQ10840" s="3"/>
      <c r="HR10840" s="3"/>
      <c r="HS10840" s="3"/>
      <c r="HT10840" s="3"/>
      <c r="HU10840" s="3"/>
      <c r="HV10840" s="3"/>
      <c r="HW10840" s="3"/>
      <c r="HX10840" s="3"/>
      <c r="HY10840" s="3"/>
      <c r="HZ10840" s="3"/>
      <c r="IA10840" s="3"/>
      <c r="IB10840" s="3"/>
      <c r="IC10840" s="3"/>
      <c r="ID10840" s="3"/>
      <c r="IE10840" s="3"/>
      <c r="IF10840" s="3"/>
      <c r="IG10840" s="3"/>
      <c r="IH10840" s="3"/>
      <c r="II10840" s="3"/>
      <c r="IJ10840" s="3"/>
      <c r="IK10840" s="3"/>
      <c r="IL10840" s="3"/>
      <c r="IM10840" s="3"/>
      <c r="IN10840" s="3"/>
      <c r="IO10840" s="16"/>
    </row>
    <row r="10841" spans="171:249">
      <c r="FO10841" s="3"/>
      <c r="FP10841" s="3"/>
      <c r="FQ10841" s="3"/>
      <c r="FR10841" s="3"/>
      <c r="FS10841" s="3"/>
      <c r="FT10841" s="3"/>
      <c r="FU10841" s="3"/>
      <c r="FV10841" s="3"/>
      <c r="FW10841" s="3"/>
      <c r="FX10841" s="3"/>
      <c r="FY10841" s="3"/>
      <c r="FZ10841" s="3"/>
      <c r="GA10841" s="3"/>
      <c r="GB10841" s="3"/>
      <c r="GC10841" s="3"/>
      <c r="GD10841" s="3"/>
      <c r="GE10841" s="3"/>
      <c r="GF10841" s="3"/>
      <c r="GG10841" s="3"/>
      <c r="GH10841" s="3"/>
      <c r="GI10841" s="3"/>
      <c r="GJ10841" s="3"/>
      <c r="GK10841" s="3"/>
      <c r="GL10841" s="3"/>
      <c r="GM10841" s="3"/>
      <c r="GN10841" s="3"/>
      <c r="GO10841" s="3"/>
      <c r="GP10841" s="3"/>
      <c r="GQ10841" s="3"/>
      <c r="GR10841" s="3"/>
      <c r="GS10841" s="3"/>
      <c r="GT10841" s="3"/>
      <c r="GU10841" s="3"/>
      <c r="GV10841" s="3"/>
      <c r="GW10841" s="3"/>
      <c r="GX10841" s="3"/>
      <c r="GY10841" s="3"/>
      <c r="GZ10841" s="3"/>
      <c r="HA10841" s="3"/>
      <c r="HB10841" s="3"/>
      <c r="HC10841" s="3"/>
      <c r="HD10841" s="3"/>
      <c r="HE10841" s="3"/>
      <c r="HF10841" s="3"/>
      <c r="HG10841" s="3"/>
      <c r="HH10841" s="3"/>
      <c r="HI10841" s="3"/>
      <c r="HJ10841" s="3"/>
      <c r="HK10841" s="3"/>
      <c r="HL10841" s="3"/>
      <c r="HM10841" s="61"/>
      <c r="HN10841" s="3"/>
      <c r="HO10841" s="3"/>
      <c r="HP10841" s="3"/>
      <c r="HQ10841" s="3"/>
      <c r="HR10841" s="3"/>
      <c r="HS10841" s="3"/>
      <c r="HT10841" s="3"/>
      <c r="HU10841" s="3"/>
      <c r="HV10841" s="3"/>
      <c r="HW10841" s="3"/>
      <c r="HX10841" s="3"/>
      <c r="HY10841" s="3"/>
      <c r="HZ10841" s="3"/>
      <c r="IA10841" s="3"/>
      <c r="IB10841" s="3"/>
      <c r="IC10841" s="3"/>
      <c r="ID10841" s="3"/>
      <c r="IE10841" s="3"/>
      <c r="IF10841" s="3"/>
      <c r="IG10841" s="3"/>
      <c r="IH10841" s="3"/>
      <c r="II10841" s="3"/>
      <c r="IJ10841" s="3"/>
      <c r="IK10841" s="3"/>
      <c r="IL10841" s="3"/>
      <c r="IM10841" s="3"/>
      <c r="IN10841" s="3"/>
      <c r="IO10841" s="16"/>
    </row>
    <row r="10842" spans="171:249">
      <c r="FO10842" s="3"/>
      <c r="FP10842" s="3"/>
      <c r="FQ10842" s="3"/>
      <c r="FR10842" s="3"/>
      <c r="FS10842" s="3"/>
      <c r="FT10842" s="3"/>
      <c r="FU10842" s="3"/>
      <c r="FV10842" s="3"/>
      <c r="FW10842" s="3"/>
      <c r="FX10842" s="3"/>
      <c r="FY10842" s="3"/>
      <c r="FZ10842" s="3"/>
      <c r="GA10842" s="3"/>
      <c r="GB10842" s="3"/>
      <c r="GC10842" s="3"/>
      <c r="GD10842" s="3"/>
      <c r="GE10842" s="3"/>
      <c r="GF10842" s="3"/>
      <c r="GG10842" s="3"/>
      <c r="GH10842" s="3"/>
      <c r="GI10842" s="3"/>
      <c r="GJ10842" s="3"/>
      <c r="GK10842" s="3"/>
      <c r="GL10842" s="3"/>
      <c r="GM10842" s="3"/>
      <c r="GN10842" s="3"/>
      <c r="GO10842" s="3"/>
      <c r="GP10842" s="3"/>
      <c r="GQ10842" s="3"/>
      <c r="GR10842" s="3"/>
      <c r="GS10842" s="3"/>
      <c r="GT10842" s="3"/>
      <c r="GU10842" s="3"/>
      <c r="GV10842" s="3"/>
      <c r="GW10842" s="3"/>
      <c r="GX10842" s="3"/>
      <c r="GY10842" s="3"/>
      <c r="GZ10842" s="3"/>
      <c r="HA10842" s="3"/>
      <c r="HB10842" s="3"/>
      <c r="HC10842" s="3"/>
      <c r="HD10842" s="3"/>
      <c r="HE10842" s="3"/>
      <c r="HF10842" s="3"/>
      <c r="HG10842" s="3"/>
      <c r="HH10842" s="3"/>
      <c r="HI10842" s="3"/>
      <c r="HJ10842" s="3"/>
      <c r="HK10842" s="3"/>
      <c r="HL10842" s="3"/>
      <c r="HM10842" s="61"/>
      <c r="HN10842" s="3"/>
      <c r="HO10842" s="3"/>
      <c r="HP10842" s="3"/>
      <c r="HQ10842" s="3"/>
      <c r="HR10842" s="3"/>
      <c r="HS10842" s="3"/>
      <c r="HT10842" s="3"/>
      <c r="HU10842" s="3"/>
      <c r="HV10842" s="3"/>
      <c r="HW10842" s="3"/>
      <c r="HX10842" s="3"/>
      <c r="HY10842" s="3"/>
      <c r="HZ10842" s="3"/>
      <c r="IA10842" s="3"/>
      <c r="IB10842" s="3"/>
      <c r="IC10842" s="3"/>
      <c r="ID10842" s="3"/>
      <c r="IE10842" s="3"/>
      <c r="IF10842" s="3"/>
      <c r="IG10842" s="3"/>
      <c r="IH10842" s="3"/>
      <c r="II10842" s="3"/>
      <c r="IJ10842" s="3"/>
      <c r="IK10842" s="3"/>
      <c r="IL10842" s="3"/>
      <c r="IM10842" s="3"/>
      <c r="IN10842" s="3"/>
      <c r="IO10842" s="16"/>
    </row>
    <row r="10843" spans="171:249">
      <c r="FO10843" s="3"/>
      <c r="FP10843" s="3"/>
      <c r="FQ10843" s="3"/>
      <c r="FR10843" s="3"/>
      <c r="FS10843" s="3"/>
      <c r="FT10843" s="3"/>
      <c r="FU10843" s="3"/>
      <c r="FV10843" s="3"/>
      <c r="FW10843" s="3"/>
      <c r="FX10843" s="3"/>
      <c r="FY10843" s="3"/>
      <c r="FZ10843" s="3"/>
      <c r="GA10843" s="3"/>
      <c r="GB10843" s="3"/>
      <c r="GC10843" s="3"/>
      <c r="GD10843" s="3"/>
      <c r="GE10843" s="3"/>
      <c r="GF10843" s="3"/>
      <c r="GG10843" s="3"/>
      <c r="GH10843" s="3"/>
      <c r="GI10843" s="3"/>
      <c r="GJ10843" s="3"/>
      <c r="GK10843" s="3"/>
      <c r="GL10843" s="3"/>
      <c r="GM10843" s="3"/>
      <c r="GN10843" s="3"/>
      <c r="GO10843" s="3"/>
      <c r="GP10843" s="3"/>
      <c r="GQ10843" s="3"/>
      <c r="GR10843" s="3"/>
      <c r="GS10843" s="3"/>
      <c r="GT10843" s="3"/>
      <c r="GU10843" s="3"/>
      <c r="GV10843" s="3"/>
      <c r="GW10843" s="3"/>
      <c r="GX10843" s="3"/>
      <c r="GY10843" s="3"/>
      <c r="GZ10843" s="3"/>
      <c r="HA10843" s="3"/>
      <c r="HB10843" s="3"/>
      <c r="HC10843" s="3"/>
      <c r="HD10843" s="3"/>
      <c r="HE10843" s="3"/>
      <c r="HF10843" s="3"/>
      <c r="HG10843" s="3"/>
      <c r="HH10843" s="3"/>
      <c r="HI10843" s="3"/>
      <c r="HJ10843" s="3"/>
      <c r="HK10843" s="3"/>
      <c r="HL10843" s="3"/>
      <c r="HM10843" s="61"/>
      <c r="HN10843" s="3"/>
      <c r="HO10843" s="3"/>
      <c r="HP10843" s="3"/>
      <c r="HQ10843" s="3"/>
      <c r="HR10843" s="3"/>
      <c r="HS10843" s="3"/>
      <c r="HT10843" s="3"/>
      <c r="HU10843" s="3"/>
      <c r="HV10843" s="3"/>
      <c r="HW10843" s="3"/>
      <c r="HX10843" s="3"/>
      <c r="HY10843" s="3"/>
      <c r="HZ10843" s="3"/>
      <c r="IA10843" s="3"/>
      <c r="IB10843" s="3"/>
      <c r="IC10843" s="3"/>
      <c r="ID10843" s="3"/>
      <c r="IE10843" s="3"/>
      <c r="IF10843" s="3"/>
      <c r="IG10843" s="3"/>
      <c r="IH10843" s="3"/>
      <c r="II10843" s="3"/>
      <c r="IJ10843" s="3"/>
      <c r="IK10843" s="3"/>
      <c r="IL10843" s="3"/>
      <c r="IM10843" s="3"/>
      <c r="IN10843" s="3"/>
      <c r="IO10843" s="16"/>
    </row>
    <row r="10844" spans="171:249">
      <c r="FO10844" s="3"/>
      <c r="FP10844" s="3"/>
      <c r="FQ10844" s="3"/>
      <c r="FR10844" s="3"/>
      <c r="FS10844" s="3"/>
      <c r="FT10844" s="3"/>
      <c r="FU10844" s="3"/>
      <c r="FV10844" s="3"/>
      <c r="FW10844" s="3"/>
      <c r="FX10844" s="3"/>
      <c r="FY10844" s="3"/>
      <c r="FZ10844" s="3"/>
      <c r="GA10844" s="3"/>
      <c r="GB10844" s="3"/>
      <c r="GC10844" s="3"/>
      <c r="GD10844" s="3"/>
      <c r="GE10844" s="3"/>
      <c r="GF10844" s="3"/>
      <c r="GG10844" s="3"/>
      <c r="GH10844" s="3"/>
      <c r="GI10844" s="3"/>
      <c r="GJ10844" s="3"/>
      <c r="GK10844" s="3"/>
      <c r="GL10844" s="3"/>
      <c r="GM10844" s="3"/>
      <c r="GN10844" s="3"/>
      <c r="GO10844" s="3"/>
      <c r="GP10844" s="3"/>
      <c r="GQ10844" s="3"/>
      <c r="GR10844" s="3"/>
      <c r="GS10844" s="3"/>
      <c r="GT10844" s="3"/>
      <c r="GU10844" s="3"/>
      <c r="GV10844" s="3"/>
      <c r="GW10844" s="3"/>
      <c r="GX10844" s="3"/>
      <c r="GY10844" s="3"/>
      <c r="GZ10844" s="3"/>
      <c r="HA10844" s="3"/>
      <c r="HB10844" s="3"/>
      <c r="HC10844" s="3"/>
      <c r="HD10844" s="3"/>
      <c r="HE10844" s="3"/>
      <c r="HF10844" s="3"/>
      <c r="HG10844" s="3"/>
      <c r="HH10844" s="3"/>
      <c r="HI10844" s="3"/>
      <c r="HJ10844" s="3"/>
      <c r="HK10844" s="3"/>
      <c r="HL10844" s="3"/>
      <c r="HM10844" s="61"/>
      <c r="HN10844" s="3"/>
      <c r="HO10844" s="3"/>
      <c r="HP10844" s="3"/>
      <c r="HQ10844" s="3"/>
      <c r="HR10844" s="3"/>
      <c r="HS10844" s="3"/>
      <c r="HT10844" s="3"/>
      <c r="HU10844" s="3"/>
      <c r="HV10844" s="3"/>
      <c r="HW10844" s="3"/>
      <c r="HX10844" s="3"/>
      <c r="HY10844" s="3"/>
      <c r="HZ10844" s="3"/>
      <c r="IA10844" s="3"/>
      <c r="IB10844" s="3"/>
      <c r="IC10844" s="3"/>
      <c r="ID10844" s="3"/>
      <c r="IE10844" s="3"/>
      <c r="IF10844" s="3"/>
      <c r="IG10844" s="3"/>
      <c r="IH10844" s="3"/>
      <c r="II10844" s="3"/>
      <c r="IJ10844" s="3"/>
      <c r="IK10844" s="3"/>
      <c r="IL10844" s="3"/>
      <c r="IM10844" s="3"/>
      <c r="IN10844" s="3"/>
      <c r="IO10844" s="16"/>
    </row>
    <row r="10845" spans="171:249">
      <c r="FO10845" s="3"/>
      <c r="FP10845" s="3"/>
      <c r="FQ10845" s="3"/>
      <c r="FR10845" s="3"/>
      <c r="FS10845" s="3"/>
      <c r="FT10845" s="3"/>
      <c r="FU10845" s="3"/>
      <c r="FV10845" s="3"/>
      <c r="FW10845" s="3"/>
      <c r="FX10845" s="3"/>
      <c r="FY10845" s="3"/>
      <c r="FZ10845" s="3"/>
      <c r="GA10845" s="3"/>
      <c r="GB10845" s="3"/>
      <c r="GC10845" s="3"/>
      <c r="GD10845" s="3"/>
      <c r="GE10845" s="3"/>
      <c r="GF10845" s="3"/>
      <c r="GG10845" s="3"/>
      <c r="GH10845" s="3"/>
      <c r="GI10845" s="3"/>
      <c r="GJ10845" s="3"/>
      <c r="GK10845" s="3"/>
      <c r="GL10845" s="3"/>
      <c r="GM10845" s="3"/>
      <c r="GN10845" s="3"/>
      <c r="GO10845" s="3"/>
      <c r="GP10845" s="3"/>
      <c r="GQ10845" s="3"/>
      <c r="GR10845" s="3"/>
      <c r="GS10845" s="3"/>
      <c r="GT10845" s="3"/>
      <c r="GU10845" s="3"/>
      <c r="GV10845" s="3"/>
      <c r="GW10845" s="3"/>
      <c r="GX10845" s="3"/>
      <c r="GY10845" s="3"/>
      <c r="GZ10845" s="3"/>
      <c r="HA10845" s="3"/>
      <c r="HB10845" s="3"/>
      <c r="HC10845" s="3"/>
      <c r="HD10845" s="3"/>
      <c r="HE10845" s="3"/>
      <c r="HF10845" s="3"/>
      <c r="HG10845" s="3"/>
      <c r="HH10845" s="3"/>
      <c r="HI10845" s="3"/>
      <c r="HJ10845" s="3"/>
      <c r="HK10845" s="3"/>
      <c r="HL10845" s="3"/>
      <c r="HM10845" s="61"/>
      <c r="HN10845" s="3"/>
      <c r="HO10845" s="3"/>
      <c r="HP10845" s="3"/>
      <c r="HQ10845" s="3"/>
      <c r="HR10845" s="3"/>
      <c r="HS10845" s="3"/>
      <c r="HT10845" s="3"/>
      <c r="HU10845" s="3"/>
      <c r="HV10845" s="3"/>
      <c r="HW10845" s="3"/>
      <c r="HX10845" s="3"/>
      <c r="HY10845" s="3"/>
      <c r="HZ10845" s="3"/>
      <c r="IA10845" s="3"/>
      <c r="IB10845" s="3"/>
      <c r="IC10845" s="3"/>
      <c r="ID10845" s="3"/>
      <c r="IE10845" s="3"/>
      <c r="IF10845" s="3"/>
      <c r="IG10845" s="3"/>
      <c r="IH10845" s="3"/>
      <c r="II10845" s="3"/>
      <c r="IJ10845" s="3"/>
      <c r="IK10845" s="3"/>
      <c r="IL10845" s="3"/>
      <c r="IM10845" s="3"/>
      <c r="IN10845" s="3"/>
      <c r="IO10845" s="16"/>
    </row>
    <row r="10846" spans="171:249">
      <c r="FO10846" s="3"/>
      <c r="FP10846" s="3"/>
      <c r="FQ10846" s="3"/>
      <c r="FR10846" s="3"/>
      <c r="FS10846" s="3"/>
      <c r="FT10846" s="3"/>
      <c r="FU10846" s="3"/>
      <c r="FV10846" s="3"/>
      <c r="FW10846" s="3"/>
      <c r="FX10846" s="3"/>
      <c r="FY10846" s="3"/>
      <c r="FZ10846" s="3"/>
      <c r="GA10846" s="3"/>
      <c r="GB10846" s="3"/>
      <c r="GC10846" s="3"/>
      <c r="GD10846" s="3"/>
      <c r="GE10846" s="3"/>
      <c r="GF10846" s="3"/>
      <c r="GG10846" s="3"/>
      <c r="GH10846" s="3"/>
      <c r="GI10846" s="3"/>
      <c r="GJ10846" s="3"/>
      <c r="GK10846" s="3"/>
      <c r="GL10846" s="3"/>
      <c r="GM10846" s="3"/>
      <c r="GN10846" s="3"/>
      <c r="GO10846" s="3"/>
      <c r="GP10846" s="3"/>
      <c r="GQ10846" s="3"/>
      <c r="GR10846" s="3"/>
      <c r="GS10846" s="3"/>
      <c r="GT10846" s="3"/>
      <c r="GU10846" s="3"/>
      <c r="GV10846" s="3"/>
      <c r="GW10846" s="3"/>
      <c r="GX10846" s="3"/>
      <c r="GY10846" s="3"/>
      <c r="GZ10846" s="3"/>
      <c r="HA10846" s="3"/>
      <c r="HB10846" s="3"/>
      <c r="HC10846" s="3"/>
      <c r="HD10846" s="3"/>
      <c r="HE10846" s="3"/>
      <c r="HF10846" s="3"/>
      <c r="HG10846" s="3"/>
      <c r="HH10846" s="3"/>
      <c r="HI10846" s="3"/>
      <c r="HJ10846" s="3"/>
      <c r="HK10846" s="3"/>
      <c r="HL10846" s="3"/>
      <c r="HM10846" s="61"/>
      <c r="HN10846" s="3"/>
      <c r="HO10846" s="3"/>
      <c r="HP10846" s="3"/>
      <c r="HQ10846" s="3"/>
      <c r="HR10846" s="3"/>
      <c r="HS10846" s="3"/>
      <c r="HT10846" s="3"/>
      <c r="HU10846" s="3"/>
      <c r="HV10846" s="3"/>
      <c r="HW10846" s="3"/>
      <c r="HX10846" s="3"/>
      <c r="HY10846" s="3"/>
      <c r="HZ10846" s="3"/>
      <c r="IA10846" s="3"/>
      <c r="IB10846" s="3"/>
      <c r="IC10846" s="3"/>
      <c r="ID10846" s="3"/>
      <c r="IE10846" s="3"/>
      <c r="IF10846" s="3"/>
      <c r="IG10846" s="3"/>
      <c r="IH10846" s="3"/>
      <c r="II10846" s="3"/>
      <c r="IJ10846" s="3"/>
      <c r="IK10846" s="3"/>
      <c r="IL10846" s="3"/>
      <c r="IM10846" s="3"/>
      <c r="IN10846" s="3"/>
      <c r="IO10846" s="16"/>
    </row>
    <row r="10847" spans="171:249">
      <c r="FO10847" s="3"/>
      <c r="FP10847" s="3"/>
      <c r="FQ10847" s="3"/>
      <c r="FR10847" s="3"/>
      <c r="FS10847" s="3"/>
      <c r="FT10847" s="3"/>
      <c r="FU10847" s="3"/>
      <c r="FV10847" s="3"/>
      <c r="FW10847" s="3"/>
      <c r="FX10847" s="3"/>
      <c r="FY10847" s="3"/>
      <c r="FZ10847" s="3"/>
      <c r="GA10847" s="3"/>
      <c r="GB10847" s="3"/>
      <c r="GC10847" s="3"/>
      <c r="GD10847" s="3"/>
      <c r="GE10847" s="3"/>
      <c r="GF10847" s="3"/>
      <c r="GG10847" s="3"/>
      <c r="GH10847" s="3"/>
      <c r="GI10847" s="3"/>
      <c r="GJ10847" s="3"/>
      <c r="GK10847" s="3"/>
      <c r="GL10847" s="3"/>
      <c r="GM10847" s="3"/>
      <c r="GN10847" s="3"/>
      <c r="GO10847" s="3"/>
      <c r="GP10847" s="3"/>
      <c r="GQ10847" s="3"/>
      <c r="GR10847" s="3"/>
      <c r="GS10847" s="3"/>
      <c r="GT10847" s="3"/>
      <c r="GU10847" s="3"/>
      <c r="GV10847" s="3"/>
      <c r="GW10847" s="3"/>
      <c r="GX10847" s="3"/>
      <c r="GY10847" s="3"/>
      <c r="GZ10847" s="3"/>
      <c r="HA10847" s="3"/>
      <c r="HB10847" s="3"/>
      <c r="HC10847" s="3"/>
      <c r="HD10847" s="3"/>
      <c r="HE10847" s="3"/>
      <c r="HF10847" s="3"/>
      <c r="HG10847" s="3"/>
      <c r="HH10847" s="3"/>
      <c r="HI10847" s="3"/>
      <c r="HJ10847" s="3"/>
      <c r="HK10847" s="3"/>
      <c r="HL10847" s="3"/>
      <c r="HM10847" s="61"/>
      <c r="HN10847" s="3"/>
      <c r="HO10847" s="3"/>
      <c r="HP10847" s="3"/>
      <c r="HQ10847" s="3"/>
      <c r="HR10847" s="3"/>
      <c r="HS10847" s="3"/>
      <c r="HT10847" s="3"/>
      <c r="HU10847" s="3"/>
      <c r="HV10847" s="3"/>
      <c r="HW10847" s="3"/>
      <c r="HX10847" s="3"/>
      <c r="HY10847" s="3"/>
      <c r="HZ10847" s="3"/>
      <c r="IA10847" s="3"/>
      <c r="IB10847" s="3"/>
      <c r="IC10847" s="3"/>
      <c r="ID10847" s="3"/>
      <c r="IE10847" s="3"/>
      <c r="IF10847" s="3"/>
      <c r="IG10847" s="3"/>
      <c r="IH10847" s="3"/>
      <c r="II10847" s="3"/>
      <c r="IJ10847" s="3"/>
      <c r="IK10847" s="3"/>
      <c r="IL10847" s="3"/>
      <c r="IM10847" s="3"/>
      <c r="IN10847" s="3"/>
      <c r="IO10847" s="16"/>
    </row>
    <row r="10848" spans="171:249">
      <c r="FO10848" s="3"/>
      <c r="FP10848" s="3"/>
      <c r="FQ10848" s="3"/>
      <c r="FR10848" s="3"/>
      <c r="FS10848" s="3"/>
      <c r="FT10848" s="3"/>
      <c r="FU10848" s="3"/>
      <c r="FV10848" s="3"/>
      <c r="FW10848" s="3"/>
      <c r="FX10848" s="3"/>
      <c r="FY10848" s="3"/>
      <c r="FZ10848" s="3"/>
      <c r="GA10848" s="3"/>
      <c r="GB10848" s="3"/>
      <c r="GC10848" s="3"/>
      <c r="GD10848" s="3"/>
      <c r="GE10848" s="3"/>
      <c r="GF10848" s="3"/>
      <c r="GG10848" s="3"/>
      <c r="GH10848" s="3"/>
      <c r="GI10848" s="3"/>
      <c r="GJ10848" s="3"/>
      <c r="GK10848" s="3"/>
      <c r="GL10848" s="3"/>
      <c r="GM10848" s="3"/>
      <c r="GN10848" s="3"/>
      <c r="GO10848" s="3"/>
      <c r="GP10848" s="3"/>
      <c r="GQ10848" s="3"/>
      <c r="GR10848" s="3"/>
      <c r="GS10848" s="3"/>
      <c r="GT10848" s="3"/>
      <c r="GU10848" s="3"/>
      <c r="GV10848" s="3"/>
      <c r="GW10848" s="3"/>
      <c r="GX10848" s="3"/>
      <c r="GY10848" s="3"/>
      <c r="GZ10848" s="3"/>
      <c r="HA10848" s="3"/>
      <c r="HB10848" s="3"/>
      <c r="HC10848" s="3"/>
      <c r="HD10848" s="3"/>
      <c r="HE10848" s="3"/>
      <c r="HF10848" s="3"/>
      <c r="HG10848" s="3"/>
      <c r="HH10848" s="3"/>
      <c r="HI10848" s="3"/>
      <c r="HJ10848" s="3"/>
      <c r="HK10848" s="3"/>
      <c r="HL10848" s="3"/>
      <c r="HM10848" s="61"/>
      <c r="HN10848" s="3"/>
      <c r="HO10848" s="3"/>
      <c r="HP10848" s="3"/>
      <c r="HQ10848" s="3"/>
      <c r="HR10848" s="3"/>
      <c r="HS10848" s="3"/>
      <c r="HT10848" s="3"/>
      <c r="HU10848" s="3"/>
      <c r="HV10848" s="3"/>
      <c r="HW10848" s="3"/>
      <c r="HX10848" s="3"/>
      <c r="HY10848" s="3"/>
      <c r="HZ10848" s="3"/>
      <c r="IA10848" s="3"/>
      <c r="IB10848" s="3"/>
      <c r="IC10848" s="3"/>
      <c r="ID10848" s="3"/>
      <c r="IE10848" s="3"/>
      <c r="IF10848" s="3"/>
      <c r="IG10848" s="3"/>
      <c r="IH10848" s="3"/>
      <c r="II10848" s="3"/>
      <c r="IJ10848" s="3"/>
      <c r="IK10848" s="3"/>
      <c r="IL10848" s="3"/>
      <c r="IM10848" s="3"/>
      <c r="IN10848" s="3"/>
      <c r="IO10848" s="16"/>
    </row>
    <row r="10849" spans="171:249">
      <c r="FO10849" s="3"/>
      <c r="FP10849" s="3"/>
      <c r="FQ10849" s="3"/>
      <c r="FR10849" s="3"/>
      <c r="FS10849" s="3"/>
      <c r="FT10849" s="3"/>
      <c r="FU10849" s="3"/>
      <c r="FV10849" s="3"/>
      <c r="FW10849" s="3"/>
      <c r="FX10849" s="3"/>
      <c r="FY10849" s="3"/>
      <c r="FZ10849" s="3"/>
      <c r="GA10849" s="3"/>
      <c r="GB10849" s="3"/>
      <c r="GC10849" s="3"/>
      <c r="GD10849" s="3"/>
      <c r="GE10849" s="3"/>
      <c r="GF10849" s="3"/>
      <c r="GG10849" s="3"/>
      <c r="GH10849" s="3"/>
      <c r="GI10849" s="3"/>
      <c r="GJ10849" s="3"/>
      <c r="GK10849" s="3"/>
      <c r="GL10849" s="3"/>
      <c r="GM10849" s="3"/>
      <c r="GN10849" s="3"/>
      <c r="GO10849" s="3"/>
      <c r="GP10849" s="3"/>
      <c r="GQ10849" s="3"/>
      <c r="GR10849" s="3"/>
      <c r="GS10849" s="3"/>
      <c r="GT10849" s="3"/>
      <c r="GU10849" s="3"/>
      <c r="GV10849" s="3"/>
      <c r="GW10849" s="3"/>
      <c r="GX10849" s="3"/>
      <c r="GY10849" s="3"/>
      <c r="GZ10849" s="3"/>
      <c r="HA10849" s="3"/>
      <c r="HB10849" s="3"/>
      <c r="HC10849" s="3"/>
      <c r="HD10849" s="3"/>
      <c r="HE10849" s="3"/>
      <c r="HF10849" s="3"/>
      <c r="HG10849" s="3"/>
      <c r="HH10849" s="3"/>
      <c r="HI10849" s="3"/>
      <c r="HJ10849" s="3"/>
      <c r="HK10849" s="3"/>
      <c r="HL10849" s="3"/>
      <c r="HM10849" s="61"/>
      <c r="HN10849" s="3"/>
      <c r="HO10849" s="3"/>
      <c r="HP10849" s="3"/>
      <c r="HQ10849" s="3"/>
      <c r="HR10849" s="3"/>
      <c r="HS10849" s="3"/>
      <c r="HT10849" s="3"/>
      <c r="HU10849" s="3"/>
      <c r="HV10849" s="3"/>
      <c r="HW10849" s="3"/>
      <c r="HX10849" s="3"/>
      <c r="HY10849" s="3"/>
      <c r="HZ10849" s="3"/>
      <c r="IA10849" s="3"/>
      <c r="IB10849" s="3"/>
      <c r="IC10849" s="3"/>
      <c r="ID10849" s="3"/>
      <c r="IE10849" s="3"/>
      <c r="IF10849" s="3"/>
      <c r="IG10849" s="3"/>
      <c r="IH10849" s="3"/>
      <c r="II10849" s="3"/>
      <c r="IJ10849" s="3"/>
      <c r="IK10849" s="3"/>
      <c r="IL10849" s="3"/>
      <c r="IM10849" s="3"/>
      <c r="IN10849" s="3"/>
      <c r="IO10849" s="16"/>
    </row>
    <row r="10850" spans="171:249">
      <c r="FO10850" s="3"/>
      <c r="FP10850" s="3"/>
      <c r="FQ10850" s="3"/>
      <c r="FR10850" s="3"/>
      <c r="FS10850" s="3"/>
      <c r="FT10850" s="3"/>
      <c r="FU10850" s="3"/>
      <c r="FV10850" s="3"/>
      <c r="FW10850" s="3"/>
      <c r="FX10850" s="3"/>
      <c r="FY10850" s="3"/>
      <c r="FZ10850" s="3"/>
      <c r="GA10850" s="3"/>
      <c r="GB10850" s="3"/>
      <c r="GC10850" s="3"/>
      <c r="GD10850" s="3"/>
      <c r="GE10850" s="3"/>
      <c r="GF10850" s="3"/>
      <c r="GG10850" s="3"/>
      <c r="GH10850" s="3"/>
      <c r="GI10850" s="3"/>
      <c r="GJ10850" s="3"/>
      <c r="GK10850" s="3"/>
      <c r="GL10850" s="3"/>
      <c r="GM10850" s="3"/>
      <c r="GN10850" s="3"/>
      <c r="GO10850" s="3"/>
      <c r="GP10850" s="3"/>
      <c r="GQ10850" s="3"/>
      <c r="GR10850" s="3"/>
      <c r="GS10850" s="3"/>
      <c r="GT10850" s="3"/>
      <c r="GU10850" s="3"/>
      <c r="GV10850" s="3"/>
      <c r="GW10850" s="3"/>
      <c r="GX10850" s="3"/>
      <c r="GY10850" s="3"/>
      <c r="GZ10850" s="3"/>
      <c r="HA10850" s="3"/>
      <c r="HB10850" s="3"/>
      <c r="HC10850" s="3"/>
      <c r="HD10850" s="3"/>
      <c r="HE10850" s="3"/>
      <c r="HF10850" s="3"/>
      <c r="HG10850" s="3"/>
      <c r="HH10850" s="3"/>
      <c r="HI10850" s="3"/>
      <c r="HJ10850" s="3"/>
      <c r="HK10850" s="3"/>
      <c r="HL10850" s="3"/>
      <c r="HM10850" s="61"/>
      <c r="HN10850" s="3"/>
      <c r="HO10850" s="3"/>
      <c r="HP10850" s="3"/>
      <c r="HQ10850" s="3"/>
      <c r="HR10850" s="3"/>
      <c r="HS10850" s="3"/>
      <c r="HT10850" s="3"/>
      <c r="HU10850" s="3"/>
      <c r="HV10850" s="3"/>
      <c r="HW10850" s="3"/>
      <c r="HX10850" s="3"/>
      <c r="HY10850" s="3"/>
      <c r="HZ10850" s="3"/>
      <c r="IA10850" s="3"/>
      <c r="IB10850" s="3"/>
      <c r="IC10850" s="3"/>
      <c r="ID10850" s="3"/>
      <c r="IE10850" s="3"/>
      <c r="IF10850" s="3"/>
      <c r="IG10850" s="3"/>
      <c r="IH10850" s="3"/>
      <c r="II10850" s="3"/>
      <c r="IJ10850" s="3"/>
      <c r="IK10850" s="3"/>
      <c r="IL10850" s="3"/>
      <c r="IM10850" s="3"/>
      <c r="IN10850" s="3"/>
      <c r="IO10850" s="16"/>
    </row>
    <row r="10851" spans="171:249">
      <c r="FO10851" s="3"/>
      <c r="FP10851" s="3"/>
      <c r="FQ10851" s="3"/>
      <c r="FR10851" s="3"/>
      <c r="FS10851" s="3"/>
      <c r="FT10851" s="3"/>
      <c r="FU10851" s="3"/>
      <c r="FV10851" s="3"/>
      <c r="FW10851" s="3"/>
      <c r="FX10851" s="3"/>
      <c r="FY10851" s="3"/>
      <c r="FZ10851" s="3"/>
      <c r="GA10851" s="3"/>
      <c r="GB10851" s="3"/>
      <c r="GC10851" s="3"/>
      <c r="GD10851" s="3"/>
      <c r="GE10851" s="3"/>
      <c r="GF10851" s="3"/>
      <c r="GG10851" s="3"/>
      <c r="GH10851" s="3"/>
      <c r="GI10851" s="3"/>
      <c r="GJ10851" s="3"/>
      <c r="GK10851" s="3"/>
      <c r="GL10851" s="3"/>
      <c r="GM10851" s="3"/>
      <c r="GN10851" s="3"/>
      <c r="GO10851" s="3"/>
      <c r="GP10851" s="3"/>
      <c r="GQ10851" s="3"/>
      <c r="GR10851" s="3"/>
      <c r="GS10851" s="3"/>
      <c r="GT10851" s="3"/>
      <c r="GU10851" s="3"/>
      <c r="GV10851" s="3"/>
      <c r="GW10851" s="3"/>
      <c r="GX10851" s="3"/>
      <c r="GY10851" s="3"/>
      <c r="GZ10851" s="3"/>
      <c r="HA10851" s="3"/>
      <c r="HB10851" s="3"/>
      <c r="HC10851" s="3"/>
      <c r="HD10851" s="3"/>
      <c r="HE10851" s="3"/>
      <c r="HF10851" s="3"/>
      <c r="HG10851" s="3"/>
      <c r="HH10851" s="3"/>
      <c r="HI10851" s="3"/>
      <c r="HJ10851" s="3"/>
      <c r="HK10851" s="3"/>
      <c r="HL10851" s="3"/>
      <c r="HM10851" s="61"/>
      <c r="HN10851" s="3"/>
      <c r="HO10851" s="3"/>
      <c r="HP10851" s="3"/>
      <c r="HQ10851" s="3"/>
      <c r="HR10851" s="3"/>
      <c r="HS10851" s="3"/>
      <c r="HT10851" s="3"/>
      <c r="HU10851" s="3"/>
      <c r="HV10851" s="3"/>
      <c r="HW10851" s="3"/>
      <c r="HX10851" s="3"/>
      <c r="HY10851" s="3"/>
      <c r="HZ10851" s="3"/>
      <c r="IA10851" s="3"/>
      <c r="IB10851" s="3"/>
      <c r="IC10851" s="3"/>
      <c r="ID10851" s="3"/>
      <c r="IE10851" s="3"/>
      <c r="IF10851" s="3"/>
      <c r="IG10851" s="3"/>
      <c r="IH10851" s="3"/>
      <c r="II10851" s="3"/>
      <c r="IJ10851" s="3"/>
      <c r="IK10851" s="3"/>
      <c r="IL10851" s="3"/>
      <c r="IM10851" s="3"/>
      <c r="IN10851" s="3"/>
      <c r="IO10851" s="16"/>
    </row>
    <row r="10852" spans="171:249">
      <c r="FO10852" s="3"/>
      <c r="FP10852" s="3"/>
      <c r="FQ10852" s="3"/>
      <c r="FR10852" s="3"/>
      <c r="FS10852" s="3"/>
      <c r="FT10852" s="3"/>
      <c r="FU10852" s="3"/>
      <c r="FV10852" s="3"/>
      <c r="FW10852" s="3"/>
      <c r="FX10852" s="3"/>
      <c r="FY10852" s="3"/>
      <c r="FZ10852" s="3"/>
      <c r="GA10852" s="3"/>
      <c r="GB10852" s="3"/>
      <c r="GC10852" s="3"/>
      <c r="GD10852" s="3"/>
      <c r="GE10852" s="3"/>
      <c r="GF10852" s="3"/>
      <c r="GG10852" s="3"/>
      <c r="GH10852" s="3"/>
      <c r="GI10852" s="3"/>
      <c r="GJ10852" s="3"/>
      <c r="GK10852" s="3"/>
      <c r="GL10852" s="3"/>
      <c r="GM10852" s="3"/>
      <c r="GN10852" s="3"/>
      <c r="GO10852" s="3"/>
      <c r="GP10852" s="3"/>
      <c r="GQ10852" s="3"/>
      <c r="GR10852" s="3"/>
      <c r="GS10852" s="3"/>
      <c r="GT10852" s="3"/>
      <c r="GU10852" s="3"/>
      <c r="GV10852" s="3"/>
      <c r="GW10852" s="3"/>
      <c r="GX10852" s="3"/>
      <c r="GY10852" s="3"/>
      <c r="GZ10852" s="3"/>
      <c r="HA10852" s="3"/>
      <c r="HB10852" s="3"/>
      <c r="HC10852" s="3"/>
      <c r="HD10852" s="3"/>
      <c r="HE10852" s="3"/>
      <c r="HF10852" s="3"/>
      <c r="HG10852" s="3"/>
      <c r="HH10852" s="3"/>
      <c r="HI10852" s="3"/>
      <c r="HJ10852" s="3"/>
      <c r="HK10852" s="3"/>
      <c r="HL10852" s="3"/>
      <c r="HM10852" s="61"/>
      <c r="HN10852" s="3"/>
      <c r="HO10852" s="3"/>
      <c r="HP10852" s="3"/>
      <c r="HQ10852" s="3"/>
      <c r="HR10852" s="3"/>
      <c r="HS10852" s="3"/>
      <c r="HT10852" s="3"/>
      <c r="HU10852" s="3"/>
      <c r="HV10852" s="3"/>
      <c r="HW10852" s="3"/>
      <c r="HX10852" s="3"/>
      <c r="HY10852" s="3"/>
      <c r="HZ10852" s="3"/>
      <c r="IA10852" s="3"/>
      <c r="IB10852" s="3"/>
      <c r="IC10852" s="3"/>
      <c r="ID10852" s="3"/>
      <c r="IE10852" s="3"/>
      <c r="IF10852" s="3"/>
      <c r="IG10852" s="3"/>
      <c r="IH10852" s="3"/>
      <c r="II10852" s="3"/>
      <c r="IJ10852" s="3"/>
      <c r="IK10852" s="3"/>
      <c r="IL10852" s="3"/>
      <c r="IM10852" s="3"/>
      <c r="IN10852" s="3"/>
      <c r="IO10852" s="16"/>
    </row>
    <row r="10853" spans="171:249">
      <c r="FO10853" s="3"/>
      <c r="FP10853" s="3"/>
      <c r="FQ10853" s="3"/>
      <c r="FR10853" s="3"/>
      <c r="FS10853" s="3"/>
      <c r="FT10853" s="3"/>
      <c r="FU10853" s="3"/>
      <c r="FV10853" s="3"/>
      <c r="FW10853" s="3"/>
      <c r="FX10853" s="3"/>
      <c r="FY10853" s="3"/>
      <c r="FZ10853" s="3"/>
      <c r="GA10853" s="3"/>
      <c r="GB10853" s="3"/>
      <c r="GC10853" s="3"/>
      <c r="GD10853" s="3"/>
      <c r="GE10853" s="3"/>
      <c r="GF10853" s="3"/>
      <c r="GG10853" s="3"/>
      <c r="GH10853" s="3"/>
      <c r="GI10853" s="3"/>
      <c r="GJ10853" s="3"/>
      <c r="GK10853" s="3"/>
      <c r="GL10853" s="3"/>
      <c r="GM10853" s="3"/>
      <c r="GN10853" s="3"/>
      <c r="GO10853" s="3"/>
      <c r="GP10853" s="3"/>
      <c r="GQ10853" s="3"/>
      <c r="GR10853" s="3"/>
      <c r="GS10853" s="3"/>
      <c r="GT10853" s="3"/>
      <c r="GU10853" s="3"/>
      <c r="GV10853" s="3"/>
      <c r="GW10853" s="3"/>
      <c r="GX10853" s="3"/>
      <c r="GY10853" s="3"/>
      <c r="GZ10853" s="3"/>
      <c r="HA10853" s="3"/>
      <c r="HB10853" s="3"/>
      <c r="HC10853" s="3"/>
      <c r="HD10853" s="3"/>
      <c r="HE10853" s="3"/>
      <c r="HF10853" s="3"/>
      <c r="HG10853" s="3"/>
      <c r="HH10853" s="3"/>
      <c r="HI10853" s="3"/>
      <c r="HJ10853" s="3"/>
      <c r="HK10853" s="3"/>
      <c r="HL10853" s="3"/>
      <c r="HM10853" s="61"/>
      <c r="HN10853" s="3"/>
      <c r="HO10853" s="3"/>
      <c r="HP10853" s="3"/>
      <c r="HQ10853" s="3"/>
      <c r="HR10853" s="3"/>
      <c r="HS10853" s="3"/>
      <c r="HT10853" s="3"/>
      <c r="HU10853" s="3"/>
      <c r="HV10853" s="3"/>
      <c r="HW10853" s="3"/>
      <c r="HX10853" s="3"/>
      <c r="HY10853" s="3"/>
      <c r="HZ10853" s="3"/>
      <c r="IA10853" s="3"/>
      <c r="IB10853" s="3"/>
      <c r="IC10853" s="3"/>
      <c r="ID10853" s="3"/>
      <c r="IE10853" s="3"/>
      <c r="IF10853" s="3"/>
      <c r="IG10853" s="3"/>
      <c r="IH10853" s="3"/>
      <c r="II10853" s="3"/>
      <c r="IJ10853" s="3"/>
      <c r="IK10853" s="3"/>
      <c r="IL10853" s="3"/>
      <c r="IM10853" s="3"/>
      <c r="IN10853" s="3"/>
      <c r="IO10853" s="16"/>
    </row>
    <row r="10854" spans="171:249">
      <c r="FO10854" s="3"/>
      <c r="FP10854" s="3"/>
      <c r="FQ10854" s="3"/>
      <c r="FR10854" s="3"/>
      <c r="FS10854" s="3"/>
      <c r="FT10854" s="3"/>
      <c r="FU10854" s="3"/>
      <c r="FV10854" s="3"/>
      <c r="FW10854" s="3"/>
      <c r="FX10854" s="3"/>
      <c r="FY10854" s="3"/>
      <c r="FZ10854" s="3"/>
      <c r="GA10854" s="3"/>
      <c r="GB10854" s="3"/>
      <c r="GC10854" s="3"/>
      <c r="GD10854" s="3"/>
      <c r="GE10854" s="3"/>
      <c r="GF10854" s="3"/>
      <c r="GG10854" s="3"/>
      <c r="GH10854" s="3"/>
      <c r="GI10854" s="3"/>
      <c r="GJ10854" s="3"/>
      <c r="GK10854" s="3"/>
      <c r="GL10854" s="3"/>
      <c r="GM10854" s="3"/>
      <c r="GN10854" s="3"/>
      <c r="GO10854" s="3"/>
      <c r="GP10854" s="3"/>
      <c r="GQ10854" s="3"/>
      <c r="GR10854" s="3"/>
      <c r="GS10854" s="3"/>
      <c r="GT10854" s="3"/>
      <c r="GU10854" s="3"/>
      <c r="GV10854" s="3"/>
      <c r="GW10854" s="3"/>
      <c r="GX10854" s="3"/>
      <c r="GY10854" s="3"/>
      <c r="GZ10854" s="3"/>
      <c r="HA10854" s="3"/>
      <c r="HB10854" s="3"/>
      <c r="HC10854" s="3"/>
      <c r="HD10854" s="3"/>
      <c r="HE10854" s="3"/>
      <c r="HF10854" s="3"/>
      <c r="HG10854" s="3"/>
      <c r="HH10854" s="3"/>
      <c r="HI10854" s="3"/>
      <c r="HJ10854" s="3"/>
      <c r="HK10854" s="3"/>
      <c r="HL10854" s="3"/>
      <c r="HM10854" s="61"/>
      <c r="HN10854" s="3"/>
      <c r="HO10854" s="3"/>
      <c r="HP10854" s="3"/>
      <c r="HQ10854" s="3"/>
      <c r="HR10854" s="3"/>
      <c r="HS10854" s="3"/>
      <c r="HT10854" s="3"/>
      <c r="HU10854" s="3"/>
      <c r="HV10854" s="3"/>
      <c r="HW10854" s="3"/>
      <c r="HX10854" s="3"/>
      <c r="HY10854" s="3"/>
      <c r="HZ10854" s="3"/>
      <c r="IA10854" s="3"/>
      <c r="IB10854" s="3"/>
      <c r="IC10854" s="3"/>
      <c r="ID10854" s="3"/>
      <c r="IE10854" s="3"/>
      <c r="IF10854" s="3"/>
      <c r="IG10854" s="3"/>
      <c r="IH10854" s="3"/>
      <c r="II10854" s="3"/>
      <c r="IJ10854" s="3"/>
      <c r="IK10854" s="3"/>
      <c r="IL10854" s="3"/>
      <c r="IM10854" s="3"/>
      <c r="IN10854" s="3"/>
      <c r="IO10854" s="16"/>
    </row>
    <row r="10855" spans="171:249">
      <c r="FO10855" s="3"/>
      <c r="FP10855" s="3"/>
      <c r="FQ10855" s="3"/>
      <c r="FR10855" s="3"/>
      <c r="FS10855" s="3"/>
      <c r="FT10855" s="3"/>
      <c r="FU10855" s="3"/>
      <c r="FV10855" s="3"/>
      <c r="FW10855" s="3"/>
      <c r="FX10855" s="3"/>
      <c r="FY10855" s="3"/>
      <c r="FZ10855" s="3"/>
      <c r="GA10855" s="3"/>
      <c r="GB10855" s="3"/>
      <c r="GC10855" s="3"/>
      <c r="GD10855" s="3"/>
      <c r="GE10855" s="3"/>
      <c r="GF10855" s="3"/>
      <c r="GG10855" s="3"/>
      <c r="GH10855" s="3"/>
      <c r="GI10855" s="3"/>
      <c r="GJ10855" s="3"/>
      <c r="GK10855" s="3"/>
      <c r="GL10855" s="3"/>
      <c r="GM10855" s="3"/>
      <c r="GN10855" s="3"/>
      <c r="GO10855" s="3"/>
      <c r="GP10855" s="3"/>
      <c r="GQ10855" s="3"/>
      <c r="GR10855" s="3"/>
      <c r="GS10855" s="3"/>
      <c r="GT10855" s="3"/>
      <c r="GU10855" s="3"/>
      <c r="GV10855" s="3"/>
      <c r="GW10855" s="3"/>
      <c r="GX10855" s="3"/>
      <c r="GY10855" s="3"/>
      <c r="GZ10855" s="3"/>
      <c r="HA10855" s="3"/>
      <c r="HB10855" s="3"/>
      <c r="HC10855" s="3"/>
      <c r="HD10855" s="3"/>
      <c r="HE10855" s="3"/>
      <c r="HF10855" s="3"/>
      <c r="HG10855" s="3"/>
      <c r="HH10855" s="3"/>
      <c r="HI10855" s="3"/>
      <c r="HJ10855" s="3"/>
      <c r="HK10855" s="3"/>
      <c r="HL10855" s="3"/>
      <c r="HM10855" s="61"/>
      <c r="HN10855" s="3"/>
      <c r="HO10855" s="3"/>
      <c r="HP10855" s="3"/>
      <c r="HQ10855" s="3"/>
      <c r="HR10855" s="3"/>
      <c r="HS10855" s="3"/>
      <c r="HT10855" s="3"/>
      <c r="HU10855" s="3"/>
      <c r="HV10855" s="3"/>
      <c r="HW10855" s="3"/>
      <c r="HX10855" s="3"/>
      <c r="HY10855" s="3"/>
      <c r="HZ10855" s="3"/>
      <c r="IA10855" s="3"/>
      <c r="IB10855" s="3"/>
      <c r="IC10855" s="3"/>
      <c r="ID10855" s="3"/>
      <c r="IE10855" s="3"/>
      <c r="IF10855" s="3"/>
      <c r="IG10855" s="3"/>
      <c r="IH10855" s="3"/>
      <c r="II10855" s="3"/>
      <c r="IJ10855" s="3"/>
      <c r="IK10855" s="3"/>
      <c r="IL10855" s="3"/>
      <c r="IM10855" s="3"/>
      <c r="IN10855" s="3"/>
      <c r="IO10855" s="16"/>
    </row>
    <row r="10856" spans="171:249">
      <c r="FO10856" s="3"/>
      <c r="FP10856" s="3"/>
      <c r="FQ10856" s="3"/>
      <c r="FR10856" s="3"/>
      <c r="FS10856" s="3"/>
      <c r="FT10856" s="3"/>
      <c r="FU10856" s="3"/>
      <c r="FV10856" s="3"/>
      <c r="FW10856" s="3"/>
      <c r="FX10856" s="3"/>
      <c r="FY10856" s="3"/>
      <c r="FZ10856" s="3"/>
      <c r="GA10856" s="3"/>
      <c r="GB10856" s="3"/>
      <c r="GC10856" s="3"/>
      <c r="GD10856" s="3"/>
      <c r="GE10856" s="3"/>
      <c r="GF10856" s="3"/>
      <c r="GG10856" s="3"/>
      <c r="GH10856" s="3"/>
      <c r="GI10856" s="3"/>
      <c r="GJ10856" s="3"/>
      <c r="GK10856" s="3"/>
      <c r="GL10856" s="3"/>
      <c r="GM10856" s="3"/>
      <c r="GN10856" s="3"/>
      <c r="GO10856" s="3"/>
      <c r="GP10856" s="3"/>
      <c r="GQ10856" s="3"/>
      <c r="GR10856" s="3"/>
      <c r="GS10856" s="3"/>
      <c r="GT10856" s="3"/>
      <c r="GU10856" s="3"/>
      <c r="GV10856" s="3"/>
      <c r="GW10856" s="3"/>
      <c r="GX10856" s="3"/>
      <c r="GY10856" s="3"/>
      <c r="GZ10856" s="3"/>
      <c r="HA10856" s="3"/>
      <c r="HB10856" s="3"/>
      <c r="HC10856" s="3"/>
      <c r="HD10856" s="3"/>
      <c r="HE10856" s="3"/>
      <c r="HF10856" s="3"/>
      <c r="HG10856" s="3"/>
      <c r="HH10856" s="3"/>
      <c r="HI10856" s="3"/>
      <c r="HJ10856" s="3"/>
      <c r="HK10856" s="3"/>
      <c r="HL10856" s="3"/>
      <c r="HM10856" s="61"/>
      <c r="HN10856" s="3"/>
      <c r="HO10856" s="3"/>
      <c r="HP10856" s="3"/>
      <c r="HQ10856" s="3"/>
      <c r="HR10856" s="3"/>
      <c r="HS10856" s="3"/>
      <c r="HT10856" s="3"/>
      <c r="HU10856" s="3"/>
      <c r="HV10856" s="3"/>
      <c r="HW10856" s="3"/>
      <c r="HX10856" s="3"/>
      <c r="HY10856" s="3"/>
      <c r="HZ10856" s="3"/>
      <c r="IA10856" s="3"/>
      <c r="IB10856" s="3"/>
      <c r="IC10856" s="3"/>
      <c r="ID10856" s="3"/>
      <c r="IE10856" s="3"/>
      <c r="IF10856" s="3"/>
      <c r="IG10856" s="3"/>
      <c r="IH10856" s="3"/>
      <c r="II10856" s="3"/>
      <c r="IJ10856" s="3"/>
      <c r="IK10856" s="3"/>
      <c r="IL10856" s="3"/>
      <c r="IM10856" s="3"/>
      <c r="IN10856" s="3"/>
      <c r="IO10856" s="16"/>
    </row>
    <row r="10857" spans="171:249">
      <c r="FO10857" s="3"/>
      <c r="FP10857" s="3"/>
      <c r="FQ10857" s="3"/>
      <c r="FR10857" s="3"/>
      <c r="FS10857" s="3"/>
      <c r="FT10857" s="3"/>
      <c r="FU10857" s="3"/>
      <c r="FV10857" s="3"/>
      <c r="FW10857" s="3"/>
      <c r="FX10857" s="3"/>
      <c r="FY10857" s="3"/>
      <c r="FZ10857" s="3"/>
      <c r="GA10857" s="3"/>
      <c r="GB10857" s="3"/>
      <c r="GC10857" s="3"/>
      <c r="GD10857" s="3"/>
      <c r="GE10857" s="3"/>
      <c r="GF10857" s="3"/>
      <c r="GG10857" s="3"/>
      <c r="GH10857" s="3"/>
      <c r="GI10857" s="3"/>
      <c r="GJ10857" s="3"/>
      <c r="GK10857" s="3"/>
      <c r="GL10857" s="3"/>
      <c r="GM10857" s="3"/>
      <c r="GN10857" s="3"/>
      <c r="GO10857" s="3"/>
      <c r="GP10857" s="3"/>
      <c r="GQ10857" s="3"/>
      <c r="GR10857" s="3"/>
      <c r="GS10857" s="3"/>
      <c r="GT10857" s="3"/>
      <c r="GU10857" s="3"/>
      <c r="GV10857" s="3"/>
      <c r="GW10857" s="3"/>
      <c r="GX10857" s="3"/>
      <c r="GY10857" s="3"/>
      <c r="GZ10857" s="3"/>
      <c r="HA10857" s="3"/>
      <c r="HB10857" s="3"/>
      <c r="HC10857" s="3"/>
      <c r="HD10857" s="3"/>
      <c r="HE10857" s="3"/>
      <c r="HF10857" s="3"/>
      <c r="HG10857" s="3"/>
      <c r="HH10857" s="3"/>
      <c r="HI10857" s="3"/>
      <c r="HJ10857" s="3"/>
      <c r="HK10857" s="3"/>
      <c r="HL10857" s="3"/>
      <c r="HM10857" s="61"/>
      <c r="HN10857" s="3"/>
      <c r="HO10857" s="3"/>
      <c r="HP10857" s="3"/>
      <c r="HQ10857" s="3"/>
      <c r="HR10857" s="3"/>
      <c r="HS10857" s="3"/>
      <c r="HT10857" s="3"/>
      <c r="HU10857" s="3"/>
      <c r="HV10857" s="3"/>
      <c r="HW10857" s="3"/>
      <c r="HX10857" s="3"/>
      <c r="HY10857" s="3"/>
      <c r="HZ10857" s="3"/>
      <c r="IA10857" s="3"/>
      <c r="IB10857" s="3"/>
      <c r="IC10857" s="3"/>
      <c r="ID10857" s="3"/>
      <c r="IE10857" s="3"/>
      <c r="IF10857" s="3"/>
      <c r="IG10857" s="3"/>
      <c r="IH10857" s="3"/>
      <c r="II10857" s="3"/>
      <c r="IJ10857" s="3"/>
      <c r="IK10857" s="3"/>
      <c r="IL10857" s="3"/>
      <c r="IM10857" s="3"/>
      <c r="IN10857" s="3"/>
      <c r="IO10857" s="16"/>
    </row>
    <row r="10858" spans="171:249">
      <c r="FO10858" s="3"/>
      <c r="FP10858" s="3"/>
      <c r="FQ10858" s="3"/>
      <c r="FR10858" s="3"/>
      <c r="FS10858" s="3"/>
      <c r="FT10858" s="3"/>
      <c r="FU10858" s="3"/>
      <c r="FV10858" s="3"/>
      <c r="FW10858" s="3"/>
      <c r="FX10858" s="3"/>
      <c r="FY10858" s="3"/>
      <c r="FZ10858" s="3"/>
      <c r="GA10858" s="3"/>
      <c r="GB10858" s="3"/>
      <c r="GC10858" s="3"/>
      <c r="GD10858" s="3"/>
      <c r="GE10858" s="3"/>
      <c r="GF10858" s="3"/>
      <c r="GG10858" s="3"/>
      <c r="GH10858" s="3"/>
      <c r="GI10858" s="3"/>
      <c r="GJ10858" s="3"/>
      <c r="GK10858" s="3"/>
      <c r="GL10858" s="3"/>
      <c r="GM10858" s="3"/>
      <c r="GN10858" s="3"/>
      <c r="GO10858" s="3"/>
      <c r="GP10858" s="3"/>
      <c r="GQ10858" s="3"/>
      <c r="GR10858" s="3"/>
      <c r="GS10858" s="3"/>
      <c r="GT10858" s="3"/>
      <c r="GU10858" s="3"/>
      <c r="GV10858" s="3"/>
      <c r="GW10858" s="3"/>
      <c r="GX10858" s="3"/>
      <c r="GY10858" s="3"/>
      <c r="GZ10858" s="3"/>
      <c r="HA10858" s="3"/>
      <c r="HB10858" s="3"/>
      <c r="HC10858" s="3"/>
      <c r="HD10858" s="3"/>
      <c r="HE10858" s="3"/>
      <c r="HF10858" s="3"/>
      <c r="HG10858" s="3"/>
      <c r="HH10858" s="3"/>
      <c r="HI10858" s="3"/>
      <c r="HJ10858" s="3"/>
      <c r="HK10858" s="3"/>
      <c r="HL10858" s="3"/>
      <c r="HM10858" s="61"/>
      <c r="HN10858" s="3"/>
      <c r="HO10858" s="3"/>
      <c r="HP10858" s="3"/>
      <c r="HQ10858" s="3"/>
      <c r="HR10858" s="3"/>
      <c r="HS10858" s="3"/>
      <c r="HT10858" s="3"/>
      <c r="HU10858" s="3"/>
      <c r="HV10858" s="3"/>
      <c r="HW10858" s="3"/>
      <c r="HX10858" s="3"/>
      <c r="HY10858" s="3"/>
      <c r="HZ10858" s="3"/>
      <c r="IA10858" s="3"/>
      <c r="IB10858" s="3"/>
      <c r="IC10858" s="3"/>
      <c r="ID10858" s="3"/>
      <c r="IE10858" s="3"/>
      <c r="IF10858" s="3"/>
      <c r="IG10858" s="3"/>
      <c r="IH10858" s="3"/>
      <c r="II10858" s="3"/>
      <c r="IJ10858" s="3"/>
      <c r="IK10858" s="3"/>
      <c r="IL10858" s="3"/>
      <c r="IM10858" s="3"/>
      <c r="IN10858" s="3"/>
      <c r="IO10858" s="16"/>
    </row>
    <row r="10859" spans="171:249">
      <c r="FO10859" s="3"/>
      <c r="FP10859" s="3"/>
      <c r="FQ10859" s="3"/>
      <c r="FR10859" s="3"/>
      <c r="FS10859" s="3"/>
      <c r="FT10859" s="3"/>
      <c r="FU10859" s="3"/>
      <c r="FV10859" s="3"/>
      <c r="FW10859" s="3"/>
      <c r="FX10859" s="3"/>
      <c r="FY10859" s="3"/>
      <c r="FZ10859" s="3"/>
      <c r="GA10859" s="3"/>
      <c r="GB10859" s="3"/>
      <c r="GC10859" s="3"/>
      <c r="GD10859" s="3"/>
      <c r="GE10859" s="3"/>
      <c r="GF10859" s="3"/>
      <c r="GG10859" s="3"/>
      <c r="GH10859" s="3"/>
      <c r="GI10859" s="3"/>
      <c r="GJ10859" s="3"/>
      <c r="GK10859" s="3"/>
      <c r="GL10859" s="3"/>
      <c r="GM10859" s="3"/>
      <c r="GN10859" s="3"/>
      <c r="GO10859" s="3"/>
      <c r="GP10859" s="3"/>
      <c r="GQ10859" s="3"/>
      <c r="GR10859" s="3"/>
      <c r="GS10859" s="3"/>
      <c r="GT10859" s="3"/>
      <c r="GU10859" s="3"/>
      <c r="GV10859" s="3"/>
      <c r="GW10859" s="3"/>
      <c r="GX10859" s="3"/>
      <c r="GY10859" s="3"/>
      <c r="GZ10859" s="3"/>
      <c r="HA10859" s="3"/>
      <c r="HB10859" s="3"/>
      <c r="HC10859" s="3"/>
      <c r="HD10859" s="3"/>
      <c r="HE10859" s="3"/>
      <c r="HF10859" s="3"/>
      <c r="HG10859" s="3"/>
      <c r="HH10859" s="3"/>
      <c r="HI10859" s="3"/>
      <c r="HJ10859" s="3"/>
      <c r="HK10859" s="3"/>
      <c r="HL10859" s="3"/>
      <c r="HM10859" s="61"/>
      <c r="HN10859" s="3"/>
      <c r="HO10859" s="3"/>
      <c r="HP10859" s="3"/>
      <c r="HQ10859" s="3"/>
      <c r="HR10859" s="3"/>
      <c r="HS10859" s="3"/>
      <c r="HT10859" s="3"/>
      <c r="HU10859" s="3"/>
      <c r="HV10859" s="3"/>
      <c r="HW10859" s="3"/>
      <c r="HX10859" s="3"/>
      <c r="HY10859" s="3"/>
      <c r="HZ10859" s="3"/>
      <c r="IA10859" s="3"/>
      <c r="IB10859" s="3"/>
      <c r="IC10859" s="3"/>
      <c r="ID10859" s="3"/>
      <c r="IE10859" s="3"/>
      <c r="IF10859" s="3"/>
      <c r="IG10859" s="3"/>
      <c r="IH10859" s="3"/>
      <c r="II10859" s="3"/>
      <c r="IJ10859" s="3"/>
      <c r="IK10859" s="3"/>
      <c r="IL10859" s="3"/>
      <c r="IM10859" s="3"/>
      <c r="IN10859" s="3"/>
      <c r="IO10859" s="16"/>
    </row>
    <row r="10860" spans="171:249">
      <c r="FO10860" s="3"/>
      <c r="FP10860" s="3"/>
      <c r="FQ10860" s="3"/>
      <c r="FR10860" s="3"/>
      <c r="FS10860" s="3"/>
      <c r="FT10860" s="3"/>
      <c r="FU10860" s="3"/>
      <c r="FV10860" s="3"/>
      <c r="FW10860" s="3"/>
      <c r="FX10860" s="3"/>
      <c r="FY10860" s="3"/>
      <c r="FZ10860" s="3"/>
      <c r="GA10860" s="3"/>
      <c r="GB10860" s="3"/>
      <c r="GC10860" s="3"/>
      <c r="GD10860" s="3"/>
      <c r="GE10860" s="3"/>
      <c r="GF10860" s="3"/>
      <c r="GG10860" s="3"/>
      <c r="GH10860" s="3"/>
      <c r="GI10860" s="3"/>
      <c r="GJ10860" s="3"/>
      <c r="GK10860" s="3"/>
      <c r="GL10860" s="3"/>
      <c r="GM10860" s="3"/>
      <c r="GN10860" s="3"/>
      <c r="GO10860" s="3"/>
      <c r="GP10860" s="3"/>
      <c r="GQ10860" s="3"/>
      <c r="GR10860" s="3"/>
      <c r="GS10860" s="3"/>
      <c r="GT10860" s="3"/>
      <c r="GU10860" s="3"/>
      <c r="GV10860" s="3"/>
      <c r="GW10860" s="3"/>
      <c r="GX10860" s="3"/>
      <c r="GY10860" s="3"/>
      <c r="GZ10860" s="3"/>
      <c r="HA10860" s="3"/>
      <c r="HB10860" s="3"/>
      <c r="HC10860" s="3"/>
      <c r="HD10860" s="3"/>
      <c r="HE10860" s="3"/>
      <c r="HF10860" s="3"/>
      <c r="HG10860" s="3"/>
      <c r="HH10860" s="3"/>
      <c r="HI10860" s="3"/>
      <c r="HJ10860" s="3"/>
      <c r="HK10860" s="3"/>
      <c r="HL10860" s="3"/>
      <c r="HM10860" s="61"/>
      <c r="HN10860" s="3"/>
      <c r="HO10860" s="3"/>
      <c r="HP10860" s="3"/>
      <c r="HQ10860" s="3"/>
      <c r="HR10860" s="3"/>
      <c r="HS10860" s="3"/>
      <c r="HT10860" s="3"/>
      <c r="HU10860" s="3"/>
      <c r="HV10860" s="3"/>
      <c r="HW10860" s="3"/>
      <c r="HX10860" s="3"/>
      <c r="HY10860" s="3"/>
      <c r="HZ10860" s="3"/>
      <c r="IA10860" s="3"/>
      <c r="IB10860" s="3"/>
      <c r="IC10860" s="3"/>
      <c r="ID10860" s="3"/>
      <c r="IE10860" s="3"/>
      <c r="IF10860" s="3"/>
      <c r="IG10860" s="3"/>
      <c r="IH10860" s="3"/>
      <c r="II10860" s="3"/>
      <c r="IJ10860" s="3"/>
      <c r="IK10860" s="3"/>
      <c r="IL10860" s="3"/>
      <c r="IM10860" s="3"/>
      <c r="IN10860" s="3"/>
      <c r="IO10860" s="16"/>
    </row>
    <row r="10861" spans="171:249">
      <c r="FO10861" s="3"/>
      <c r="FP10861" s="3"/>
      <c r="FQ10861" s="3"/>
      <c r="FR10861" s="3"/>
      <c r="FS10861" s="3"/>
      <c r="FT10861" s="3"/>
      <c r="FU10861" s="3"/>
      <c r="FV10861" s="3"/>
      <c r="FW10861" s="3"/>
      <c r="FX10861" s="3"/>
      <c r="FY10861" s="3"/>
      <c r="FZ10861" s="3"/>
      <c r="GA10861" s="3"/>
      <c r="GB10861" s="3"/>
      <c r="GC10861" s="3"/>
      <c r="GD10861" s="3"/>
      <c r="GE10861" s="3"/>
      <c r="GF10861" s="3"/>
      <c r="GG10861" s="3"/>
      <c r="GH10861" s="3"/>
      <c r="GI10861" s="3"/>
      <c r="GJ10861" s="3"/>
      <c r="GK10861" s="3"/>
      <c r="GL10861" s="3"/>
      <c r="GM10861" s="3"/>
      <c r="GN10861" s="3"/>
      <c r="GO10861" s="3"/>
      <c r="GP10861" s="3"/>
      <c r="GQ10861" s="3"/>
      <c r="GR10861" s="3"/>
      <c r="GS10861" s="3"/>
      <c r="GT10861" s="3"/>
      <c r="GU10861" s="3"/>
      <c r="GV10861" s="3"/>
      <c r="GW10861" s="3"/>
      <c r="GX10861" s="3"/>
      <c r="GY10861" s="3"/>
      <c r="GZ10861" s="3"/>
      <c r="HA10861" s="3"/>
      <c r="HB10861" s="3"/>
      <c r="HC10861" s="3"/>
      <c r="HD10861" s="3"/>
      <c r="HE10861" s="3"/>
      <c r="HF10861" s="3"/>
      <c r="HG10861" s="3"/>
      <c r="HH10861" s="3"/>
      <c r="HI10861" s="3"/>
      <c r="HJ10861" s="3"/>
      <c r="HK10861" s="3"/>
      <c r="HL10861" s="3"/>
      <c r="HM10861" s="61"/>
      <c r="HN10861" s="3"/>
      <c r="HO10861" s="3"/>
      <c r="HP10861" s="3"/>
      <c r="HQ10861" s="3"/>
      <c r="HR10861" s="3"/>
      <c r="HS10861" s="3"/>
      <c r="HT10861" s="3"/>
      <c r="HU10861" s="3"/>
      <c r="HV10861" s="3"/>
      <c r="HW10861" s="3"/>
      <c r="HX10861" s="3"/>
      <c r="HY10861" s="3"/>
      <c r="HZ10861" s="3"/>
      <c r="IA10861" s="3"/>
      <c r="IB10861" s="3"/>
      <c r="IC10861" s="3"/>
      <c r="ID10861" s="3"/>
      <c r="IE10861" s="3"/>
      <c r="IF10861" s="3"/>
      <c r="IG10861" s="3"/>
      <c r="IH10861" s="3"/>
      <c r="II10861" s="3"/>
      <c r="IJ10861" s="3"/>
      <c r="IK10861" s="3"/>
      <c r="IL10861" s="3"/>
      <c r="IM10861" s="3"/>
      <c r="IN10861" s="3"/>
      <c r="IO10861" s="16"/>
    </row>
    <row r="10862" spans="171:249">
      <c r="FO10862" s="3"/>
      <c r="FP10862" s="3"/>
      <c r="FQ10862" s="3"/>
      <c r="FR10862" s="3"/>
      <c r="FS10862" s="3"/>
      <c r="FT10862" s="3"/>
      <c r="FU10862" s="3"/>
      <c r="FV10862" s="3"/>
      <c r="FW10862" s="3"/>
      <c r="FX10862" s="3"/>
      <c r="FY10862" s="3"/>
      <c r="FZ10862" s="3"/>
      <c r="GA10862" s="3"/>
      <c r="GB10862" s="3"/>
      <c r="GC10862" s="3"/>
      <c r="GD10862" s="3"/>
      <c r="GE10862" s="3"/>
      <c r="GF10862" s="3"/>
      <c r="GG10862" s="3"/>
      <c r="GH10862" s="3"/>
      <c r="GI10862" s="3"/>
      <c r="GJ10862" s="3"/>
      <c r="GK10862" s="3"/>
      <c r="GL10862" s="3"/>
      <c r="GM10862" s="3"/>
      <c r="GN10862" s="3"/>
      <c r="GO10862" s="3"/>
      <c r="GP10862" s="3"/>
      <c r="GQ10862" s="3"/>
      <c r="GR10862" s="3"/>
      <c r="GS10862" s="3"/>
      <c r="GT10862" s="3"/>
      <c r="GU10862" s="3"/>
      <c r="GV10862" s="3"/>
      <c r="GW10862" s="3"/>
      <c r="GX10862" s="3"/>
      <c r="GY10862" s="3"/>
      <c r="GZ10862" s="3"/>
      <c r="HA10862" s="3"/>
      <c r="HB10862" s="3"/>
      <c r="HC10862" s="3"/>
      <c r="HD10862" s="3"/>
      <c r="HE10862" s="3"/>
      <c r="HF10862" s="3"/>
      <c r="HG10862" s="3"/>
      <c r="HH10862" s="3"/>
      <c r="HI10862" s="3"/>
      <c r="HJ10862" s="3"/>
      <c r="HK10862" s="3"/>
      <c r="HL10862" s="3"/>
      <c r="HM10862" s="61"/>
      <c r="HN10862" s="3"/>
      <c r="HO10862" s="3"/>
      <c r="HP10862" s="3"/>
      <c r="HQ10862" s="3"/>
      <c r="HR10862" s="3"/>
      <c r="HS10862" s="3"/>
      <c r="HT10862" s="3"/>
      <c r="HU10862" s="3"/>
      <c r="HV10862" s="3"/>
      <c r="HW10862" s="3"/>
      <c r="HX10862" s="3"/>
      <c r="HY10862" s="3"/>
      <c r="HZ10862" s="3"/>
      <c r="IA10862" s="3"/>
      <c r="IB10862" s="3"/>
      <c r="IC10862" s="3"/>
      <c r="ID10862" s="3"/>
      <c r="IE10862" s="3"/>
      <c r="IF10862" s="3"/>
      <c r="IG10862" s="3"/>
      <c r="IH10862" s="3"/>
      <c r="II10862" s="3"/>
      <c r="IJ10862" s="3"/>
      <c r="IK10862" s="3"/>
      <c r="IL10862" s="3"/>
      <c r="IM10862" s="3"/>
      <c r="IN10862" s="3"/>
      <c r="IO10862" s="16"/>
    </row>
    <row r="10863" spans="171:249">
      <c r="FO10863" s="3"/>
      <c r="FP10863" s="3"/>
      <c r="FQ10863" s="3"/>
      <c r="FR10863" s="3"/>
      <c r="FS10863" s="3"/>
      <c r="FT10863" s="3"/>
      <c r="FU10863" s="3"/>
      <c r="FV10863" s="3"/>
      <c r="FW10863" s="3"/>
      <c r="FX10863" s="3"/>
      <c r="FY10863" s="3"/>
      <c r="FZ10863" s="3"/>
      <c r="GA10863" s="3"/>
      <c r="GB10863" s="3"/>
      <c r="GC10863" s="3"/>
      <c r="GD10863" s="3"/>
      <c r="GE10863" s="3"/>
      <c r="GF10863" s="3"/>
      <c r="GG10863" s="3"/>
      <c r="GH10863" s="3"/>
      <c r="GI10863" s="3"/>
      <c r="GJ10863" s="3"/>
      <c r="GK10863" s="3"/>
      <c r="GL10863" s="3"/>
      <c r="GM10863" s="3"/>
      <c r="GN10863" s="3"/>
      <c r="GO10863" s="3"/>
      <c r="GP10863" s="3"/>
      <c r="GQ10863" s="3"/>
      <c r="GR10863" s="3"/>
      <c r="GS10863" s="3"/>
      <c r="GT10863" s="3"/>
      <c r="GU10863" s="3"/>
      <c r="GV10863" s="3"/>
      <c r="GW10863" s="3"/>
      <c r="GX10863" s="3"/>
      <c r="GY10863" s="3"/>
      <c r="GZ10863" s="3"/>
      <c r="HA10863" s="3"/>
      <c r="HB10863" s="3"/>
      <c r="HC10863" s="3"/>
      <c r="HD10863" s="3"/>
      <c r="HE10863" s="3"/>
      <c r="HF10863" s="3"/>
      <c r="HG10863" s="3"/>
      <c r="HH10863" s="3"/>
      <c r="HI10863" s="3"/>
      <c r="HJ10863" s="3"/>
      <c r="HK10863" s="3"/>
      <c r="HL10863" s="3"/>
      <c r="HM10863" s="61"/>
      <c r="HN10863" s="3"/>
      <c r="HO10863" s="3"/>
      <c r="HP10863" s="3"/>
      <c r="HQ10863" s="3"/>
      <c r="HR10863" s="3"/>
      <c r="HS10863" s="3"/>
      <c r="HT10863" s="3"/>
      <c r="HU10863" s="3"/>
      <c r="HV10863" s="3"/>
      <c r="HW10863" s="3"/>
      <c r="HX10863" s="3"/>
      <c r="HY10863" s="3"/>
      <c r="HZ10863" s="3"/>
      <c r="IA10863" s="3"/>
      <c r="IB10863" s="3"/>
      <c r="IC10863" s="3"/>
      <c r="ID10863" s="3"/>
      <c r="IE10863" s="3"/>
      <c r="IF10863" s="3"/>
      <c r="IG10863" s="3"/>
      <c r="IH10863" s="3"/>
      <c r="II10863" s="3"/>
      <c r="IJ10863" s="3"/>
      <c r="IK10863" s="3"/>
      <c r="IL10863" s="3"/>
      <c r="IM10863" s="3"/>
      <c r="IN10863" s="3"/>
      <c r="IO10863" s="16"/>
    </row>
    <row r="10864" spans="171:249">
      <c r="FO10864" s="3"/>
      <c r="FP10864" s="3"/>
      <c r="FQ10864" s="3"/>
      <c r="FR10864" s="3"/>
      <c r="FS10864" s="3"/>
      <c r="FT10864" s="3"/>
      <c r="FU10864" s="3"/>
      <c r="FV10864" s="3"/>
      <c r="FW10864" s="3"/>
      <c r="FX10864" s="3"/>
      <c r="FY10864" s="3"/>
      <c r="FZ10864" s="3"/>
      <c r="GA10864" s="3"/>
      <c r="GB10864" s="3"/>
      <c r="GC10864" s="3"/>
      <c r="GD10864" s="3"/>
      <c r="GE10864" s="3"/>
      <c r="GF10864" s="3"/>
      <c r="GG10864" s="3"/>
      <c r="GH10864" s="3"/>
      <c r="GI10864" s="3"/>
      <c r="GJ10864" s="3"/>
      <c r="GK10864" s="3"/>
      <c r="GL10864" s="3"/>
      <c r="GM10864" s="3"/>
      <c r="GN10864" s="3"/>
      <c r="GO10864" s="3"/>
      <c r="GP10864" s="3"/>
      <c r="GQ10864" s="3"/>
      <c r="GR10864" s="3"/>
      <c r="GS10864" s="3"/>
      <c r="GT10864" s="3"/>
      <c r="GU10864" s="3"/>
      <c r="GV10864" s="3"/>
      <c r="GW10864" s="3"/>
      <c r="GX10864" s="3"/>
      <c r="GY10864" s="3"/>
      <c r="GZ10864" s="3"/>
      <c r="HA10864" s="3"/>
      <c r="HB10864" s="3"/>
      <c r="HC10864" s="3"/>
      <c r="HD10864" s="3"/>
      <c r="HE10864" s="3"/>
      <c r="HF10864" s="3"/>
      <c r="HG10864" s="3"/>
      <c r="HH10864" s="3"/>
      <c r="HI10864" s="3"/>
      <c r="HJ10864" s="3"/>
      <c r="HK10864" s="3"/>
      <c r="HL10864" s="3"/>
      <c r="HM10864" s="61"/>
      <c r="HN10864" s="3"/>
      <c r="HO10864" s="3"/>
      <c r="HP10864" s="3"/>
      <c r="HQ10864" s="3"/>
      <c r="HR10864" s="3"/>
      <c r="HS10864" s="3"/>
      <c r="HT10864" s="3"/>
      <c r="HU10864" s="3"/>
      <c r="HV10864" s="3"/>
      <c r="HW10864" s="3"/>
      <c r="HX10864" s="3"/>
      <c r="HY10864" s="3"/>
      <c r="HZ10864" s="3"/>
      <c r="IA10864" s="3"/>
      <c r="IB10864" s="3"/>
      <c r="IC10864" s="3"/>
      <c r="ID10864" s="3"/>
      <c r="IE10864" s="3"/>
      <c r="IF10864" s="3"/>
      <c r="IG10864" s="3"/>
      <c r="IH10864" s="3"/>
      <c r="II10864" s="3"/>
      <c r="IJ10864" s="3"/>
      <c r="IK10864" s="3"/>
      <c r="IL10864" s="3"/>
      <c r="IM10864" s="3"/>
      <c r="IN10864" s="3"/>
      <c r="IO10864" s="16"/>
    </row>
    <row r="10865" spans="171:249">
      <c r="FO10865" s="3"/>
      <c r="FP10865" s="3"/>
      <c r="FQ10865" s="3"/>
      <c r="FR10865" s="3"/>
      <c r="FS10865" s="3"/>
      <c r="FT10865" s="3"/>
      <c r="FU10865" s="3"/>
      <c r="FV10865" s="3"/>
      <c r="FW10865" s="3"/>
      <c r="FX10865" s="3"/>
      <c r="FY10865" s="3"/>
      <c r="FZ10865" s="3"/>
      <c r="GA10865" s="3"/>
      <c r="GB10865" s="3"/>
      <c r="GC10865" s="3"/>
      <c r="GD10865" s="3"/>
      <c r="GE10865" s="3"/>
      <c r="GF10865" s="3"/>
      <c r="GG10865" s="3"/>
      <c r="GH10865" s="3"/>
      <c r="GI10865" s="3"/>
      <c r="GJ10865" s="3"/>
      <c r="GK10865" s="3"/>
      <c r="GL10865" s="3"/>
      <c r="GM10865" s="3"/>
      <c r="GN10865" s="3"/>
      <c r="GO10865" s="3"/>
      <c r="GP10865" s="3"/>
      <c r="GQ10865" s="3"/>
      <c r="GR10865" s="3"/>
      <c r="GS10865" s="3"/>
      <c r="GT10865" s="3"/>
      <c r="GU10865" s="3"/>
      <c r="GV10865" s="3"/>
      <c r="GW10865" s="3"/>
      <c r="GX10865" s="3"/>
      <c r="GY10865" s="3"/>
      <c r="GZ10865" s="3"/>
      <c r="HA10865" s="3"/>
      <c r="HB10865" s="3"/>
      <c r="HC10865" s="3"/>
      <c r="HD10865" s="3"/>
      <c r="HE10865" s="3"/>
      <c r="HF10865" s="3"/>
      <c r="HG10865" s="3"/>
      <c r="HH10865" s="3"/>
      <c r="HI10865" s="3"/>
      <c r="HJ10865" s="3"/>
      <c r="HK10865" s="3"/>
      <c r="HL10865" s="3"/>
      <c r="HM10865" s="61"/>
      <c r="HN10865" s="3"/>
      <c r="HO10865" s="3"/>
      <c r="HP10865" s="3"/>
      <c r="HQ10865" s="3"/>
      <c r="HR10865" s="3"/>
      <c r="HS10865" s="3"/>
      <c r="HT10865" s="3"/>
      <c r="HU10865" s="3"/>
      <c r="HV10865" s="3"/>
      <c r="HW10865" s="3"/>
      <c r="HX10865" s="3"/>
      <c r="HY10865" s="3"/>
      <c r="HZ10865" s="3"/>
      <c r="IA10865" s="3"/>
      <c r="IB10865" s="3"/>
      <c r="IC10865" s="3"/>
      <c r="ID10865" s="3"/>
      <c r="IE10865" s="3"/>
      <c r="IF10865" s="3"/>
      <c r="IG10865" s="3"/>
      <c r="IH10865" s="3"/>
      <c r="II10865" s="3"/>
      <c r="IJ10865" s="3"/>
      <c r="IK10865" s="3"/>
      <c r="IL10865" s="3"/>
      <c r="IM10865" s="3"/>
      <c r="IN10865" s="3"/>
      <c r="IO10865" s="16"/>
    </row>
    <row r="10866" spans="171:249">
      <c r="FO10866" s="3"/>
      <c r="FP10866" s="3"/>
      <c r="FQ10866" s="3"/>
      <c r="FR10866" s="3"/>
      <c r="FS10866" s="3"/>
      <c r="FT10866" s="3"/>
      <c r="FU10866" s="3"/>
      <c r="FV10866" s="3"/>
      <c r="FW10866" s="3"/>
      <c r="FX10866" s="3"/>
      <c r="FY10866" s="3"/>
      <c r="FZ10866" s="3"/>
      <c r="GA10866" s="3"/>
      <c r="GB10866" s="3"/>
      <c r="GC10866" s="3"/>
      <c r="GD10866" s="3"/>
      <c r="GE10866" s="3"/>
      <c r="GF10866" s="3"/>
      <c r="GG10866" s="3"/>
      <c r="GH10866" s="3"/>
      <c r="GI10866" s="3"/>
      <c r="GJ10866" s="3"/>
      <c r="GK10866" s="3"/>
      <c r="GL10866" s="3"/>
      <c r="GM10866" s="3"/>
      <c r="GN10866" s="3"/>
      <c r="GO10866" s="3"/>
      <c r="GP10866" s="3"/>
      <c r="GQ10866" s="3"/>
      <c r="GR10866" s="3"/>
      <c r="GS10866" s="3"/>
      <c r="GT10866" s="3"/>
      <c r="GU10866" s="3"/>
      <c r="GV10866" s="3"/>
      <c r="GW10866" s="3"/>
      <c r="GX10866" s="3"/>
      <c r="GY10866" s="3"/>
      <c r="GZ10866" s="3"/>
      <c r="HA10866" s="3"/>
      <c r="HB10866" s="3"/>
      <c r="HC10866" s="3"/>
      <c r="HD10866" s="3"/>
      <c r="HE10866" s="3"/>
      <c r="HF10866" s="3"/>
      <c r="HG10866" s="3"/>
      <c r="HH10866" s="3"/>
      <c r="HI10866" s="3"/>
      <c r="HJ10866" s="3"/>
      <c r="HK10866" s="3"/>
      <c r="HL10866" s="3"/>
      <c r="HM10866" s="61"/>
      <c r="HN10866" s="3"/>
      <c r="HO10866" s="3"/>
      <c r="HP10866" s="3"/>
      <c r="HQ10866" s="3"/>
      <c r="HR10866" s="3"/>
      <c r="HS10866" s="3"/>
      <c r="HT10866" s="3"/>
      <c r="HU10866" s="3"/>
      <c r="HV10866" s="3"/>
      <c r="HW10866" s="3"/>
      <c r="HX10866" s="3"/>
      <c r="HY10866" s="3"/>
      <c r="HZ10866" s="3"/>
      <c r="IA10866" s="3"/>
      <c r="IB10866" s="3"/>
      <c r="IC10866" s="3"/>
      <c r="ID10866" s="3"/>
      <c r="IE10866" s="3"/>
      <c r="IF10866" s="3"/>
      <c r="IG10866" s="3"/>
      <c r="IH10866" s="3"/>
      <c r="II10866" s="3"/>
      <c r="IJ10866" s="3"/>
      <c r="IK10866" s="3"/>
      <c r="IL10866" s="3"/>
      <c r="IM10866" s="3"/>
      <c r="IN10866" s="3"/>
      <c r="IO10866" s="16"/>
    </row>
    <row r="10867" spans="171:249">
      <c r="FO10867" s="3"/>
      <c r="FP10867" s="3"/>
      <c r="FQ10867" s="3"/>
      <c r="FR10867" s="3"/>
      <c r="FS10867" s="3"/>
      <c r="FT10867" s="3"/>
      <c r="FU10867" s="3"/>
      <c r="FV10867" s="3"/>
      <c r="FW10867" s="3"/>
      <c r="FX10867" s="3"/>
      <c r="FY10867" s="3"/>
      <c r="FZ10867" s="3"/>
      <c r="GA10867" s="3"/>
      <c r="GB10867" s="3"/>
      <c r="GC10867" s="3"/>
      <c r="GD10867" s="3"/>
      <c r="GE10867" s="3"/>
      <c r="GF10867" s="3"/>
      <c r="GG10867" s="3"/>
      <c r="GH10867" s="3"/>
      <c r="GI10867" s="3"/>
      <c r="GJ10867" s="3"/>
      <c r="GK10867" s="3"/>
      <c r="GL10867" s="3"/>
      <c r="GM10867" s="3"/>
      <c r="GN10867" s="3"/>
      <c r="GO10867" s="3"/>
      <c r="GP10867" s="3"/>
      <c r="GQ10867" s="3"/>
      <c r="GR10867" s="3"/>
      <c r="GS10867" s="3"/>
      <c r="GT10867" s="3"/>
      <c r="GU10867" s="3"/>
      <c r="GV10867" s="3"/>
      <c r="GW10867" s="3"/>
      <c r="GX10867" s="3"/>
      <c r="GY10867" s="3"/>
      <c r="GZ10867" s="3"/>
      <c r="HA10867" s="3"/>
      <c r="HB10867" s="3"/>
      <c r="HC10867" s="3"/>
      <c r="HD10867" s="3"/>
      <c r="HE10867" s="3"/>
      <c r="HF10867" s="3"/>
      <c r="HG10867" s="3"/>
      <c r="HH10867" s="3"/>
      <c r="HI10867" s="3"/>
      <c r="HJ10867" s="3"/>
      <c r="HK10867" s="3"/>
      <c r="HL10867" s="3"/>
      <c r="HM10867" s="61"/>
      <c r="HN10867" s="3"/>
      <c r="HO10867" s="3"/>
      <c r="HP10867" s="3"/>
      <c r="HQ10867" s="3"/>
      <c r="HR10867" s="3"/>
      <c r="HS10867" s="3"/>
      <c r="HT10867" s="3"/>
      <c r="HU10867" s="3"/>
      <c r="HV10867" s="3"/>
      <c r="HW10867" s="3"/>
      <c r="HX10867" s="3"/>
      <c r="HY10867" s="3"/>
      <c r="HZ10867" s="3"/>
      <c r="IA10867" s="3"/>
      <c r="IB10867" s="3"/>
      <c r="IC10867" s="3"/>
      <c r="ID10867" s="3"/>
      <c r="IE10867" s="3"/>
      <c r="IF10867" s="3"/>
      <c r="IG10867" s="3"/>
      <c r="IH10867" s="3"/>
      <c r="II10867" s="3"/>
      <c r="IJ10867" s="3"/>
      <c r="IK10867" s="3"/>
      <c r="IL10867" s="3"/>
      <c r="IM10867" s="3"/>
      <c r="IN10867" s="3"/>
      <c r="IO10867" s="16"/>
    </row>
    <row r="10868" spans="171:249">
      <c r="FO10868" s="3"/>
      <c r="FP10868" s="3"/>
      <c r="FQ10868" s="3"/>
      <c r="FR10868" s="3"/>
      <c r="FS10868" s="3"/>
      <c r="FT10868" s="3"/>
      <c r="FU10868" s="3"/>
      <c r="FV10868" s="3"/>
      <c r="FW10868" s="3"/>
      <c r="FX10868" s="3"/>
      <c r="FY10868" s="3"/>
      <c r="FZ10868" s="3"/>
      <c r="GA10868" s="3"/>
      <c r="GB10868" s="3"/>
      <c r="GC10868" s="3"/>
      <c r="GD10868" s="3"/>
      <c r="GE10868" s="3"/>
      <c r="GF10868" s="3"/>
      <c r="GG10868" s="3"/>
      <c r="GH10868" s="3"/>
      <c r="GI10868" s="3"/>
      <c r="GJ10868" s="3"/>
      <c r="GK10868" s="3"/>
      <c r="GL10868" s="3"/>
      <c r="GM10868" s="3"/>
      <c r="GN10868" s="3"/>
      <c r="GO10868" s="3"/>
      <c r="GP10868" s="3"/>
      <c r="GQ10868" s="3"/>
      <c r="GR10868" s="3"/>
      <c r="GS10868" s="3"/>
      <c r="GT10868" s="3"/>
      <c r="GU10868" s="3"/>
      <c r="GV10868" s="3"/>
      <c r="GW10868" s="3"/>
      <c r="GX10868" s="3"/>
      <c r="GY10868" s="3"/>
      <c r="GZ10868" s="3"/>
      <c r="HA10868" s="3"/>
      <c r="HB10868" s="3"/>
      <c r="HC10868" s="3"/>
      <c r="HD10868" s="3"/>
      <c r="HE10868" s="3"/>
      <c r="HF10868" s="3"/>
      <c r="HG10868" s="3"/>
      <c r="HH10868" s="3"/>
      <c r="HI10868" s="3"/>
      <c r="HJ10868" s="3"/>
      <c r="HK10868" s="3"/>
      <c r="HL10868" s="3"/>
      <c r="HM10868" s="61"/>
      <c r="HN10868" s="3"/>
      <c r="HO10868" s="3"/>
      <c r="HP10868" s="3"/>
      <c r="HQ10868" s="3"/>
      <c r="HR10868" s="3"/>
      <c r="HS10868" s="3"/>
      <c r="HT10868" s="3"/>
      <c r="HU10868" s="3"/>
      <c r="HV10868" s="3"/>
      <c r="HW10868" s="3"/>
      <c r="HX10868" s="3"/>
      <c r="HY10868" s="3"/>
      <c r="HZ10868" s="3"/>
      <c r="IA10868" s="3"/>
      <c r="IB10868" s="3"/>
      <c r="IC10868" s="3"/>
      <c r="ID10868" s="3"/>
      <c r="IE10868" s="3"/>
      <c r="IF10868" s="3"/>
      <c r="IG10868" s="3"/>
      <c r="IH10868" s="3"/>
      <c r="II10868" s="3"/>
      <c r="IJ10868" s="3"/>
      <c r="IK10868" s="3"/>
      <c r="IL10868" s="3"/>
      <c r="IM10868" s="3"/>
      <c r="IN10868" s="3"/>
      <c r="IO10868" s="16"/>
    </row>
    <row r="10869" spans="171:249">
      <c r="FO10869" s="3"/>
      <c r="FP10869" s="3"/>
      <c r="FQ10869" s="3"/>
      <c r="FR10869" s="3"/>
      <c r="FS10869" s="3"/>
      <c r="FT10869" s="3"/>
      <c r="FU10869" s="3"/>
      <c r="FV10869" s="3"/>
      <c r="FW10869" s="3"/>
      <c r="FX10869" s="3"/>
      <c r="FY10869" s="3"/>
      <c r="FZ10869" s="3"/>
      <c r="GA10869" s="3"/>
      <c r="GB10869" s="3"/>
      <c r="GC10869" s="3"/>
      <c r="GD10869" s="3"/>
      <c r="GE10869" s="3"/>
      <c r="GF10869" s="3"/>
      <c r="GG10869" s="3"/>
      <c r="GH10869" s="3"/>
      <c r="GI10869" s="3"/>
      <c r="GJ10869" s="3"/>
      <c r="GK10869" s="3"/>
      <c r="GL10869" s="3"/>
      <c r="GM10869" s="3"/>
      <c r="GN10869" s="3"/>
      <c r="GO10869" s="3"/>
      <c r="GP10869" s="3"/>
      <c r="GQ10869" s="3"/>
      <c r="GR10869" s="3"/>
      <c r="GS10869" s="3"/>
      <c r="GT10869" s="3"/>
      <c r="GU10869" s="3"/>
      <c r="GV10869" s="3"/>
      <c r="GW10869" s="3"/>
      <c r="GX10869" s="3"/>
      <c r="GY10869" s="3"/>
      <c r="GZ10869" s="3"/>
      <c r="HA10869" s="3"/>
      <c r="HB10869" s="3"/>
      <c r="HC10869" s="3"/>
      <c r="HD10869" s="3"/>
      <c r="HE10869" s="3"/>
      <c r="HF10869" s="3"/>
      <c r="HG10869" s="3"/>
      <c r="HH10869" s="3"/>
      <c r="HI10869" s="3"/>
      <c r="HJ10869" s="3"/>
      <c r="HK10869" s="3"/>
      <c r="HL10869" s="3"/>
      <c r="HM10869" s="61"/>
      <c r="HN10869" s="3"/>
      <c r="HO10869" s="3"/>
      <c r="HP10869" s="3"/>
      <c r="HQ10869" s="3"/>
      <c r="HR10869" s="3"/>
      <c r="HS10869" s="3"/>
      <c r="HT10869" s="3"/>
      <c r="HU10869" s="3"/>
      <c r="HV10869" s="3"/>
      <c r="HW10869" s="3"/>
      <c r="HX10869" s="3"/>
      <c r="HY10869" s="3"/>
      <c r="HZ10869" s="3"/>
      <c r="IA10869" s="3"/>
      <c r="IB10869" s="3"/>
      <c r="IC10869" s="3"/>
      <c r="ID10869" s="3"/>
      <c r="IE10869" s="3"/>
      <c r="IF10869" s="3"/>
      <c r="IG10869" s="3"/>
      <c r="IH10869" s="3"/>
      <c r="II10869" s="3"/>
      <c r="IJ10869" s="3"/>
      <c r="IK10869" s="3"/>
      <c r="IL10869" s="3"/>
      <c r="IM10869" s="3"/>
      <c r="IN10869" s="3"/>
      <c r="IO10869" s="16"/>
    </row>
    <row r="10870" spans="171:249">
      <c r="FO10870" s="3"/>
      <c r="FP10870" s="3"/>
      <c r="FQ10870" s="3"/>
      <c r="FR10870" s="3"/>
      <c r="FS10870" s="3"/>
      <c r="FT10870" s="3"/>
      <c r="FU10870" s="3"/>
      <c r="FV10870" s="3"/>
      <c r="FW10870" s="3"/>
      <c r="FX10870" s="3"/>
      <c r="FY10870" s="3"/>
      <c r="FZ10870" s="3"/>
      <c r="GA10870" s="3"/>
      <c r="GB10870" s="3"/>
      <c r="GC10870" s="3"/>
      <c r="GD10870" s="3"/>
      <c r="GE10870" s="3"/>
      <c r="GF10870" s="3"/>
      <c r="GG10870" s="3"/>
      <c r="GH10870" s="3"/>
      <c r="GI10870" s="3"/>
      <c r="GJ10870" s="3"/>
      <c r="GK10870" s="3"/>
      <c r="GL10870" s="3"/>
      <c r="GM10870" s="3"/>
      <c r="GN10870" s="3"/>
      <c r="GO10870" s="3"/>
      <c r="GP10870" s="3"/>
      <c r="GQ10870" s="3"/>
      <c r="GR10870" s="3"/>
      <c r="GS10870" s="3"/>
      <c r="GT10870" s="3"/>
      <c r="GU10870" s="3"/>
      <c r="GV10870" s="3"/>
      <c r="GW10870" s="3"/>
      <c r="GX10870" s="3"/>
      <c r="GY10870" s="3"/>
      <c r="GZ10870" s="3"/>
      <c r="HA10870" s="3"/>
      <c r="HB10870" s="3"/>
      <c r="HC10870" s="3"/>
      <c r="HD10870" s="3"/>
      <c r="HE10870" s="3"/>
      <c r="HF10870" s="3"/>
      <c r="HG10870" s="3"/>
      <c r="HH10870" s="3"/>
      <c r="HI10870" s="3"/>
      <c r="HJ10870" s="3"/>
      <c r="HK10870" s="3"/>
      <c r="HL10870" s="3"/>
      <c r="HM10870" s="61"/>
      <c r="HN10870" s="3"/>
      <c r="HO10870" s="3"/>
      <c r="HP10870" s="3"/>
      <c r="HQ10870" s="3"/>
      <c r="HR10870" s="3"/>
      <c r="HS10870" s="3"/>
      <c r="HT10870" s="3"/>
      <c r="HU10870" s="3"/>
      <c r="HV10870" s="3"/>
      <c r="HW10870" s="3"/>
      <c r="HX10870" s="3"/>
      <c r="HY10870" s="3"/>
      <c r="HZ10870" s="3"/>
      <c r="IA10870" s="3"/>
      <c r="IB10870" s="3"/>
      <c r="IC10870" s="3"/>
      <c r="ID10870" s="3"/>
      <c r="IE10870" s="3"/>
      <c r="IF10870" s="3"/>
      <c r="IG10870" s="3"/>
      <c r="IH10870" s="3"/>
      <c r="II10870" s="3"/>
      <c r="IJ10870" s="3"/>
      <c r="IK10870" s="3"/>
      <c r="IL10870" s="3"/>
      <c r="IM10870" s="3"/>
      <c r="IN10870" s="3"/>
      <c r="IO10870" s="16"/>
    </row>
    <row r="10871" spans="171:249">
      <c r="FO10871" s="3"/>
      <c r="FP10871" s="3"/>
      <c r="FQ10871" s="3"/>
      <c r="FR10871" s="3"/>
      <c r="FS10871" s="3"/>
      <c r="FT10871" s="3"/>
      <c r="FU10871" s="3"/>
      <c r="FV10871" s="3"/>
      <c r="FW10871" s="3"/>
      <c r="FX10871" s="3"/>
      <c r="FY10871" s="3"/>
      <c r="FZ10871" s="3"/>
      <c r="GA10871" s="3"/>
      <c r="GB10871" s="3"/>
      <c r="GC10871" s="3"/>
      <c r="GD10871" s="3"/>
      <c r="GE10871" s="3"/>
      <c r="GF10871" s="3"/>
      <c r="GG10871" s="3"/>
      <c r="GH10871" s="3"/>
      <c r="GI10871" s="3"/>
      <c r="GJ10871" s="3"/>
      <c r="GK10871" s="3"/>
      <c r="GL10871" s="3"/>
      <c r="GM10871" s="3"/>
      <c r="GN10871" s="3"/>
      <c r="GO10871" s="3"/>
      <c r="GP10871" s="3"/>
      <c r="GQ10871" s="3"/>
      <c r="GR10871" s="3"/>
      <c r="GS10871" s="3"/>
      <c r="GT10871" s="3"/>
      <c r="GU10871" s="3"/>
      <c r="GV10871" s="3"/>
      <c r="GW10871" s="3"/>
      <c r="GX10871" s="3"/>
      <c r="GY10871" s="3"/>
      <c r="GZ10871" s="3"/>
      <c r="HA10871" s="3"/>
      <c r="HB10871" s="3"/>
      <c r="HC10871" s="3"/>
      <c r="HD10871" s="3"/>
      <c r="HE10871" s="3"/>
      <c r="HF10871" s="3"/>
      <c r="HG10871" s="3"/>
      <c r="HH10871" s="3"/>
      <c r="HI10871" s="3"/>
      <c r="HJ10871" s="3"/>
      <c r="HK10871" s="3"/>
      <c r="HL10871" s="3"/>
      <c r="HM10871" s="61"/>
      <c r="HN10871" s="3"/>
      <c r="HO10871" s="3"/>
      <c r="HP10871" s="3"/>
      <c r="HQ10871" s="3"/>
      <c r="HR10871" s="3"/>
      <c r="HS10871" s="3"/>
      <c r="HT10871" s="3"/>
      <c r="HU10871" s="3"/>
      <c r="HV10871" s="3"/>
      <c r="HW10871" s="3"/>
      <c r="HX10871" s="3"/>
      <c r="HY10871" s="3"/>
      <c r="HZ10871" s="3"/>
      <c r="IA10871" s="3"/>
      <c r="IB10871" s="3"/>
      <c r="IC10871" s="3"/>
      <c r="ID10871" s="3"/>
      <c r="IE10871" s="3"/>
      <c r="IF10871" s="3"/>
      <c r="IG10871" s="3"/>
      <c r="IH10871" s="3"/>
      <c r="II10871" s="3"/>
      <c r="IJ10871" s="3"/>
      <c r="IK10871" s="3"/>
      <c r="IL10871" s="3"/>
      <c r="IM10871" s="3"/>
      <c r="IN10871" s="3"/>
      <c r="IO10871" s="16"/>
    </row>
    <row r="10872" spans="171:249">
      <c r="FO10872" s="3"/>
      <c r="FP10872" s="3"/>
      <c r="FQ10872" s="3"/>
      <c r="FR10872" s="3"/>
      <c r="FS10872" s="3"/>
      <c r="FT10872" s="3"/>
      <c r="FU10872" s="3"/>
      <c r="FV10872" s="3"/>
      <c r="FW10872" s="3"/>
      <c r="FX10872" s="3"/>
      <c r="FY10872" s="3"/>
      <c r="FZ10872" s="3"/>
      <c r="GA10872" s="3"/>
      <c r="GB10872" s="3"/>
      <c r="GC10872" s="3"/>
      <c r="GD10872" s="3"/>
      <c r="GE10872" s="3"/>
      <c r="GF10872" s="3"/>
      <c r="GG10872" s="3"/>
      <c r="GH10872" s="3"/>
      <c r="GI10872" s="3"/>
      <c r="GJ10872" s="3"/>
      <c r="GK10872" s="3"/>
      <c r="GL10872" s="3"/>
      <c r="GM10872" s="3"/>
      <c r="GN10872" s="3"/>
      <c r="GO10872" s="3"/>
      <c r="GP10872" s="3"/>
      <c r="GQ10872" s="3"/>
      <c r="GR10872" s="3"/>
      <c r="GS10872" s="3"/>
      <c r="GT10872" s="3"/>
      <c r="GU10872" s="3"/>
      <c r="GV10872" s="3"/>
      <c r="GW10872" s="3"/>
      <c r="GX10872" s="3"/>
      <c r="GY10872" s="3"/>
      <c r="GZ10872" s="3"/>
      <c r="HA10872" s="3"/>
      <c r="HB10872" s="3"/>
      <c r="HC10872" s="3"/>
      <c r="HD10872" s="3"/>
      <c r="HE10872" s="3"/>
      <c r="HF10872" s="3"/>
      <c r="HG10872" s="3"/>
      <c r="HH10872" s="3"/>
      <c r="HI10872" s="3"/>
      <c r="HJ10872" s="3"/>
      <c r="HK10872" s="3"/>
      <c r="HL10872" s="3"/>
      <c r="HM10872" s="61"/>
      <c r="HN10872" s="3"/>
      <c r="HO10872" s="3"/>
      <c r="HP10872" s="3"/>
      <c r="HQ10872" s="3"/>
      <c r="HR10872" s="3"/>
      <c r="HS10872" s="3"/>
      <c r="HT10872" s="3"/>
      <c r="HU10872" s="3"/>
      <c r="HV10872" s="3"/>
      <c r="HW10872" s="3"/>
      <c r="HX10872" s="3"/>
      <c r="HY10872" s="3"/>
      <c r="HZ10872" s="3"/>
      <c r="IA10872" s="3"/>
      <c r="IB10872" s="3"/>
      <c r="IC10872" s="3"/>
      <c r="ID10872" s="3"/>
      <c r="IE10872" s="3"/>
      <c r="IF10872" s="3"/>
      <c r="IG10872" s="3"/>
      <c r="IH10872" s="3"/>
      <c r="II10872" s="3"/>
      <c r="IJ10872" s="3"/>
      <c r="IK10872" s="3"/>
      <c r="IL10872" s="3"/>
      <c r="IM10872" s="3"/>
      <c r="IN10872" s="3"/>
      <c r="IO10872" s="16"/>
    </row>
    <row r="10873" spans="171:249">
      <c r="FO10873" s="3"/>
      <c r="FP10873" s="3"/>
      <c r="FQ10873" s="3"/>
      <c r="FR10873" s="3"/>
      <c r="FS10873" s="3"/>
      <c r="FT10873" s="3"/>
      <c r="FU10873" s="3"/>
      <c r="FV10873" s="3"/>
      <c r="FW10873" s="3"/>
      <c r="FX10873" s="3"/>
      <c r="FY10873" s="3"/>
      <c r="FZ10873" s="3"/>
      <c r="GA10873" s="3"/>
      <c r="GB10873" s="3"/>
      <c r="GC10873" s="3"/>
      <c r="GD10873" s="3"/>
      <c r="GE10873" s="3"/>
      <c r="GF10873" s="3"/>
      <c r="GG10873" s="3"/>
      <c r="GH10873" s="3"/>
      <c r="GI10873" s="3"/>
      <c r="GJ10873" s="3"/>
      <c r="GK10873" s="3"/>
      <c r="GL10873" s="3"/>
      <c r="GM10873" s="3"/>
      <c r="GN10873" s="3"/>
      <c r="GO10873" s="3"/>
      <c r="GP10873" s="3"/>
      <c r="GQ10873" s="3"/>
      <c r="GR10873" s="3"/>
      <c r="GS10873" s="3"/>
      <c r="GT10873" s="3"/>
      <c r="GU10873" s="3"/>
      <c r="GV10873" s="3"/>
      <c r="GW10873" s="3"/>
      <c r="GX10873" s="3"/>
      <c r="GY10873" s="3"/>
      <c r="GZ10873" s="3"/>
      <c r="HA10873" s="3"/>
      <c r="HB10873" s="3"/>
      <c r="HC10873" s="3"/>
      <c r="HD10873" s="3"/>
      <c r="HE10873" s="3"/>
      <c r="HF10873" s="3"/>
      <c r="HG10873" s="3"/>
      <c r="HH10873" s="3"/>
      <c r="HI10873" s="3"/>
      <c r="HJ10873" s="3"/>
      <c r="HK10873" s="3"/>
      <c r="HL10873" s="3"/>
      <c r="HM10873" s="61"/>
      <c r="HN10873" s="3"/>
      <c r="HO10873" s="3"/>
      <c r="HP10873" s="3"/>
      <c r="HQ10873" s="3"/>
      <c r="HR10873" s="3"/>
      <c r="HS10873" s="3"/>
      <c r="HT10873" s="3"/>
      <c r="HU10873" s="3"/>
      <c r="HV10873" s="3"/>
      <c r="HW10873" s="3"/>
      <c r="HX10873" s="3"/>
      <c r="HY10873" s="3"/>
      <c r="HZ10873" s="3"/>
      <c r="IA10873" s="3"/>
      <c r="IB10873" s="3"/>
      <c r="IC10873" s="3"/>
      <c r="ID10873" s="3"/>
      <c r="IE10873" s="3"/>
      <c r="IF10873" s="3"/>
      <c r="IG10873" s="3"/>
      <c r="IH10873" s="3"/>
      <c r="II10873" s="3"/>
      <c r="IJ10873" s="3"/>
      <c r="IK10873" s="3"/>
      <c r="IL10873" s="3"/>
      <c r="IM10873" s="3"/>
      <c r="IN10873" s="3"/>
      <c r="IO10873" s="16"/>
    </row>
    <row r="10874" spans="171:249">
      <c r="FO10874" s="3"/>
      <c r="FP10874" s="3"/>
      <c r="FQ10874" s="3"/>
      <c r="FR10874" s="3"/>
      <c r="FS10874" s="3"/>
      <c r="FT10874" s="3"/>
      <c r="FU10874" s="3"/>
      <c r="FV10874" s="3"/>
      <c r="FW10874" s="3"/>
      <c r="FX10874" s="3"/>
      <c r="FY10874" s="3"/>
      <c r="FZ10874" s="3"/>
      <c r="GA10874" s="3"/>
      <c r="GB10874" s="3"/>
      <c r="GC10874" s="3"/>
      <c r="GD10874" s="3"/>
      <c r="GE10874" s="3"/>
      <c r="GF10874" s="3"/>
      <c r="GG10874" s="3"/>
      <c r="GH10874" s="3"/>
      <c r="GI10874" s="3"/>
      <c r="GJ10874" s="3"/>
      <c r="GK10874" s="3"/>
      <c r="GL10874" s="3"/>
      <c r="GM10874" s="3"/>
      <c r="GN10874" s="3"/>
      <c r="GO10874" s="3"/>
      <c r="GP10874" s="3"/>
      <c r="GQ10874" s="3"/>
      <c r="GR10874" s="3"/>
      <c r="GS10874" s="3"/>
      <c r="GT10874" s="3"/>
      <c r="GU10874" s="3"/>
      <c r="GV10874" s="3"/>
      <c r="GW10874" s="3"/>
      <c r="GX10874" s="3"/>
      <c r="GY10874" s="3"/>
      <c r="GZ10874" s="3"/>
      <c r="HA10874" s="3"/>
      <c r="HB10874" s="3"/>
      <c r="HC10874" s="3"/>
      <c r="HD10874" s="3"/>
      <c r="HE10874" s="3"/>
      <c r="HF10874" s="3"/>
      <c r="HG10874" s="3"/>
      <c r="HH10874" s="3"/>
      <c r="HI10874" s="3"/>
      <c r="HJ10874" s="3"/>
      <c r="HK10874" s="3"/>
      <c r="HL10874" s="3"/>
      <c r="HM10874" s="61"/>
      <c r="HN10874" s="3"/>
      <c r="HO10874" s="3"/>
      <c r="HP10874" s="3"/>
      <c r="HQ10874" s="3"/>
      <c r="HR10874" s="3"/>
      <c r="HS10874" s="3"/>
      <c r="HT10874" s="3"/>
      <c r="HU10874" s="3"/>
      <c r="HV10874" s="3"/>
      <c r="HW10874" s="3"/>
      <c r="HX10874" s="3"/>
      <c r="HY10874" s="3"/>
      <c r="HZ10874" s="3"/>
      <c r="IA10874" s="3"/>
      <c r="IB10874" s="3"/>
      <c r="IC10874" s="3"/>
      <c r="ID10874" s="3"/>
      <c r="IE10874" s="3"/>
      <c r="IF10874" s="3"/>
      <c r="IG10874" s="3"/>
      <c r="IH10874" s="3"/>
      <c r="II10874" s="3"/>
      <c r="IJ10874" s="3"/>
      <c r="IK10874" s="3"/>
      <c r="IL10874" s="3"/>
      <c r="IM10874" s="3"/>
      <c r="IN10874" s="3"/>
      <c r="IO10874" s="16"/>
    </row>
    <row r="10875" spans="171:249">
      <c r="FO10875" s="3"/>
      <c r="FP10875" s="3"/>
      <c r="FQ10875" s="3"/>
      <c r="FR10875" s="3"/>
      <c r="FS10875" s="3"/>
      <c r="FT10875" s="3"/>
      <c r="FU10875" s="3"/>
      <c r="FV10875" s="3"/>
      <c r="FW10875" s="3"/>
      <c r="FX10875" s="3"/>
      <c r="FY10875" s="3"/>
      <c r="FZ10875" s="3"/>
      <c r="GA10875" s="3"/>
      <c r="GB10875" s="3"/>
      <c r="GC10875" s="3"/>
      <c r="GD10875" s="3"/>
      <c r="GE10875" s="3"/>
      <c r="GF10875" s="3"/>
      <c r="GG10875" s="3"/>
      <c r="GH10875" s="3"/>
      <c r="GI10875" s="3"/>
      <c r="GJ10875" s="3"/>
      <c r="GK10875" s="3"/>
      <c r="GL10875" s="3"/>
      <c r="GM10875" s="3"/>
      <c r="GN10875" s="3"/>
      <c r="GO10875" s="3"/>
      <c r="GP10875" s="3"/>
      <c r="GQ10875" s="3"/>
      <c r="GR10875" s="3"/>
      <c r="GS10875" s="3"/>
      <c r="GT10875" s="3"/>
      <c r="GU10875" s="3"/>
      <c r="GV10875" s="3"/>
      <c r="GW10875" s="3"/>
      <c r="GX10875" s="3"/>
      <c r="GY10875" s="3"/>
      <c r="GZ10875" s="3"/>
      <c r="HA10875" s="3"/>
      <c r="HB10875" s="3"/>
      <c r="HC10875" s="3"/>
      <c r="HD10875" s="3"/>
      <c r="HE10875" s="3"/>
      <c r="HF10875" s="3"/>
      <c r="HG10875" s="3"/>
      <c r="HH10875" s="3"/>
      <c r="HI10875" s="3"/>
      <c r="HJ10875" s="3"/>
      <c r="HK10875" s="3"/>
      <c r="HL10875" s="3"/>
      <c r="HM10875" s="61"/>
      <c r="HN10875" s="3"/>
      <c r="HO10875" s="3"/>
      <c r="HP10875" s="3"/>
      <c r="HQ10875" s="3"/>
      <c r="HR10875" s="3"/>
      <c r="HS10875" s="3"/>
      <c r="HT10875" s="3"/>
      <c r="HU10875" s="3"/>
      <c r="HV10875" s="3"/>
      <c r="HW10875" s="3"/>
      <c r="HX10875" s="3"/>
      <c r="HY10875" s="3"/>
      <c r="HZ10875" s="3"/>
      <c r="IA10875" s="3"/>
      <c r="IB10875" s="3"/>
      <c r="IC10875" s="3"/>
      <c r="ID10875" s="3"/>
      <c r="IE10875" s="3"/>
      <c r="IF10875" s="3"/>
      <c r="IG10875" s="3"/>
      <c r="IH10875" s="3"/>
      <c r="II10875" s="3"/>
      <c r="IJ10875" s="3"/>
      <c r="IK10875" s="3"/>
      <c r="IL10875" s="3"/>
      <c r="IM10875" s="3"/>
      <c r="IN10875" s="3"/>
      <c r="IO10875" s="16"/>
    </row>
    <row r="10876" spans="171:249">
      <c r="FO10876" s="3"/>
      <c r="FP10876" s="3"/>
      <c r="FQ10876" s="3"/>
      <c r="FR10876" s="3"/>
      <c r="FS10876" s="3"/>
      <c r="FT10876" s="3"/>
      <c r="FU10876" s="3"/>
      <c r="FV10876" s="3"/>
      <c r="FW10876" s="3"/>
      <c r="FX10876" s="3"/>
      <c r="FY10876" s="3"/>
      <c r="FZ10876" s="3"/>
      <c r="GA10876" s="3"/>
      <c r="GB10876" s="3"/>
      <c r="GC10876" s="3"/>
      <c r="GD10876" s="3"/>
      <c r="GE10876" s="3"/>
      <c r="GF10876" s="3"/>
      <c r="GG10876" s="3"/>
      <c r="GH10876" s="3"/>
      <c r="GI10876" s="3"/>
      <c r="GJ10876" s="3"/>
      <c r="GK10876" s="3"/>
      <c r="GL10876" s="3"/>
      <c r="GM10876" s="3"/>
      <c r="GN10876" s="3"/>
      <c r="GO10876" s="3"/>
      <c r="GP10876" s="3"/>
      <c r="GQ10876" s="3"/>
      <c r="GR10876" s="3"/>
      <c r="GS10876" s="3"/>
      <c r="GT10876" s="3"/>
      <c r="GU10876" s="3"/>
      <c r="GV10876" s="3"/>
      <c r="GW10876" s="3"/>
      <c r="GX10876" s="3"/>
      <c r="GY10876" s="3"/>
      <c r="GZ10876" s="3"/>
      <c r="HA10876" s="3"/>
      <c r="HB10876" s="3"/>
      <c r="HC10876" s="3"/>
      <c r="HD10876" s="3"/>
      <c r="HE10876" s="3"/>
      <c r="HF10876" s="3"/>
      <c r="HG10876" s="3"/>
      <c r="HH10876" s="3"/>
      <c r="HI10876" s="3"/>
      <c r="HJ10876" s="3"/>
      <c r="HK10876" s="3"/>
      <c r="HL10876" s="3"/>
      <c r="HM10876" s="61"/>
      <c r="HN10876" s="3"/>
      <c r="HO10876" s="3"/>
      <c r="HP10876" s="3"/>
      <c r="HQ10876" s="3"/>
      <c r="HR10876" s="3"/>
      <c r="HS10876" s="3"/>
      <c r="HT10876" s="3"/>
      <c r="HU10876" s="3"/>
      <c r="HV10876" s="3"/>
      <c r="HW10876" s="3"/>
      <c r="HX10876" s="3"/>
      <c r="HY10876" s="3"/>
      <c r="HZ10876" s="3"/>
      <c r="IA10876" s="3"/>
      <c r="IB10876" s="3"/>
      <c r="IC10876" s="3"/>
      <c r="ID10876" s="3"/>
      <c r="IE10876" s="3"/>
      <c r="IF10876" s="3"/>
      <c r="IG10876" s="3"/>
      <c r="IH10876" s="3"/>
      <c r="II10876" s="3"/>
      <c r="IJ10876" s="3"/>
      <c r="IK10876" s="3"/>
      <c r="IL10876" s="3"/>
      <c r="IM10876" s="3"/>
      <c r="IN10876" s="3"/>
      <c r="IO10876" s="16"/>
    </row>
    <row r="10877" spans="171:249">
      <c r="FO10877" s="3"/>
      <c r="FP10877" s="3"/>
      <c r="FQ10877" s="3"/>
      <c r="FR10877" s="3"/>
      <c r="FS10877" s="3"/>
      <c r="FT10877" s="3"/>
      <c r="FU10877" s="3"/>
      <c r="FV10877" s="3"/>
      <c r="FW10877" s="3"/>
      <c r="FX10877" s="3"/>
      <c r="FY10877" s="3"/>
      <c r="FZ10877" s="3"/>
      <c r="GA10877" s="3"/>
      <c r="GB10877" s="3"/>
      <c r="GC10877" s="3"/>
      <c r="GD10877" s="3"/>
      <c r="GE10877" s="3"/>
      <c r="GF10877" s="3"/>
      <c r="GG10877" s="3"/>
      <c r="GH10877" s="3"/>
      <c r="GI10877" s="3"/>
      <c r="GJ10877" s="3"/>
      <c r="GK10877" s="3"/>
      <c r="GL10877" s="3"/>
      <c r="GM10877" s="3"/>
      <c r="GN10877" s="3"/>
      <c r="GO10877" s="3"/>
      <c r="GP10877" s="3"/>
      <c r="GQ10877" s="3"/>
      <c r="GR10877" s="3"/>
      <c r="GS10877" s="3"/>
      <c r="GT10877" s="3"/>
      <c r="GU10877" s="3"/>
      <c r="GV10877" s="3"/>
      <c r="GW10877" s="3"/>
      <c r="GX10877" s="3"/>
      <c r="GY10877" s="3"/>
      <c r="GZ10877" s="3"/>
      <c r="HA10877" s="3"/>
      <c r="HB10877" s="3"/>
      <c r="HC10877" s="3"/>
      <c r="HD10877" s="3"/>
      <c r="HE10877" s="3"/>
      <c r="HF10877" s="3"/>
      <c r="HG10877" s="3"/>
      <c r="HH10877" s="3"/>
      <c r="HI10877" s="3"/>
      <c r="HJ10877" s="3"/>
      <c r="HK10877" s="3"/>
      <c r="HL10877" s="3"/>
      <c r="HM10877" s="61"/>
      <c r="HN10877" s="3"/>
      <c r="HO10877" s="3"/>
      <c r="HP10877" s="3"/>
      <c r="HQ10877" s="3"/>
      <c r="HR10877" s="3"/>
      <c r="HS10877" s="3"/>
      <c r="HT10877" s="3"/>
      <c r="HU10877" s="3"/>
      <c r="HV10877" s="3"/>
      <c r="HW10877" s="3"/>
      <c r="HX10877" s="3"/>
      <c r="HY10877" s="3"/>
      <c r="HZ10877" s="3"/>
      <c r="IA10877" s="3"/>
      <c r="IB10877" s="3"/>
      <c r="IC10877" s="3"/>
      <c r="ID10877" s="3"/>
      <c r="IE10877" s="3"/>
      <c r="IF10877" s="3"/>
      <c r="IG10877" s="3"/>
      <c r="IH10877" s="3"/>
      <c r="II10877" s="3"/>
      <c r="IJ10877" s="3"/>
      <c r="IK10877" s="3"/>
      <c r="IL10877" s="3"/>
      <c r="IM10877" s="3"/>
      <c r="IN10877" s="3"/>
      <c r="IO10877" s="16"/>
    </row>
    <row r="10878" spans="171:249">
      <c r="FO10878" s="3"/>
      <c r="FP10878" s="3"/>
      <c r="FQ10878" s="3"/>
      <c r="FR10878" s="3"/>
      <c r="FS10878" s="3"/>
      <c r="FT10878" s="3"/>
      <c r="FU10878" s="3"/>
      <c r="FV10878" s="3"/>
      <c r="FW10878" s="3"/>
      <c r="FX10878" s="3"/>
      <c r="FY10878" s="3"/>
      <c r="FZ10878" s="3"/>
      <c r="GA10878" s="3"/>
      <c r="GB10878" s="3"/>
      <c r="GC10878" s="3"/>
      <c r="GD10878" s="3"/>
      <c r="GE10878" s="3"/>
      <c r="GF10878" s="3"/>
      <c r="GG10878" s="3"/>
      <c r="GH10878" s="3"/>
      <c r="GI10878" s="3"/>
      <c r="GJ10878" s="3"/>
      <c r="GK10878" s="3"/>
      <c r="GL10878" s="3"/>
      <c r="GM10878" s="3"/>
      <c r="GN10878" s="3"/>
      <c r="GO10878" s="3"/>
      <c r="GP10878" s="3"/>
      <c r="GQ10878" s="3"/>
      <c r="GR10878" s="3"/>
      <c r="GS10878" s="3"/>
      <c r="GT10878" s="3"/>
      <c r="GU10878" s="3"/>
      <c r="GV10878" s="3"/>
      <c r="GW10878" s="3"/>
      <c r="GX10878" s="3"/>
      <c r="GY10878" s="3"/>
      <c r="GZ10878" s="3"/>
      <c r="HA10878" s="3"/>
      <c r="HB10878" s="3"/>
      <c r="HC10878" s="3"/>
      <c r="HD10878" s="3"/>
      <c r="HE10878" s="3"/>
      <c r="HF10878" s="3"/>
      <c r="HG10878" s="3"/>
      <c r="HH10878" s="3"/>
      <c r="HI10878" s="3"/>
      <c r="HJ10878" s="3"/>
      <c r="HK10878" s="3"/>
      <c r="HL10878" s="3"/>
      <c r="HM10878" s="61"/>
      <c r="HN10878" s="3"/>
      <c r="HO10878" s="3"/>
      <c r="HP10878" s="3"/>
      <c r="HQ10878" s="3"/>
      <c r="HR10878" s="3"/>
      <c r="HS10878" s="3"/>
      <c r="HT10878" s="3"/>
      <c r="HU10878" s="3"/>
      <c r="HV10878" s="3"/>
      <c r="HW10878" s="3"/>
      <c r="HX10878" s="3"/>
      <c r="HY10878" s="3"/>
      <c r="HZ10878" s="3"/>
      <c r="IA10878" s="3"/>
      <c r="IB10878" s="3"/>
      <c r="IC10878" s="3"/>
      <c r="ID10878" s="3"/>
      <c r="IE10878" s="3"/>
      <c r="IF10878" s="3"/>
      <c r="IG10878" s="3"/>
      <c r="IH10878" s="3"/>
      <c r="II10878" s="3"/>
      <c r="IJ10878" s="3"/>
      <c r="IK10878" s="3"/>
      <c r="IL10878" s="3"/>
      <c r="IM10878" s="3"/>
      <c r="IN10878" s="3"/>
      <c r="IO10878" s="16"/>
    </row>
    <row r="10879" spans="171:249">
      <c r="FO10879" s="3"/>
      <c r="FP10879" s="3"/>
      <c r="FQ10879" s="3"/>
      <c r="FR10879" s="3"/>
      <c r="FS10879" s="3"/>
      <c r="FT10879" s="3"/>
      <c r="FU10879" s="3"/>
      <c r="FV10879" s="3"/>
      <c r="FW10879" s="3"/>
      <c r="FX10879" s="3"/>
      <c r="FY10879" s="3"/>
      <c r="FZ10879" s="3"/>
      <c r="GA10879" s="3"/>
      <c r="GB10879" s="3"/>
      <c r="GC10879" s="3"/>
      <c r="GD10879" s="3"/>
      <c r="GE10879" s="3"/>
      <c r="GF10879" s="3"/>
      <c r="GG10879" s="3"/>
      <c r="GH10879" s="3"/>
      <c r="GI10879" s="3"/>
      <c r="GJ10879" s="3"/>
      <c r="GK10879" s="3"/>
      <c r="GL10879" s="3"/>
      <c r="GM10879" s="3"/>
      <c r="GN10879" s="3"/>
      <c r="GO10879" s="3"/>
      <c r="GP10879" s="3"/>
      <c r="GQ10879" s="3"/>
      <c r="GR10879" s="3"/>
      <c r="GS10879" s="3"/>
      <c r="GT10879" s="3"/>
      <c r="GU10879" s="3"/>
      <c r="GV10879" s="3"/>
      <c r="GW10879" s="3"/>
      <c r="GX10879" s="3"/>
      <c r="GY10879" s="3"/>
      <c r="GZ10879" s="3"/>
      <c r="HA10879" s="3"/>
      <c r="HB10879" s="3"/>
      <c r="HC10879" s="3"/>
      <c r="HD10879" s="3"/>
      <c r="HE10879" s="3"/>
      <c r="HF10879" s="3"/>
      <c r="HG10879" s="3"/>
      <c r="HH10879" s="3"/>
      <c r="HI10879" s="3"/>
      <c r="HJ10879" s="3"/>
      <c r="HK10879" s="3"/>
      <c r="HL10879" s="3"/>
      <c r="HM10879" s="61"/>
      <c r="HN10879" s="3"/>
      <c r="HO10879" s="3"/>
      <c r="HP10879" s="3"/>
      <c r="HQ10879" s="3"/>
      <c r="HR10879" s="3"/>
      <c r="HS10879" s="3"/>
      <c r="HT10879" s="3"/>
      <c r="HU10879" s="3"/>
      <c r="HV10879" s="3"/>
      <c r="HW10879" s="3"/>
      <c r="HX10879" s="3"/>
      <c r="HY10879" s="3"/>
      <c r="HZ10879" s="3"/>
      <c r="IA10879" s="3"/>
      <c r="IB10879" s="3"/>
      <c r="IC10879" s="3"/>
      <c r="ID10879" s="3"/>
      <c r="IE10879" s="3"/>
      <c r="IF10879" s="3"/>
      <c r="IG10879" s="3"/>
      <c r="IH10879" s="3"/>
      <c r="II10879" s="3"/>
      <c r="IJ10879" s="3"/>
      <c r="IK10879" s="3"/>
      <c r="IL10879" s="3"/>
      <c r="IM10879" s="3"/>
      <c r="IN10879" s="3"/>
      <c r="IO10879" s="16"/>
    </row>
    <row r="10880" spans="171:249">
      <c r="FO10880" s="3"/>
      <c r="FP10880" s="3"/>
      <c r="FQ10880" s="3"/>
      <c r="FR10880" s="3"/>
      <c r="FS10880" s="3"/>
      <c r="FT10880" s="3"/>
      <c r="FU10880" s="3"/>
      <c r="FV10880" s="3"/>
      <c r="FW10880" s="3"/>
      <c r="FX10880" s="3"/>
      <c r="FY10880" s="3"/>
      <c r="FZ10880" s="3"/>
      <c r="GA10880" s="3"/>
      <c r="GB10880" s="3"/>
      <c r="GC10880" s="3"/>
      <c r="GD10880" s="3"/>
      <c r="GE10880" s="3"/>
      <c r="GF10880" s="3"/>
      <c r="GG10880" s="3"/>
      <c r="GH10880" s="3"/>
      <c r="GI10880" s="3"/>
      <c r="GJ10880" s="3"/>
      <c r="GK10880" s="3"/>
      <c r="GL10880" s="3"/>
      <c r="GM10880" s="3"/>
      <c r="GN10880" s="3"/>
      <c r="GO10880" s="3"/>
      <c r="GP10880" s="3"/>
      <c r="GQ10880" s="3"/>
      <c r="GR10880" s="3"/>
      <c r="GS10880" s="3"/>
      <c r="GT10880" s="3"/>
      <c r="GU10880" s="3"/>
      <c r="GV10880" s="3"/>
      <c r="GW10880" s="3"/>
      <c r="GX10880" s="3"/>
      <c r="GY10880" s="3"/>
      <c r="GZ10880" s="3"/>
      <c r="HA10880" s="3"/>
      <c r="HB10880" s="3"/>
      <c r="HC10880" s="3"/>
      <c r="HD10880" s="3"/>
      <c r="HE10880" s="3"/>
      <c r="HF10880" s="3"/>
      <c r="HG10880" s="3"/>
      <c r="HH10880" s="3"/>
      <c r="HI10880" s="3"/>
      <c r="HJ10880" s="3"/>
      <c r="HK10880" s="3"/>
      <c r="HL10880" s="3"/>
      <c r="HM10880" s="61"/>
      <c r="HN10880" s="3"/>
      <c r="HO10880" s="3"/>
      <c r="HP10880" s="3"/>
      <c r="HQ10880" s="3"/>
      <c r="HR10880" s="3"/>
      <c r="HS10880" s="3"/>
      <c r="HT10880" s="3"/>
      <c r="HU10880" s="3"/>
      <c r="HV10880" s="3"/>
      <c r="HW10880" s="3"/>
      <c r="HX10880" s="3"/>
      <c r="HY10880" s="3"/>
      <c r="HZ10880" s="3"/>
      <c r="IA10880" s="3"/>
      <c r="IB10880" s="3"/>
      <c r="IC10880" s="3"/>
      <c r="ID10880" s="3"/>
      <c r="IE10880" s="3"/>
      <c r="IF10880" s="3"/>
      <c r="IG10880" s="3"/>
      <c r="IH10880" s="3"/>
      <c r="II10880" s="3"/>
      <c r="IJ10880" s="3"/>
      <c r="IK10880" s="3"/>
      <c r="IL10880" s="3"/>
      <c r="IM10880" s="3"/>
      <c r="IN10880" s="3"/>
      <c r="IO10880" s="16"/>
    </row>
    <row r="10881" spans="171:249">
      <c r="FO10881" s="3"/>
      <c r="FP10881" s="3"/>
      <c r="FQ10881" s="3"/>
      <c r="FR10881" s="3"/>
      <c r="FS10881" s="3"/>
      <c r="FT10881" s="3"/>
      <c r="FU10881" s="3"/>
      <c r="FV10881" s="3"/>
      <c r="FW10881" s="3"/>
      <c r="FX10881" s="3"/>
      <c r="FY10881" s="3"/>
      <c r="FZ10881" s="3"/>
      <c r="GA10881" s="3"/>
      <c r="GB10881" s="3"/>
      <c r="GC10881" s="3"/>
      <c r="GD10881" s="3"/>
      <c r="GE10881" s="3"/>
      <c r="GF10881" s="3"/>
      <c r="GG10881" s="3"/>
      <c r="GH10881" s="3"/>
      <c r="GI10881" s="3"/>
      <c r="GJ10881" s="3"/>
      <c r="GK10881" s="3"/>
      <c r="GL10881" s="3"/>
      <c r="GM10881" s="3"/>
      <c r="GN10881" s="3"/>
      <c r="GO10881" s="3"/>
      <c r="GP10881" s="3"/>
      <c r="GQ10881" s="3"/>
      <c r="GR10881" s="3"/>
      <c r="GS10881" s="3"/>
      <c r="GT10881" s="3"/>
      <c r="GU10881" s="3"/>
      <c r="GV10881" s="3"/>
      <c r="GW10881" s="3"/>
      <c r="GX10881" s="3"/>
      <c r="GY10881" s="3"/>
      <c r="GZ10881" s="3"/>
      <c r="HA10881" s="3"/>
      <c r="HB10881" s="3"/>
      <c r="HC10881" s="3"/>
      <c r="HD10881" s="3"/>
      <c r="HE10881" s="3"/>
      <c r="HF10881" s="3"/>
      <c r="HG10881" s="3"/>
      <c r="HH10881" s="3"/>
      <c r="HI10881" s="3"/>
      <c r="HJ10881" s="3"/>
      <c r="HK10881" s="3"/>
      <c r="HL10881" s="3"/>
      <c r="HM10881" s="61"/>
      <c r="HN10881" s="3"/>
      <c r="HO10881" s="3"/>
      <c r="HP10881" s="3"/>
      <c r="HQ10881" s="3"/>
      <c r="HR10881" s="3"/>
      <c r="HS10881" s="3"/>
      <c r="HT10881" s="3"/>
      <c r="HU10881" s="3"/>
      <c r="HV10881" s="3"/>
      <c r="HW10881" s="3"/>
      <c r="HX10881" s="3"/>
      <c r="HY10881" s="3"/>
      <c r="HZ10881" s="3"/>
      <c r="IA10881" s="3"/>
      <c r="IB10881" s="3"/>
      <c r="IC10881" s="3"/>
      <c r="ID10881" s="3"/>
      <c r="IE10881" s="3"/>
      <c r="IF10881" s="3"/>
      <c r="IG10881" s="3"/>
      <c r="IH10881" s="3"/>
      <c r="II10881" s="3"/>
      <c r="IJ10881" s="3"/>
      <c r="IK10881" s="3"/>
      <c r="IL10881" s="3"/>
      <c r="IM10881" s="3"/>
      <c r="IN10881" s="3"/>
      <c r="IO10881" s="16"/>
    </row>
    <row r="10882" spans="171:249">
      <c r="FO10882" s="3"/>
      <c r="FP10882" s="3"/>
      <c r="FQ10882" s="3"/>
      <c r="FR10882" s="3"/>
      <c r="FS10882" s="3"/>
      <c r="FT10882" s="3"/>
      <c r="FU10882" s="3"/>
      <c r="FV10882" s="3"/>
      <c r="FW10882" s="3"/>
      <c r="FX10882" s="3"/>
      <c r="FY10882" s="3"/>
      <c r="FZ10882" s="3"/>
      <c r="GA10882" s="3"/>
      <c r="GB10882" s="3"/>
      <c r="GC10882" s="3"/>
      <c r="GD10882" s="3"/>
      <c r="GE10882" s="3"/>
      <c r="GF10882" s="3"/>
      <c r="GG10882" s="3"/>
      <c r="GH10882" s="3"/>
      <c r="GI10882" s="3"/>
      <c r="GJ10882" s="3"/>
      <c r="GK10882" s="3"/>
      <c r="GL10882" s="3"/>
      <c r="GM10882" s="3"/>
      <c r="GN10882" s="3"/>
      <c r="GO10882" s="3"/>
      <c r="GP10882" s="3"/>
      <c r="GQ10882" s="3"/>
      <c r="GR10882" s="3"/>
      <c r="GS10882" s="3"/>
      <c r="GT10882" s="3"/>
      <c r="GU10882" s="3"/>
      <c r="GV10882" s="3"/>
      <c r="GW10882" s="3"/>
      <c r="GX10882" s="3"/>
      <c r="GY10882" s="3"/>
      <c r="GZ10882" s="3"/>
      <c r="HA10882" s="3"/>
      <c r="HB10882" s="3"/>
      <c r="HC10882" s="3"/>
      <c r="HD10882" s="3"/>
      <c r="HE10882" s="3"/>
      <c r="HF10882" s="3"/>
      <c r="HG10882" s="3"/>
      <c r="HH10882" s="3"/>
      <c r="HI10882" s="3"/>
      <c r="HJ10882" s="3"/>
      <c r="HK10882" s="3"/>
      <c r="HL10882" s="3"/>
      <c r="HM10882" s="61"/>
      <c r="HN10882" s="3"/>
      <c r="HO10882" s="3"/>
      <c r="HP10882" s="3"/>
      <c r="HQ10882" s="3"/>
      <c r="HR10882" s="3"/>
      <c r="HS10882" s="3"/>
      <c r="HT10882" s="3"/>
      <c r="HU10882" s="3"/>
      <c r="HV10882" s="3"/>
      <c r="HW10882" s="3"/>
      <c r="HX10882" s="3"/>
      <c r="HY10882" s="3"/>
      <c r="HZ10882" s="3"/>
      <c r="IA10882" s="3"/>
      <c r="IB10882" s="3"/>
      <c r="IC10882" s="3"/>
      <c r="ID10882" s="3"/>
      <c r="IE10882" s="3"/>
      <c r="IF10882" s="3"/>
      <c r="IG10882" s="3"/>
      <c r="IH10882" s="3"/>
      <c r="II10882" s="3"/>
      <c r="IJ10882" s="3"/>
      <c r="IK10882" s="3"/>
      <c r="IL10882" s="3"/>
      <c r="IM10882" s="3"/>
      <c r="IN10882" s="3"/>
      <c r="IO10882" s="16"/>
    </row>
    <row r="10883" spans="171:249">
      <c r="FO10883" s="3"/>
      <c r="FP10883" s="3"/>
      <c r="FQ10883" s="3"/>
      <c r="FR10883" s="3"/>
      <c r="FS10883" s="3"/>
      <c r="FT10883" s="3"/>
      <c r="FU10883" s="3"/>
      <c r="FV10883" s="3"/>
      <c r="FW10883" s="3"/>
      <c r="FX10883" s="3"/>
      <c r="FY10883" s="3"/>
      <c r="FZ10883" s="3"/>
      <c r="GA10883" s="3"/>
      <c r="GB10883" s="3"/>
      <c r="GC10883" s="3"/>
      <c r="GD10883" s="3"/>
      <c r="GE10883" s="3"/>
      <c r="GF10883" s="3"/>
      <c r="GG10883" s="3"/>
      <c r="GH10883" s="3"/>
      <c r="GI10883" s="3"/>
      <c r="GJ10883" s="3"/>
      <c r="GK10883" s="3"/>
      <c r="GL10883" s="3"/>
      <c r="GM10883" s="3"/>
      <c r="GN10883" s="3"/>
      <c r="GO10883" s="3"/>
      <c r="GP10883" s="3"/>
      <c r="GQ10883" s="3"/>
      <c r="GR10883" s="3"/>
      <c r="GS10883" s="3"/>
      <c r="GT10883" s="3"/>
      <c r="GU10883" s="3"/>
      <c r="GV10883" s="3"/>
      <c r="GW10883" s="3"/>
      <c r="GX10883" s="3"/>
      <c r="GY10883" s="3"/>
      <c r="GZ10883" s="3"/>
      <c r="HA10883" s="3"/>
      <c r="HB10883" s="3"/>
      <c r="HC10883" s="3"/>
      <c r="HD10883" s="3"/>
      <c r="HE10883" s="3"/>
      <c r="HF10883" s="3"/>
      <c r="HG10883" s="3"/>
      <c r="HH10883" s="3"/>
      <c r="HI10883" s="3"/>
      <c r="HJ10883" s="3"/>
      <c r="HK10883" s="3"/>
      <c r="HL10883" s="3"/>
      <c r="HM10883" s="61"/>
      <c r="HN10883" s="3"/>
      <c r="HO10883" s="3"/>
      <c r="HP10883" s="3"/>
      <c r="HQ10883" s="3"/>
      <c r="HR10883" s="3"/>
      <c r="HS10883" s="3"/>
      <c r="HT10883" s="3"/>
      <c r="HU10883" s="3"/>
      <c r="HV10883" s="3"/>
      <c r="HW10883" s="3"/>
      <c r="HX10883" s="3"/>
      <c r="HY10883" s="3"/>
      <c r="HZ10883" s="3"/>
      <c r="IA10883" s="3"/>
      <c r="IB10883" s="3"/>
      <c r="IC10883" s="3"/>
      <c r="ID10883" s="3"/>
      <c r="IE10883" s="3"/>
      <c r="IF10883" s="3"/>
      <c r="IG10883" s="3"/>
      <c r="IH10883" s="3"/>
      <c r="II10883" s="3"/>
      <c r="IJ10883" s="3"/>
      <c r="IK10883" s="3"/>
      <c r="IL10883" s="3"/>
      <c r="IM10883" s="3"/>
      <c r="IN10883" s="3"/>
      <c r="IO10883" s="16"/>
    </row>
    <row r="10884" spans="171:249">
      <c r="FO10884" s="3"/>
      <c r="FP10884" s="3"/>
      <c r="FQ10884" s="3"/>
      <c r="FR10884" s="3"/>
      <c r="FS10884" s="3"/>
      <c r="FT10884" s="3"/>
      <c r="FU10884" s="3"/>
      <c r="FV10884" s="3"/>
      <c r="FW10884" s="3"/>
      <c r="FX10884" s="3"/>
      <c r="FY10884" s="3"/>
      <c r="FZ10884" s="3"/>
      <c r="GA10884" s="3"/>
      <c r="GB10884" s="3"/>
      <c r="GC10884" s="3"/>
      <c r="GD10884" s="3"/>
      <c r="GE10884" s="3"/>
      <c r="GF10884" s="3"/>
      <c r="GG10884" s="3"/>
      <c r="GH10884" s="3"/>
      <c r="GI10884" s="3"/>
      <c r="GJ10884" s="3"/>
      <c r="GK10884" s="3"/>
      <c r="GL10884" s="3"/>
      <c r="GM10884" s="3"/>
      <c r="GN10884" s="3"/>
      <c r="GO10884" s="3"/>
      <c r="GP10884" s="3"/>
      <c r="GQ10884" s="3"/>
      <c r="GR10884" s="3"/>
      <c r="GS10884" s="3"/>
      <c r="GT10884" s="3"/>
      <c r="GU10884" s="3"/>
      <c r="GV10884" s="3"/>
      <c r="GW10884" s="3"/>
      <c r="GX10884" s="3"/>
      <c r="GY10884" s="3"/>
      <c r="GZ10884" s="3"/>
      <c r="HA10884" s="3"/>
      <c r="HB10884" s="3"/>
      <c r="HC10884" s="3"/>
      <c r="HD10884" s="3"/>
      <c r="HE10884" s="3"/>
      <c r="HF10884" s="3"/>
      <c r="HG10884" s="3"/>
      <c r="HH10884" s="3"/>
      <c r="HI10884" s="3"/>
      <c r="HJ10884" s="3"/>
      <c r="HK10884" s="3"/>
      <c r="HL10884" s="3"/>
      <c r="HM10884" s="61"/>
      <c r="HN10884" s="3"/>
      <c r="HO10884" s="3"/>
      <c r="HP10884" s="3"/>
      <c r="HQ10884" s="3"/>
      <c r="HR10884" s="3"/>
      <c r="HS10884" s="3"/>
      <c r="HT10884" s="3"/>
      <c r="HU10884" s="3"/>
      <c r="HV10884" s="3"/>
      <c r="HW10884" s="3"/>
      <c r="HX10884" s="3"/>
      <c r="HY10884" s="3"/>
      <c r="HZ10884" s="3"/>
      <c r="IA10884" s="3"/>
      <c r="IB10884" s="3"/>
      <c r="IC10884" s="3"/>
      <c r="ID10884" s="3"/>
      <c r="IE10884" s="3"/>
      <c r="IF10884" s="3"/>
      <c r="IG10884" s="3"/>
      <c r="IH10884" s="3"/>
      <c r="II10884" s="3"/>
      <c r="IJ10884" s="3"/>
      <c r="IK10884" s="3"/>
      <c r="IL10884" s="3"/>
      <c r="IM10884" s="3"/>
      <c r="IN10884" s="3"/>
      <c r="IO10884" s="16"/>
    </row>
    <row r="10885" spans="171:249">
      <c r="FO10885" s="3"/>
      <c r="FP10885" s="3"/>
      <c r="FQ10885" s="3"/>
      <c r="FR10885" s="3"/>
      <c r="FS10885" s="3"/>
      <c r="FT10885" s="3"/>
      <c r="FU10885" s="3"/>
      <c r="FV10885" s="3"/>
      <c r="FW10885" s="3"/>
      <c r="FX10885" s="3"/>
      <c r="FY10885" s="3"/>
      <c r="FZ10885" s="3"/>
      <c r="GA10885" s="3"/>
      <c r="GB10885" s="3"/>
      <c r="GC10885" s="3"/>
      <c r="GD10885" s="3"/>
      <c r="GE10885" s="3"/>
      <c r="GF10885" s="3"/>
      <c r="GG10885" s="3"/>
      <c r="GH10885" s="3"/>
      <c r="GI10885" s="3"/>
      <c r="GJ10885" s="3"/>
      <c r="GK10885" s="3"/>
      <c r="GL10885" s="3"/>
      <c r="GM10885" s="3"/>
      <c r="GN10885" s="3"/>
      <c r="GO10885" s="3"/>
      <c r="GP10885" s="3"/>
      <c r="GQ10885" s="3"/>
      <c r="GR10885" s="3"/>
      <c r="GS10885" s="3"/>
      <c r="GT10885" s="3"/>
      <c r="GU10885" s="3"/>
      <c r="GV10885" s="3"/>
      <c r="GW10885" s="3"/>
      <c r="GX10885" s="3"/>
      <c r="GY10885" s="3"/>
      <c r="GZ10885" s="3"/>
      <c r="HA10885" s="3"/>
      <c r="HB10885" s="3"/>
      <c r="HC10885" s="3"/>
      <c r="HD10885" s="3"/>
      <c r="HE10885" s="3"/>
      <c r="HF10885" s="3"/>
      <c r="HG10885" s="3"/>
      <c r="HH10885" s="3"/>
      <c r="HI10885" s="3"/>
      <c r="HJ10885" s="3"/>
      <c r="HK10885" s="3"/>
      <c r="HL10885" s="3"/>
      <c r="HM10885" s="61"/>
      <c r="HN10885" s="3"/>
      <c r="HO10885" s="3"/>
      <c r="HP10885" s="3"/>
      <c r="HQ10885" s="3"/>
      <c r="HR10885" s="3"/>
      <c r="HS10885" s="3"/>
      <c r="HT10885" s="3"/>
      <c r="HU10885" s="3"/>
      <c r="HV10885" s="3"/>
      <c r="HW10885" s="3"/>
      <c r="HX10885" s="3"/>
      <c r="HY10885" s="3"/>
      <c r="HZ10885" s="3"/>
      <c r="IA10885" s="3"/>
      <c r="IB10885" s="3"/>
      <c r="IC10885" s="3"/>
      <c r="ID10885" s="3"/>
      <c r="IE10885" s="3"/>
      <c r="IF10885" s="3"/>
      <c r="IG10885" s="3"/>
      <c r="IH10885" s="3"/>
      <c r="II10885" s="3"/>
      <c r="IJ10885" s="3"/>
      <c r="IK10885" s="3"/>
      <c r="IL10885" s="3"/>
      <c r="IM10885" s="3"/>
      <c r="IN10885" s="3"/>
      <c r="IO10885" s="16"/>
    </row>
    <row r="10886" spans="171:249">
      <c r="FO10886" s="3"/>
      <c r="FP10886" s="3"/>
      <c r="FQ10886" s="3"/>
      <c r="FR10886" s="3"/>
      <c r="FS10886" s="3"/>
      <c r="FT10886" s="3"/>
      <c r="FU10886" s="3"/>
      <c r="FV10886" s="3"/>
      <c r="FW10886" s="3"/>
      <c r="FX10886" s="3"/>
      <c r="FY10886" s="3"/>
      <c r="FZ10886" s="3"/>
      <c r="GA10886" s="3"/>
      <c r="GB10886" s="3"/>
      <c r="GC10886" s="3"/>
      <c r="GD10886" s="3"/>
      <c r="GE10886" s="3"/>
      <c r="GF10886" s="3"/>
      <c r="GG10886" s="3"/>
      <c r="GH10886" s="3"/>
      <c r="GI10886" s="3"/>
      <c r="GJ10886" s="3"/>
      <c r="GK10886" s="3"/>
      <c r="GL10886" s="3"/>
      <c r="GM10886" s="3"/>
      <c r="GN10886" s="3"/>
      <c r="GO10886" s="3"/>
      <c r="GP10886" s="3"/>
      <c r="GQ10886" s="3"/>
      <c r="GR10886" s="3"/>
      <c r="GS10886" s="3"/>
      <c r="GT10886" s="3"/>
      <c r="GU10886" s="3"/>
      <c r="GV10886" s="3"/>
      <c r="GW10886" s="3"/>
      <c r="GX10886" s="3"/>
      <c r="GY10886" s="3"/>
      <c r="GZ10886" s="3"/>
      <c r="HA10886" s="3"/>
      <c r="HB10886" s="3"/>
      <c r="HC10886" s="3"/>
      <c r="HD10886" s="3"/>
      <c r="HE10886" s="3"/>
      <c r="HF10886" s="3"/>
      <c r="HG10886" s="3"/>
      <c r="HH10886" s="3"/>
      <c r="HI10886" s="3"/>
      <c r="HJ10886" s="3"/>
      <c r="HK10886" s="3"/>
      <c r="HL10886" s="3"/>
      <c r="HM10886" s="61"/>
      <c r="HN10886" s="3"/>
      <c r="HO10886" s="3"/>
      <c r="HP10886" s="3"/>
      <c r="HQ10886" s="3"/>
      <c r="HR10886" s="3"/>
      <c r="HS10886" s="3"/>
      <c r="HT10886" s="3"/>
      <c r="HU10886" s="3"/>
      <c r="HV10886" s="3"/>
      <c r="HW10886" s="3"/>
      <c r="HX10886" s="3"/>
      <c r="HY10886" s="3"/>
      <c r="HZ10886" s="3"/>
      <c r="IA10886" s="3"/>
      <c r="IB10886" s="3"/>
      <c r="IC10886" s="3"/>
      <c r="ID10886" s="3"/>
      <c r="IE10886" s="3"/>
      <c r="IF10886" s="3"/>
      <c r="IG10886" s="3"/>
      <c r="IH10886" s="3"/>
      <c r="II10886" s="3"/>
      <c r="IJ10886" s="3"/>
      <c r="IK10886" s="3"/>
      <c r="IL10886" s="3"/>
      <c r="IM10886" s="3"/>
      <c r="IN10886" s="3"/>
      <c r="IO10886" s="16"/>
    </row>
    <row r="10887" spans="171:249">
      <c r="FO10887" s="3"/>
      <c r="FP10887" s="3"/>
      <c r="FQ10887" s="3"/>
      <c r="FR10887" s="3"/>
      <c r="FS10887" s="3"/>
      <c r="FT10887" s="3"/>
      <c r="FU10887" s="3"/>
      <c r="FV10887" s="3"/>
      <c r="FW10887" s="3"/>
      <c r="FX10887" s="3"/>
      <c r="FY10887" s="3"/>
      <c r="FZ10887" s="3"/>
      <c r="GA10887" s="3"/>
      <c r="GB10887" s="3"/>
      <c r="GC10887" s="3"/>
      <c r="GD10887" s="3"/>
      <c r="GE10887" s="3"/>
      <c r="GF10887" s="3"/>
      <c r="GG10887" s="3"/>
      <c r="GH10887" s="3"/>
      <c r="GI10887" s="3"/>
      <c r="GJ10887" s="3"/>
      <c r="GK10887" s="3"/>
      <c r="GL10887" s="3"/>
      <c r="GM10887" s="3"/>
      <c r="GN10887" s="3"/>
      <c r="GO10887" s="3"/>
      <c r="GP10887" s="3"/>
      <c r="GQ10887" s="3"/>
      <c r="GR10887" s="3"/>
      <c r="GS10887" s="3"/>
      <c r="GT10887" s="3"/>
      <c r="GU10887" s="3"/>
      <c r="GV10887" s="3"/>
      <c r="GW10887" s="3"/>
      <c r="GX10887" s="3"/>
      <c r="GY10887" s="3"/>
      <c r="GZ10887" s="3"/>
      <c r="HA10887" s="3"/>
      <c r="HB10887" s="3"/>
      <c r="HC10887" s="3"/>
      <c r="HD10887" s="3"/>
      <c r="HE10887" s="3"/>
      <c r="HF10887" s="3"/>
      <c r="HG10887" s="3"/>
      <c r="HH10887" s="3"/>
      <c r="HI10887" s="3"/>
      <c r="HJ10887" s="3"/>
      <c r="HK10887" s="3"/>
      <c r="HL10887" s="3"/>
      <c r="HM10887" s="61"/>
      <c r="HN10887" s="3"/>
      <c r="HO10887" s="3"/>
      <c r="HP10887" s="3"/>
      <c r="HQ10887" s="3"/>
      <c r="HR10887" s="3"/>
      <c r="HS10887" s="3"/>
      <c r="HT10887" s="3"/>
      <c r="HU10887" s="3"/>
      <c r="HV10887" s="3"/>
      <c r="HW10887" s="3"/>
      <c r="HX10887" s="3"/>
      <c r="HY10887" s="3"/>
      <c r="HZ10887" s="3"/>
      <c r="IA10887" s="3"/>
      <c r="IB10887" s="3"/>
      <c r="IC10887" s="3"/>
      <c r="ID10887" s="3"/>
      <c r="IE10887" s="3"/>
      <c r="IF10887" s="3"/>
      <c r="IG10887" s="3"/>
      <c r="IH10887" s="3"/>
      <c r="II10887" s="3"/>
      <c r="IJ10887" s="3"/>
      <c r="IK10887" s="3"/>
      <c r="IL10887" s="3"/>
      <c r="IM10887" s="3"/>
      <c r="IN10887" s="3"/>
      <c r="IO10887" s="16"/>
    </row>
    <row r="10888" spans="171:249">
      <c r="FO10888" s="3"/>
      <c r="FP10888" s="3"/>
      <c r="FQ10888" s="3"/>
      <c r="FR10888" s="3"/>
      <c r="FS10888" s="3"/>
      <c r="FT10888" s="3"/>
      <c r="FU10888" s="3"/>
      <c r="FV10888" s="3"/>
      <c r="FW10888" s="3"/>
      <c r="FX10888" s="3"/>
      <c r="FY10888" s="3"/>
      <c r="FZ10888" s="3"/>
      <c r="GA10888" s="3"/>
      <c r="GB10888" s="3"/>
      <c r="GC10888" s="3"/>
      <c r="GD10888" s="3"/>
      <c r="GE10888" s="3"/>
      <c r="GF10888" s="3"/>
      <c r="GG10888" s="3"/>
      <c r="GH10888" s="3"/>
      <c r="GI10888" s="3"/>
      <c r="GJ10888" s="3"/>
      <c r="GK10888" s="3"/>
      <c r="GL10888" s="3"/>
      <c r="GM10888" s="3"/>
      <c r="GN10888" s="3"/>
      <c r="GO10888" s="3"/>
      <c r="GP10888" s="3"/>
      <c r="GQ10888" s="3"/>
      <c r="GR10888" s="3"/>
      <c r="GS10888" s="3"/>
      <c r="GT10888" s="3"/>
      <c r="GU10888" s="3"/>
      <c r="GV10888" s="3"/>
      <c r="GW10888" s="3"/>
      <c r="GX10888" s="3"/>
      <c r="GY10888" s="3"/>
      <c r="GZ10888" s="3"/>
      <c r="HA10888" s="3"/>
      <c r="HB10888" s="3"/>
      <c r="HC10888" s="3"/>
      <c r="HD10888" s="3"/>
      <c r="HE10888" s="3"/>
      <c r="HF10888" s="3"/>
      <c r="HG10888" s="3"/>
      <c r="HH10888" s="3"/>
      <c r="HI10888" s="3"/>
      <c r="HJ10888" s="3"/>
      <c r="HK10888" s="3"/>
      <c r="HL10888" s="3"/>
      <c r="HM10888" s="61"/>
      <c r="HN10888" s="3"/>
      <c r="HO10888" s="3"/>
      <c r="HP10888" s="3"/>
      <c r="HQ10888" s="3"/>
      <c r="HR10888" s="3"/>
      <c r="HS10888" s="3"/>
      <c r="HT10888" s="3"/>
      <c r="HU10888" s="3"/>
      <c r="HV10888" s="3"/>
      <c r="HW10888" s="3"/>
      <c r="HX10888" s="3"/>
      <c r="HY10888" s="3"/>
      <c r="HZ10888" s="3"/>
      <c r="IA10888" s="3"/>
      <c r="IB10888" s="3"/>
      <c r="IC10888" s="3"/>
      <c r="ID10888" s="3"/>
      <c r="IE10888" s="3"/>
      <c r="IF10888" s="3"/>
      <c r="IG10888" s="3"/>
      <c r="IH10888" s="3"/>
      <c r="II10888" s="3"/>
      <c r="IJ10888" s="3"/>
      <c r="IK10888" s="3"/>
      <c r="IL10888" s="3"/>
      <c r="IM10888" s="3"/>
      <c r="IN10888" s="3"/>
      <c r="IO10888" s="16"/>
    </row>
    <row r="10889" spans="171:249">
      <c r="FO10889" s="3"/>
      <c r="FP10889" s="3"/>
      <c r="FQ10889" s="3"/>
      <c r="FR10889" s="3"/>
      <c r="FS10889" s="3"/>
      <c r="FT10889" s="3"/>
      <c r="FU10889" s="3"/>
      <c r="FV10889" s="3"/>
      <c r="FW10889" s="3"/>
      <c r="FX10889" s="3"/>
      <c r="FY10889" s="3"/>
      <c r="FZ10889" s="3"/>
      <c r="GA10889" s="3"/>
      <c r="GB10889" s="3"/>
      <c r="GC10889" s="3"/>
      <c r="GD10889" s="3"/>
      <c r="GE10889" s="3"/>
      <c r="GF10889" s="3"/>
      <c r="GG10889" s="3"/>
      <c r="GH10889" s="3"/>
      <c r="GI10889" s="3"/>
      <c r="GJ10889" s="3"/>
      <c r="GK10889" s="3"/>
      <c r="GL10889" s="3"/>
      <c r="GM10889" s="3"/>
      <c r="GN10889" s="3"/>
      <c r="GO10889" s="3"/>
      <c r="GP10889" s="3"/>
      <c r="GQ10889" s="3"/>
      <c r="GR10889" s="3"/>
      <c r="GS10889" s="3"/>
      <c r="GT10889" s="3"/>
      <c r="GU10889" s="3"/>
      <c r="GV10889" s="3"/>
      <c r="GW10889" s="3"/>
      <c r="GX10889" s="3"/>
      <c r="GY10889" s="3"/>
      <c r="GZ10889" s="3"/>
      <c r="HA10889" s="3"/>
      <c r="HB10889" s="3"/>
      <c r="HC10889" s="3"/>
      <c r="HD10889" s="3"/>
      <c r="HE10889" s="3"/>
      <c r="HF10889" s="3"/>
      <c r="HG10889" s="3"/>
      <c r="HH10889" s="3"/>
      <c r="HI10889" s="3"/>
      <c r="HJ10889" s="3"/>
      <c r="HK10889" s="3"/>
      <c r="HL10889" s="3"/>
      <c r="HM10889" s="61"/>
      <c r="HN10889" s="3"/>
      <c r="HO10889" s="3"/>
      <c r="HP10889" s="3"/>
      <c r="HQ10889" s="3"/>
      <c r="HR10889" s="3"/>
      <c r="HS10889" s="3"/>
      <c r="HT10889" s="3"/>
      <c r="HU10889" s="3"/>
      <c r="HV10889" s="3"/>
      <c r="HW10889" s="3"/>
      <c r="HX10889" s="3"/>
      <c r="HY10889" s="3"/>
      <c r="HZ10889" s="3"/>
      <c r="IA10889" s="3"/>
      <c r="IB10889" s="3"/>
      <c r="IC10889" s="3"/>
      <c r="ID10889" s="3"/>
      <c r="IE10889" s="3"/>
      <c r="IF10889" s="3"/>
      <c r="IG10889" s="3"/>
      <c r="IH10889" s="3"/>
      <c r="II10889" s="3"/>
      <c r="IJ10889" s="3"/>
      <c r="IK10889" s="3"/>
      <c r="IL10889" s="3"/>
      <c r="IM10889" s="3"/>
      <c r="IN10889" s="3"/>
      <c r="IO10889" s="16"/>
    </row>
    <row r="10890" spans="171:249">
      <c r="FO10890" s="3"/>
      <c r="FP10890" s="3"/>
      <c r="FQ10890" s="3"/>
      <c r="FR10890" s="3"/>
      <c r="FS10890" s="3"/>
      <c r="FT10890" s="3"/>
      <c r="FU10890" s="3"/>
      <c r="FV10890" s="3"/>
      <c r="FW10890" s="3"/>
      <c r="FX10890" s="3"/>
      <c r="FY10890" s="3"/>
      <c r="FZ10890" s="3"/>
      <c r="GA10890" s="3"/>
      <c r="GB10890" s="3"/>
      <c r="GC10890" s="3"/>
      <c r="GD10890" s="3"/>
      <c r="GE10890" s="3"/>
      <c r="GF10890" s="3"/>
      <c r="GG10890" s="3"/>
      <c r="GH10890" s="3"/>
      <c r="GI10890" s="3"/>
      <c r="GJ10890" s="3"/>
      <c r="GK10890" s="3"/>
      <c r="GL10890" s="3"/>
      <c r="GM10890" s="3"/>
      <c r="GN10890" s="3"/>
      <c r="GO10890" s="3"/>
      <c r="GP10890" s="3"/>
      <c r="GQ10890" s="3"/>
      <c r="GR10890" s="3"/>
      <c r="GS10890" s="3"/>
      <c r="GT10890" s="3"/>
      <c r="GU10890" s="3"/>
      <c r="GV10890" s="3"/>
      <c r="GW10890" s="3"/>
      <c r="GX10890" s="3"/>
      <c r="GY10890" s="3"/>
      <c r="GZ10890" s="3"/>
      <c r="HA10890" s="3"/>
      <c r="HB10890" s="3"/>
      <c r="HC10890" s="3"/>
      <c r="HD10890" s="3"/>
      <c r="HE10890" s="3"/>
      <c r="HF10890" s="3"/>
      <c r="HG10890" s="3"/>
      <c r="HH10890" s="3"/>
      <c r="HI10890" s="3"/>
      <c r="HJ10890" s="3"/>
      <c r="HK10890" s="3"/>
      <c r="HL10890" s="3"/>
      <c r="HM10890" s="61"/>
      <c r="HN10890" s="3"/>
      <c r="HO10890" s="3"/>
      <c r="HP10890" s="3"/>
      <c r="HQ10890" s="3"/>
      <c r="HR10890" s="3"/>
      <c r="HS10890" s="3"/>
      <c r="HT10890" s="3"/>
      <c r="HU10890" s="3"/>
      <c r="HV10890" s="3"/>
      <c r="HW10890" s="3"/>
      <c r="HX10890" s="3"/>
      <c r="HY10890" s="3"/>
      <c r="HZ10890" s="3"/>
      <c r="IA10890" s="3"/>
      <c r="IB10890" s="3"/>
      <c r="IC10890" s="3"/>
      <c r="ID10890" s="3"/>
      <c r="IE10890" s="3"/>
      <c r="IF10890" s="3"/>
      <c r="IG10890" s="3"/>
      <c r="IH10890" s="3"/>
      <c r="II10890" s="3"/>
      <c r="IJ10890" s="3"/>
      <c r="IK10890" s="3"/>
      <c r="IL10890" s="3"/>
      <c r="IM10890" s="3"/>
      <c r="IN10890" s="3"/>
      <c r="IO10890" s="16"/>
    </row>
    <row r="10891" spans="171:249">
      <c r="FO10891" s="3"/>
      <c r="FP10891" s="3"/>
      <c r="FQ10891" s="3"/>
      <c r="FR10891" s="3"/>
      <c r="FS10891" s="3"/>
      <c r="FT10891" s="3"/>
      <c r="FU10891" s="3"/>
      <c r="FV10891" s="3"/>
      <c r="FW10891" s="3"/>
      <c r="FX10891" s="3"/>
      <c r="FY10891" s="3"/>
      <c r="FZ10891" s="3"/>
      <c r="GA10891" s="3"/>
      <c r="GB10891" s="3"/>
      <c r="GC10891" s="3"/>
      <c r="GD10891" s="3"/>
      <c r="GE10891" s="3"/>
      <c r="GF10891" s="3"/>
      <c r="GG10891" s="3"/>
      <c r="GH10891" s="3"/>
      <c r="GI10891" s="3"/>
      <c r="GJ10891" s="3"/>
      <c r="GK10891" s="3"/>
      <c r="GL10891" s="3"/>
      <c r="GM10891" s="3"/>
      <c r="GN10891" s="3"/>
      <c r="GO10891" s="3"/>
      <c r="GP10891" s="3"/>
      <c r="GQ10891" s="3"/>
      <c r="GR10891" s="3"/>
      <c r="GS10891" s="3"/>
      <c r="GT10891" s="3"/>
      <c r="GU10891" s="3"/>
      <c r="GV10891" s="3"/>
      <c r="GW10891" s="3"/>
      <c r="GX10891" s="3"/>
      <c r="GY10891" s="3"/>
      <c r="GZ10891" s="3"/>
      <c r="HA10891" s="3"/>
      <c r="HB10891" s="3"/>
      <c r="HC10891" s="3"/>
      <c r="HD10891" s="3"/>
      <c r="HE10891" s="3"/>
      <c r="HF10891" s="3"/>
      <c r="HG10891" s="3"/>
      <c r="HH10891" s="3"/>
      <c r="HI10891" s="3"/>
      <c r="HJ10891" s="3"/>
      <c r="HK10891" s="3"/>
      <c r="HL10891" s="3"/>
      <c r="HM10891" s="61"/>
      <c r="HN10891" s="3"/>
      <c r="HO10891" s="3"/>
      <c r="HP10891" s="3"/>
      <c r="HQ10891" s="3"/>
      <c r="HR10891" s="3"/>
      <c r="HS10891" s="3"/>
      <c r="HT10891" s="3"/>
      <c r="HU10891" s="3"/>
      <c r="HV10891" s="3"/>
      <c r="HW10891" s="3"/>
      <c r="HX10891" s="3"/>
      <c r="HY10891" s="3"/>
      <c r="HZ10891" s="3"/>
      <c r="IA10891" s="3"/>
      <c r="IB10891" s="3"/>
      <c r="IC10891" s="3"/>
      <c r="ID10891" s="3"/>
      <c r="IE10891" s="3"/>
      <c r="IF10891" s="3"/>
      <c r="IG10891" s="3"/>
      <c r="IH10891" s="3"/>
      <c r="II10891" s="3"/>
      <c r="IJ10891" s="3"/>
      <c r="IK10891" s="3"/>
      <c r="IL10891" s="3"/>
      <c r="IM10891" s="3"/>
      <c r="IN10891" s="3"/>
      <c r="IO10891" s="16"/>
    </row>
    <row r="10892" spans="171:249">
      <c r="FO10892" s="3"/>
      <c r="FP10892" s="3"/>
      <c r="FQ10892" s="3"/>
      <c r="FR10892" s="3"/>
      <c r="FS10892" s="3"/>
      <c r="FT10892" s="3"/>
      <c r="FU10892" s="3"/>
      <c r="FV10892" s="3"/>
      <c r="FW10892" s="3"/>
      <c r="FX10892" s="3"/>
      <c r="FY10892" s="3"/>
      <c r="FZ10892" s="3"/>
      <c r="GA10892" s="3"/>
      <c r="GB10892" s="3"/>
      <c r="GC10892" s="3"/>
      <c r="GD10892" s="3"/>
      <c r="GE10892" s="3"/>
      <c r="GF10892" s="3"/>
      <c r="GG10892" s="3"/>
      <c r="GH10892" s="3"/>
      <c r="GI10892" s="3"/>
      <c r="GJ10892" s="3"/>
      <c r="GK10892" s="3"/>
      <c r="GL10892" s="3"/>
      <c r="GM10892" s="3"/>
      <c r="GN10892" s="3"/>
      <c r="GO10892" s="3"/>
      <c r="GP10892" s="3"/>
      <c r="GQ10892" s="3"/>
      <c r="GR10892" s="3"/>
      <c r="GS10892" s="3"/>
      <c r="GT10892" s="3"/>
      <c r="GU10892" s="3"/>
      <c r="GV10892" s="3"/>
      <c r="GW10892" s="3"/>
      <c r="GX10892" s="3"/>
      <c r="GY10892" s="3"/>
      <c r="GZ10892" s="3"/>
      <c r="HA10892" s="3"/>
      <c r="HB10892" s="3"/>
      <c r="HC10892" s="3"/>
      <c r="HD10892" s="3"/>
      <c r="HE10892" s="3"/>
      <c r="HF10892" s="3"/>
      <c r="HG10892" s="3"/>
      <c r="HH10892" s="3"/>
      <c r="HI10892" s="3"/>
      <c r="HJ10892" s="3"/>
      <c r="HK10892" s="3"/>
      <c r="HL10892" s="3"/>
      <c r="HM10892" s="61"/>
      <c r="HN10892" s="3"/>
      <c r="HO10892" s="3"/>
      <c r="HP10892" s="3"/>
      <c r="HQ10892" s="3"/>
      <c r="HR10892" s="3"/>
      <c r="HS10892" s="3"/>
      <c r="HT10892" s="3"/>
      <c r="HU10892" s="3"/>
      <c r="HV10892" s="3"/>
      <c r="HW10892" s="3"/>
      <c r="HX10892" s="3"/>
      <c r="HY10892" s="3"/>
      <c r="HZ10892" s="3"/>
      <c r="IA10892" s="3"/>
      <c r="IB10892" s="3"/>
      <c r="IC10892" s="3"/>
      <c r="ID10892" s="3"/>
      <c r="IE10892" s="3"/>
      <c r="IF10892" s="3"/>
      <c r="IG10892" s="3"/>
      <c r="IH10892" s="3"/>
      <c r="II10892" s="3"/>
      <c r="IJ10892" s="3"/>
      <c r="IK10892" s="3"/>
      <c r="IL10892" s="3"/>
      <c r="IM10892" s="3"/>
      <c r="IN10892" s="3"/>
      <c r="IO10892" s="16"/>
    </row>
    <row r="10893" spans="171:249">
      <c r="FO10893" s="3"/>
      <c r="FP10893" s="3"/>
      <c r="FQ10893" s="3"/>
      <c r="FR10893" s="3"/>
      <c r="FS10893" s="3"/>
      <c r="FT10893" s="3"/>
      <c r="FU10893" s="3"/>
      <c r="FV10893" s="3"/>
      <c r="FW10893" s="3"/>
      <c r="FX10893" s="3"/>
      <c r="FY10893" s="3"/>
      <c r="FZ10893" s="3"/>
      <c r="GA10893" s="3"/>
      <c r="GB10893" s="3"/>
      <c r="GC10893" s="3"/>
      <c r="GD10893" s="3"/>
      <c r="GE10893" s="3"/>
      <c r="GF10893" s="3"/>
      <c r="GG10893" s="3"/>
      <c r="GH10893" s="3"/>
      <c r="GI10893" s="3"/>
      <c r="GJ10893" s="3"/>
      <c r="GK10893" s="3"/>
      <c r="GL10893" s="3"/>
      <c r="GM10893" s="3"/>
      <c r="GN10893" s="3"/>
      <c r="GO10893" s="3"/>
      <c r="GP10893" s="3"/>
      <c r="GQ10893" s="3"/>
      <c r="GR10893" s="3"/>
      <c r="GS10893" s="3"/>
      <c r="GT10893" s="3"/>
      <c r="GU10893" s="3"/>
      <c r="GV10893" s="3"/>
      <c r="GW10893" s="3"/>
      <c r="GX10893" s="3"/>
      <c r="GY10893" s="3"/>
      <c r="GZ10893" s="3"/>
      <c r="HA10893" s="3"/>
      <c r="HB10893" s="3"/>
      <c r="HC10893" s="3"/>
      <c r="HD10893" s="3"/>
      <c r="HE10893" s="3"/>
      <c r="HF10893" s="3"/>
      <c r="HG10893" s="3"/>
      <c r="HH10893" s="3"/>
      <c r="HI10893" s="3"/>
      <c r="HJ10893" s="3"/>
      <c r="HK10893" s="3"/>
      <c r="HL10893" s="3"/>
      <c r="HM10893" s="61"/>
      <c r="HN10893" s="3"/>
      <c r="HO10893" s="3"/>
      <c r="HP10893" s="3"/>
      <c r="HQ10893" s="3"/>
      <c r="HR10893" s="3"/>
      <c r="HS10893" s="3"/>
      <c r="HT10893" s="3"/>
      <c r="HU10893" s="3"/>
      <c r="HV10893" s="3"/>
      <c r="HW10893" s="3"/>
      <c r="HX10893" s="3"/>
      <c r="HY10893" s="3"/>
      <c r="HZ10893" s="3"/>
      <c r="IA10893" s="3"/>
      <c r="IB10893" s="3"/>
      <c r="IC10893" s="3"/>
      <c r="ID10893" s="3"/>
      <c r="IE10893" s="3"/>
      <c r="IF10893" s="3"/>
      <c r="IG10893" s="3"/>
      <c r="IH10893" s="3"/>
      <c r="II10893" s="3"/>
      <c r="IJ10893" s="3"/>
      <c r="IK10893" s="3"/>
      <c r="IL10893" s="3"/>
      <c r="IM10893" s="3"/>
      <c r="IN10893" s="3"/>
      <c r="IO10893" s="16"/>
    </row>
    <row r="10894" spans="171:249">
      <c r="FO10894" s="3"/>
      <c r="FP10894" s="3"/>
      <c r="FQ10894" s="3"/>
      <c r="FR10894" s="3"/>
      <c r="FS10894" s="3"/>
      <c r="FT10894" s="3"/>
      <c r="FU10894" s="3"/>
      <c r="FV10894" s="3"/>
      <c r="FW10894" s="3"/>
      <c r="FX10894" s="3"/>
      <c r="FY10894" s="3"/>
      <c r="FZ10894" s="3"/>
      <c r="GA10894" s="3"/>
      <c r="GB10894" s="3"/>
      <c r="GC10894" s="3"/>
      <c r="GD10894" s="3"/>
      <c r="GE10894" s="3"/>
      <c r="GF10894" s="3"/>
      <c r="GG10894" s="3"/>
      <c r="GH10894" s="3"/>
      <c r="GI10894" s="3"/>
      <c r="GJ10894" s="3"/>
      <c r="GK10894" s="3"/>
      <c r="GL10894" s="3"/>
      <c r="GM10894" s="3"/>
      <c r="GN10894" s="3"/>
      <c r="GO10894" s="3"/>
      <c r="GP10894" s="3"/>
      <c r="GQ10894" s="3"/>
      <c r="GR10894" s="3"/>
      <c r="GS10894" s="3"/>
      <c r="GT10894" s="3"/>
      <c r="GU10894" s="3"/>
      <c r="GV10894" s="3"/>
      <c r="GW10894" s="3"/>
      <c r="GX10894" s="3"/>
      <c r="GY10894" s="3"/>
      <c r="GZ10894" s="3"/>
      <c r="HA10894" s="3"/>
      <c r="HB10894" s="3"/>
      <c r="HC10894" s="3"/>
      <c r="HD10894" s="3"/>
      <c r="HE10894" s="3"/>
      <c r="HF10894" s="3"/>
      <c r="HG10894" s="3"/>
      <c r="HH10894" s="3"/>
      <c r="HI10894" s="3"/>
      <c r="HJ10894" s="3"/>
      <c r="HK10894" s="3"/>
      <c r="HL10894" s="3"/>
      <c r="HM10894" s="61"/>
      <c r="HN10894" s="3"/>
      <c r="HO10894" s="3"/>
      <c r="HP10894" s="3"/>
      <c r="HQ10894" s="3"/>
      <c r="HR10894" s="3"/>
      <c r="HS10894" s="3"/>
      <c r="HT10894" s="3"/>
      <c r="HU10894" s="3"/>
      <c r="HV10894" s="3"/>
      <c r="HW10894" s="3"/>
      <c r="HX10894" s="3"/>
      <c r="HY10894" s="3"/>
      <c r="HZ10894" s="3"/>
      <c r="IA10894" s="3"/>
      <c r="IB10894" s="3"/>
      <c r="IC10894" s="3"/>
      <c r="ID10894" s="3"/>
      <c r="IE10894" s="3"/>
      <c r="IF10894" s="3"/>
      <c r="IG10894" s="3"/>
      <c r="IH10894" s="3"/>
      <c r="II10894" s="3"/>
      <c r="IJ10894" s="3"/>
      <c r="IK10894" s="3"/>
      <c r="IL10894" s="3"/>
      <c r="IM10894" s="3"/>
      <c r="IN10894" s="3"/>
      <c r="IO10894" s="16"/>
    </row>
    <row r="10895" spans="171:249">
      <c r="FO10895" s="3"/>
      <c r="FP10895" s="3"/>
      <c r="FQ10895" s="3"/>
      <c r="FR10895" s="3"/>
      <c r="FS10895" s="3"/>
      <c r="FT10895" s="3"/>
      <c r="FU10895" s="3"/>
      <c r="FV10895" s="3"/>
      <c r="FW10895" s="3"/>
      <c r="FX10895" s="3"/>
      <c r="FY10895" s="3"/>
      <c r="FZ10895" s="3"/>
      <c r="GA10895" s="3"/>
      <c r="GB10895" s="3"/>
      <c r="GC10895" s="3"/>
      <c r="GD10895" s="3"/>
      <c r="GE10895" s="3"/>
      <c r="GF10895" s="3"/>
      <c r="GG10895" s="3"/>
      <c r="GH10895" s="3"/>
      <c r="GI10895" s="3"/>
      <c r="GJ10895" s="3"/>
      <c r="GK10895" s="3"/>
      <c r="GL10895" s="3"/>
      <c r="GM10895" s="3"/>
      <c r="GN10895" s="3"/>
      <c r="GO10895" s="3"/>
      <c r="GP10895" s="3"/>
      <c r="GQ10895" s="3"/>
      <c r="GR10895" s="3"/>
      <c r="GS10895" s="3"/>
      <c r="GT10895" s="3"/>
      <c r="GU10895" s="3"/>
      <c r="GV10895" s="3"/>
      <c r="GW10895" s="3"/>
      <c r="GX10895" s="3"/>
      <c r="GY10895" s="3"/>
      <c r="GZ10895" s="3"/>
      <c r="HA10895" s="3"/>
      <c r="HB10895" s="3"/>
      <c r="HC10895" s="3"/>
      <c r="HD10895" s="3"/>
      <c r="HE10895" s="3"/>
      <c r="HF10895" s="3"/>
      <c r="HG10895" s="3"/>
      <c r="HH10895" s="3"/>
      <c r="HI10895" s="3"/>
      <c r="HJ10895" s="3"/>
      <c r="HK10895" s="3"/>
      <c r="HL10895" s="3"/>
      <c r="HM10895" s="61"/>
      <c r="HN10895" s="3"/>
      <c r="HO10895" s="3"/>
      <c r="HP10895" s="3"/>
      <c r="HQ10895" s="3"/>
      <c r="HR10895" s="3"/>
      <c r="HS10895" s="3"/>
      <c r="HT10895" s="3"/>
      <c r="HU10895" s="3"/>
      <c r="HV10895" s="3"/>
      <c r="HW10895" s="3"/>
      <c r="HX10895" s="3"/>
      <c r="HY10895" s="3"/>
      <c r="HZ10895" s="3"/>
      <c r="IA10895" s="3"/>
      <c r="IB10895" s="3"/>
      <c r="IC10895" s="3"/>
      <c r="ID10895" s="3"/>
      <c r="IE10895" s="3"/>
      <c r="IF10895" s="3"/>
      <c r="IG10895" s="3"/>
      <c r="IH10895" s="3"/>
      <c r="II10895" s="3"/>
      <c r="IJ10895" s="3"/>
      <c r="IK10895" s="3"/>
      <c r="IL10895" s="3"/>
      <c r="IM10895" s="3"/>
      <c r="IN10895" s="3"/>
      <c r="IO10895" s="16"/>
    </row>
    <row r="10896" spans="171:249">
      <c r="FO10896" s="3"/>
      <c r="FP10896" s="3"/>
      <c r="FQ10896" s="3"/>
      <c r="FR10896" s="3"/>
      <c r="FS10896" s="3"/>
      <c r="FT10896" s="3"/>
      <c r="FU10896" s="3"/>
      <c r="FV10896" s="3"/>
      <c r="FW10896" s="3"/>
      <c r="FX10896" s="3"/>
      <c r="FY10896" s="3"/>
      <c r="FZ10896" s="3"/>
      <c r="GA10896" s="3"/>
      <c r="GB10896" s="3"/>
      <c r="GC10896" s="3"/>
      <c r="GD10896" s="3"/>
      <c r="GE10896" s="3"/>
      <c r="GF10896" s="3"/>
      <c r="GG10896" s="3"/>
      <c r="GH10896" s="3"/>
      <c r="GI10896" s="3"/>
      <c r="GJ10896" s="3"/>
      <c r="GK10896" s="3"/>
      <c r="GL10896" s="3"/>
      <c r="GM10896" s="3"/>
      <c r="GN10896" s="3"/>
      <c r="GO10896" s="3"/>
      <c r="GP10896" s="3"/>
      <c r="GQ10896" s="3"/>
      <c r="GR10896" s="3"/>
      <c r="GS10896" s="3"/>
      <c r="GT10896" s="3"/>
      <c r="GU10896" s="3"/>
      <c r="GV10896" s="3"/>
      <c r="GW10896" s="3"/>
      <c r="GX10896" s="3"/>
      <c r="GY10896" s="3"/>
      <c r="GZ10896" s="3"/>
      <c r="HA10896" s="3"/>
      <c r="HB10896" s="3"/>
      <c r="HC10896" s="3"/>
      <c r="HD10896" s="3"/>
      <c r="HE10896" s="3"/>
      <c r="HF10896" s="3"/>
      <c r="HG10896" s="3"/>
      <c r="HH10896" s="3"/>
      <c r="HI10896" s="3"/>
      <c r="HJ10896" s="3"/>
      <c r="HK10896" s="3"/>
      <c r="HL10896" s="3"/>
      <c r="HM10896" s="61"/>
      <c r="HN10896" s="3"/>
      <c r="HO10896" s="3"/>
      <c r="HP10896" s="3"/>
      <c r="HQ10896" s="3"/>
      <c r="HR10896" s="3"/>
      <c r="HS10896" s="3"/>
      <c r="HT10896" s="3"/>
      <c r="HU10896" s="3"/>
      <c r="HV10896" s="3"/>
      <c r="HW10896" s="3"/>
      <c r="HX10896" s="3"/>
      <c r="HY10896" s="3"/>
      <c r="HZ10896" s="3"/>
      <c r="IA10896" s="3"/>
      <c r="IB10896" s="3"/>
      <c r="IC10896" s="3"/>
      <c r="ID10896" s="3"/>
      <c r="IE10896" s="3"/>
      <c r="IF10896" s="3"/>
      <c r="IG10896" s="3"/>
      <c r="IH10896" s="3"/>
      <c r="II10896" s="3"/>
      <c r="IJ10896" s="3"/>
      <c r="IK10896" s="3"/>
      <c r="IL10896" s="3"/>
      <c r="IM10896" s="3"/>
      <c r="IN10896" s="3"/>
      <c r="IO10896" s="16"/>
    </row>
    <row r="10897" spans="171:249">
      <c r="FO10897" s="3"/>
      <c r="FP10897" s="3"/>
      <c r="FQ10897" s="3"/>
      <c r="FR10897" s="3"/>
      <c r="FS10897" s="3"/>
      <c r="FT10897" s="3"/>
      <c r="FU10897" s="3"/>
      <c r="FV10897" s="3"/>
      <c r="FW10897" s="3"/>
      <c r="FX10897" s="3"/>
      <c r="FY10897" s="3"/>
      <c r="FZ10897" s="3"/>
      <c r="GA10897" s="3"/>
      <c r="GB10897" s="3"/>
      <c r="GC10897" s="3"/>
      <c r="GD10897" s="3"/>
      <c r="GE10897" s="3"/>
      <c r="GF10897" s="3"/>
      <c r="GG10897" s="3"/>
      <c r="GH10897" s="3"/>
      <c r="GI10897" s="3"/>
      <c r="GJ10897" s="3"/>
      <c r="GK10897" s="3"/>
      <c r="GL10897" s="3"/>
      <c r="GM10897" s="3"/>
      <c r="GN10897" s="3"/>
      <c r="GO10897" s="3"/>
      <c r="GP10897" s="3"/>
      <c r="GQ10897" s="3"/>
      <c r="GR10897" s="3"/>
      <c r="GS10897" s="3"/>
      <c r="GT10897" s="3"/>
      <c r="GU10897" s="3"/>
      <c r="GV10897" s="3"/>
      <c r="GW10897" s="3"/>
      <c r="GX10897" s="3"/>
      <c r="GY10897" s="3"/>
      <c r="GZ10897" s="3"/>
      <c r="HA10897" s="3"/>
      <c r="HB10897" s="3"/>
      <c r="HC10897" s="3"/>
      <c r="HD10897" s="3"/>
      <c r="HE10897" s="3"/>
      <c r="HF10897" s="3"/>
      <c r="HG10897" s="3"/>
      <c r="HH10897" s="3"/>
      <c r="HI10897" s="3"/>
      <c r="HJ10897" s="3"/>
      <c r="HK10897" s="3"/>
      <c r="HL10897" s="3"/>
      <c r="HM10897" s="61"/>
      <c r="HN10897" s="3"/>
      <c r="HO10897" s="3"/>
      <c r="HP10897" s="3"/>
      <c r="HQ10897" s="3"/>
      <c r="HR10897" s="3"/>
      <c r="HS10897" s="3"/>
      <c r="HT10897" s="3"/>
      <c r="HU10897" s="3"/>
      <c r="HV10897" s="3"/>
      <c r="HW10897" s="3"/>
      <c r="HX10897" s="3"/>
      <c r="HY10897" s="3"/>
      <c r="HZ10897" s="3"/>
      <c r="IA10897" s="3"/>
      <c r="IB10897" s="3"/>
      <c r="IC10897" s="3"/>
      <c r="ID10897" s="3"/>
      <c r="IE10897" s="3"/>
      <c r="IF10897" s="3"/>
      <c r="IG10897" s="3"/>
      <c r="IH10897" s="3"/>
      <c r="II10897" s="3"/>
      <c r="IJ10897" s="3"/>
      <c r="IK10897" s="3"/>
      <c r="IL10897" s="3"/>
      <c r="IM10897" s="3"/>
      <c r="IN10897" s="3"/>
      <c r="IO10897" s="16"/>
    </row>
    <row r="10898" spans="171:249">
      <c r="FO10898" s="3"/>
      <c r="FP10898" s="3"/>
      <c r="FQ10898" s="3"/>
      <c r="FR10898" s="3"/>
      <c r="FS10898" s="3"/>
      <c r="FT10898" s="3"/>
      <c r="FU10898" s="3"/>
      <c r="FV10898" s="3"/>
      <c r="FW10898" s="3"/>
      <c r="FX10898" s="3"/>
      <c r="FY10898" s="3"/>
      <c r="FZ10898" s="3"/>
      <c r="GA10898" s="3"/>
      <c r="GB10898" s="3"/>
      <c r="GC10898" s="3"/>
      <c r="GD10898" s="3"/>
      <c r="GE10898" s="3"/>
      <c r="GF10898" s="3"/>
      <c r="GG10898" s="3"/>
      <c r="GH10898" s="3"/>
      <c r="GI10898" s="3"/>
      <c r="GJ10898" s="3"/>
      <c r="GK10898" s="3"/>
      <c r="GL10898" s="3"/>
      <c r="GM10898" s="3"/>
      <c r="GN10898" s="3"/>
      <c r="GO10898" s="3"/>
      <c r="GP10898" s="3"/>
      <c r="GQ10898" s="3"/>
      <c r="GR10898" s="3"/>
      <c r="GS10898" s="3"/>
      <c r="GT10898" s="3"/>
      <c r="GU10898" s="3"/>
      <c r="GV10898" s="3"/>
      <c r="GW10898" s="3"/>
      <c r="GX10898" s="3"/>
      <c r="GY10898" s="3"/>
      <c r="GZ10898" s="3"/>
      <c r="HA10898" s="3"/>
      <c r="HB10898" s="3"/>
      <c r="HC10898" s="3"/>
      <c r="HD10898" s="3"/>
      <c r="HE10898" s="3"/>
      <c r="HF10898" s="3"/>
      <c r="HG10898" s="3"/>
      <c r="HH10898" s="3"/>
      <c r="HI10898" s="3"/>
      <c r="HJ10898" s="3"/>
      <c r="HK10898" s="3"/>
      <c r="HL10898" s="3"/>
      <c r="HM10898" s="61"/>
      <c r="HN10898" s="3"/>
      <c r="HO10898" s="3"/>
      <c r="HP10898" s="3"/>
      <c r="HQ10898" s="3"/>
      <c r="HR10898" s="3"/>
      <c r="HS10898" s="3"/>
      <c r="HT10898" s="3"/>
      <c r="HU10898" s="3"/>
      <c r="HV10898" s="3"/>
      <c r="HW10898" s="3"/>
      <c r="HX10898" s="3"/>
      <c r="HY10898" s="3"/>
      <c r="HZ10898" s="3"/>
      <c r="IA10898" s="3"/>
      <c r="IB10898" s="3"/>
      <c r="IC10898" s="3"/>
      <c r="ID10898" s="3"/>
      <c r="IE10898" s="3"/>
      <c r="IF10898" s="3"/>
      <c r="IG10898" s="3"/>
      <c r="IH10898" s="3"/>
      <c r="II10898" s="3"/>
      <c r="IJ10898" s="3"/>
      <c r="IK10898" s="3"/>
      <c r="IL10898" s="3"/>
      <c r="IM10898" s="3"/>
      <c r="IN10898" s="3"/>
      <c r="IO10898" s="16"/>
    </row>
    <row r="10899" spans="171:249">
      <c r="FO10899" s="3"/>
      <c r="FP10899" s="3"/>
      <c r="FQ10899" s="3"/>
      <c r="FR10899" s="3"/>
      <c r="FS10899" s="3"/>
      <c r="FT10899" s="3"/>
      <c r="FU10899" s="3"/>
      <c r="FV10899" s="3"/>
      <c r="FW10899" s="3"/>
      <c r="FX10899" s="3"/>
      <c r="FY10899" s="3"/>
      <c r="FZ10899" s="3"/>
      <c r="GA10899" s="3"/>
      <c r="GB10899" s="3"/>
      <c r="GC10899" s="3"/>
      <c r="GD10899" s="3"/>
      <c r="GE10899" s="3"/>
      <c r="GF10899" s="3"/>
      <c r="GG10899" s="3"/>
      <c r="GH10899" s="3"/>
      <c r="GI10899" s="3"/>
      <c r="GJ10899" s="3"/>
      <c r="GK10899" s="3"/>
      <c r="GL10899" s="3"/>
      <c r="GM10899" s="3"/>
      <c r="GN10899" s="3"/>
      <c r="GO10899" s="3"/>
      <c r="GP10899" s="3"/>
      <c r="GQ10899" s="3"/>
      <c r="GR10899" s="3"/>
      <c r="GS10899" s="3"/>
      <c r="GT10899" s="3"/>
      <c r="GU10899" s="3"/>
      <c r="GV10899" s="3"/>
      <c r="GW10899" s="3"/>
      <c r="GX10899" s="3"/>
      <c r="GY10899" s="3"/>
      <c r="GZ10899" s="3"/>
      <c r="HA10899" s="3"/>
      <c r="HB10899" s="3"/>
      <c r="HC10899" s="3"/>
      <c r="HD10899" s="3"/>
      <c r="HE10899" s="3"/>
      <c r="HF10899" s="3"/>
      <c r="HG10899" s="3"/>
      <c r="HH10899" s="3"/>
      <c r="HI10899" s="3"/>
      <c r="HJ10899" s="3"/>
      <c r="HK10899" s="3"/>
      <c r="HL10899" s="3"/>
      <c r="HM10899" s="61"/>
      <c r="HN10899" s="3"/>
      <c r="HO10899" s="3"/>
      <c r="HP10899" s="3"/>
      <c r="HQ10899" s="3"/>
      <c r="HR10899" s="3"/>
      <c r="HS10899" s="3"/>
      <c r="HT10899" s="3"/>
      <c r="HU10899" s="3"/>
      <c r="HV10899" s="3"/>
      <c r="HW10899" s="3"/>
      <c r="HX10899" s="3"/>
      <c r="HY10899" s="3"/>
      <c r="HZ10899" s="3"/>
      <c r="IA10899" s="3"/>
      <c r="IB10899" s="3"/>
      <c r="IC10899" s="3"/>
      <c r="ID10899" s="3"/>
      <c r="IE10899" s="3"/>
      <c r="IF10899" s="3"/>
      <c r="IG10899" s="3"/>
      <c r="IH10899" s="3"/>
      <c r="II10899" s="3"/>
      <c r="IJ10899" s="3"/>
      <c r="IK10899" s="3"/>
      <c r="IL10899" s="3"/>
      <c r="IM10899" s="3"/>
      <c r="IN10899" s="3"/>
      <c r="IO10899" s="16"/>
    </row>
    <row r="10900" spans="171:249">
      <c r="FO10900" s="3"/>
      <c r="FP10900" s="3"/>
      <c r="FQ10900" s="3"/>
      <c r="FR10900" s="3"/>
      <c r="FS10900" s="3"/>
      <c r="FT10900" s="3"/>
      <c r="FU10900" s="3"/>
      <c r="FV10900" s="3"/>
      <c r="FW10900" s="3"/>
      <c r="FX10900" s="3"/>
      <c r="FY10900" s="3"/>
      <c r="FZ10900" s="3"/>
      <c r="GA10900" s="3"/>
      <c r="GB10900" s="3"/>
      <c r="GC10900" s="3"/>
      <c r="GD10900" s="3"/>
      <c r="GE10900" s="3"/>
      <c r="GF10900" s="3"/>
      <c r="GG10900" s="3"/>
      <c r="GH10900" s="3"/>
      <c r="GI10900" s="3"/>
      <c r="GJ10900" s="3"/>
      <c r="GK10900" s="3"/>
      <c r="GL10900" s="3"/>
      <c r="GM10900" s="3"/>
      <c r="GN10900" s="3"/>
      <c r="GO10900" s="3"/>
      <c r="GP10900" s="3"/>
      <c r="GQ10900" s="3"/>
      <c r="GR10900" s="3"/>
      <c r="GS10900" s="3"/>
      <c r="GT10900" s="3"/>
      <c r="GU10900" s="3"/>
      <c r="GV10900" s="3"/>
      <c r="GW10900" s="3"/>
      <c r="GX10900" s="3"/>
      <c r="GY10900" s="3"/>
      <c r="GZ10900" s="3"/>
      <c r="HA10900" s="3"/>
      <c r="HB10900" s="3"/>
      <c r="HC10900" s="3"/>
      <c r="HD10900" s="3"/>
      <c r="HE10900" s="3"/>
      <c r="HF10900" s="3"/>
      <c r="HG10900" s="3"/>
      <c r="HH10900" s="3"/>
      <c r="HI10900" s="3"/>
      <c r="HJ10900" s="3"/>
      <c r="HK10900" s="3"/>
      <c r="HL10900" s="3"/>
      <c r="HM10900" s="61"/>
      <c r="HN10900" s="3"/>
      <c r="HO10900" s="3"/>
      <c r="HP10900" s="3"/>
      <c r="HQ10900" s="3"/>
      <c r="HR10900" s="3"/>
      <c r="HS10900" s="3"/>
      <c r="HT10900" s="3"/>
      <c r="HU10900" s="3"/>
      <c r="HV10900" s="3"/>
      <c r="HW10900" s="3"/>
      <c r="HX10900" s="3"/>
      <c r="HY10900" s="3"/>
      <c r="HZ10900" s="3"/>
      <c r="IA10900" s="3"/>
      <c r="IB10900" s="3"/>
      <c r="IC10900" s="3"/>
      <c r="ID10900" s="3"/>
      <c r="IE10900" s="3"/>
      <c r="IF10900" s="3"/>
      <c r="IG10900" s="3"/>
      <c r="IH10900" s="3"/>
      <c r="II10900" s="3"/>
      <c r="IJ10900" s="3"/>
      <c r="IK10900" s="3"/>
      <c r="IL10900" s="3"/>
      <c r="IM10900" s="3"/>
      <c r="IN10900" s="3"/>
      <c r="IO10900" s="16"/>
    </row>
    <row r="10901" spans="171:249">
      <c r="FO10901" s="3"/>
      <c r="FP10901" s="3"/>
      <c r="FQ10901" s="3"/>
      <c r="FR10901" s="3"/>
      <c r="FS10901" s="3"/>
      <c r="FT10901" s="3"/>
      <c r="FU10901" s="3"/>
      <c r="FV10901" s="3"/>
      <c r="FW10901" s="3"/>
      <c r="FX10901" s="3"/>
      <c r="FY10901" s="3"/>
      <c r="FZ10901" s="3"/>
      <c r="GA10901" s="3"/>
      <c r="GB10901" s="3"/>
      <c r="GC10901" s="3"/>
      <c r="GD10901" s="3"/>
      <c r="GE10901" s="3"/>
      <c r="GF10901" s="3"/>
      <c r="GG10901" s="3"/>
      <c r="GH10901" s="3"/>
      <c r="GI10901" s="3"/>
      <c r="GJ10901" s="3"/>
      <c r="GK10901" s="3"/>
      <c r="GL10901" s="3"/>
      <c r="GM10901" s="3"/>
      <c r="GN10901" s="3"/>
      <c r="GO10901" s="3"/>
      <c r="GP10901" s="3"/>
      <c r="GQ10901" s="3"/>
      <c r="GR10901" s="3"/>
      <c r="GS10901" s="3"/>
      <c r="GT10901" s="3"/>
      <c r="GU10901" s="3"/>
      <c r="GV10901" s="3"/>
      <c r="GW10901" s="3"/>
      <c r="GX10901" s="3"/>
      <c r="GY10901" s="3"/>
      <c r="GZ10901" s="3"/>
      <c r="HA10901" s="3"/>
      <c r="HB10901" s="3"/>
      <c r="HC10901" s="3"/>
      <c r="HD10901" s="3"/>
      <c r="HE10901" s="3"/>
      <c r="HF10901" s="3"/>
      <c r="HG10901" s="3"/>
      <c r="HH10901" s="3"/>
      <c r="HI10901" s="3"/>
      <c r="HJ10901" s="3"/>
      <c r="HK10901" s="3"/>
      <c r="HL10901" s="3"/>
      <c r="HM10901" s="61"/>
      <c r="HN10901" s="3"/>
      <c r="HO10901" s="3"/>
      <c r="HP10901" s="3"/>
      <c r="HQ10901" s="3"/>
      <c r="HR10901" s="3"/>
      <c r="HS10901" s="3"/>
      <c r="HT10901" s="3"/>
      <c r="HU10901" s="3"/>
      <c r="HV10901" s="3"/>
      <c r="HW10901" s="3"/>
      <c r="HX10901" s="3"/>
      <c r="HY10901" s="3"/>
      <c r="HZ10901" s="3"/>
      <c r="IA10901" s="3"/>
      <c r="IB10901" s="3"/>
      <c r="IC10901" s="3"/>
      <c r="ID10901" s="3"/>
      <c r="IE10901" s="3"/>
      <c r="IF10901" s="3"/>
      <c r="IG10901" s="3"/>
      <c r="IH10901" s="3"/>
      <c r="II10901" s="3"/>
      <c r="IJ10901" s="3"/>
      <c r="IK10901" s="3"/>
      <c r="IL10901" s="3"/>
      <c r="IM10901" s="3"/>
      <c r="IN10901" s="3"/>
      <c r="IO10901" s="16"/>
    </row>
    <row r="10902" spans="171:249">
      <c r="FO10902" s="3"/>
      <c r="FP10902" s="3"/>
      <c r="FQ10902" s="3"/>
      <c r="FR10902" s="3"/>
      <c r="FS10902" s="3"/>
      <c r="FT10902" s="3"/>
      <c r="FU10902" s="3"/>
      <c r="FV10902" s="3"/>
      <c r="FW10902" s="3"/>
      <c r="FX10902" s="3"/>
      <c r="FY10902" s="3"/>
      <c r="FZ10902" s="3"/>
      <c r="GA10902" s="3"/>
      <c r="GB10902" s="3"/>
      <c r="GC10902" s="3"/>
      <c r="GD10902" s="3"/>
      <c r="GE10902" s="3"/>
      <c r="GF10902" s="3"/>
      <c r="GG10902" s="3"/>
      <c r="GH10902" s="3"/>
      <c r="GI10902" s="3"/>
      <c r="GJ10902" s="3"/>
      <c r="GK10902" s="3"/>
      <c r="GL10902" s="3"/>
      <c r="GM10902" s="3"/>
      <c r="GN10902" s="3"/>
      <c r="GO10902" s="3"/>
      <c r="GP10902" s="3"/>
      <c r="GQ10902" s="3"/>
      <c r="GR10902" s="3"/>
      <c r="GS10902" s="3"/>
      <c r="GT10902" s="3"/>
      <c r="GU10902" s="3"/>
      <c r="GV10902" s="3"/>
      <c r="GW10902" s="3"/>
      <c r="GX10902" s="3"/>
      <c r="GY10902" s="3"/>
      <c r="GZ10902" s="3"/>
      <c r="HA10902" s="3"/>
      <c r="HB10902" s="3"/>
      <c r="HC10902" s="3"/>
      <c r="HD10902" s="3"/>
      <c r="HE10902" s="3"/>
      <c r="HF10902" s="3"/>
      <c r="HG10902" s="3"/>
      <c r="HH10902" s="3"/>
      <c r="HI10902" s="3"/>
      <c r="HJ10902" s="3"/>
      <c r="HK10902" s="3"/>
      <c r="HL10902" s="3"/>
      <c r="HM10902" s="61"/>
      <c r="HN10902" s="3"/>
      <c r="HO10902" s="3"/>
      <c r="HP10902" s="3"/>
      <c r="HQ10902" s="3"/>
      <c r="HR10902" s="3"/>
      <c r="HS10902" s="3"/>
      <c r="HT10902" s="3"/>
      <c r="HU10902" s="3"/>
      <c r="HV10902" s="3"/>
      <c r="HW10902" s="3"/>
      <c r="HX10902" s="3"/>
      <c r="HY10902" s="3"/>
      <c r="HZ10902" s="3"/>
      <c r="IA10902" s="3"/>
      <c r="IB10902" s="3"/>
      <c r="IC10902" s="3"/>
      <c r="ID10902" s="3"/>
      <c r="IE10902" s="3"/>
      <c r="IF10902" s="3"/>
      <c r="IG10902" s="3"/>
      <c r="IH10902" s="3"/>
      <c r="II10902" s="3"/>
      <c r="IJ10902" s="3"/>
      <c r="IK10902" s="3"/>
      <c r="IL10902" s="3"/>
      <c r="IM10902" s="3"/>
      <c r="IN10902" s="3"/>
      <c r="IO10902" s="16"/>
    </row>
    <row r="10903" spans="171:249">
      <c r="FO10903" s="3"/>
      <c r="FP10903" s="3"/>
      <c r="FQ10903" s="3"/>
      <c r="FR10903" s="3"/>
      <c r="FS10903" s="3"/>
      <c r="FT10903" s="3"/>
      <c r="FU10903" s="3"/>
      <c r="FV10903" s="3"/>
      <c r="FW10903" s="3"/>
      <c r="FX10903" s="3"/>
      <c r="FY10903" s="3"/>
      <c r="FZ10903" s="3"/>
      <c r="GA10903" s="3"/>
      <c r="GB10903" s="3"/>
      <c r="GC10903" s="3"/>
      <c r="GD10903" s="3"/>
      <c r="GE10903" s="3"/>
      <c r="GF10903" s="3"/>
      <c r="GG10903" s="3"/>
      <c r="GH10903" s="3"/>
      <c r="GI10903" s="3"/>
      <c r="GJ10903" s="3"/>
      <c r="GK10903" s="3"/>
      <c r="GL10903" s="3"/>
      <c r="GM10903" s="3"/>
      <c r="GN10903" s="3"/>
      <c r="GO10903" s="3"/>
      <c r="GP10903" s="3"/>
      <c r="GQ10903" s="3"/>
      <c r="GR10903" s="3"/>
      <c r="GS10903" s="3"/>
      <c r="GT10903" s="3"/>
      <c r="GU10903" s="3"/>
      <c r="GV10903" s="3"/>
      <c r="GW10903" s="3"/>
      <c r="GX10903" s="3"/>
      <c r="GY10903" s="3"/>
      <c r="GZ10903" s="3"/>
      <c r="HA10903" s="3"/>
      <c r="HB10903" s="3"/>
      <c r="HC10903" s="3"/>
      <c r="HD10903" s="3"/>
      <c r="HE10903" s="3"/>
      <c r="HF10903" s="3"/>
      <c r="HG10903" s="3"/>
      <c r="HH10903" s="3"/>
      <c r="HI10903" s="3"/>
      <c r="HJ10903" s="3"/>
      <c r="HK10903" s="3"/>
      <c r="HL10903" s="3"/>
      <c r="HM10903" s="61"/>
      <c r="HN10903" s="3"/>
      <c r="HO10903" s="3"/>
      <c r="HP10903" s="3"/>
      <c r="HQ10903" s="3"/>
      <c r="HR10903" s="3"/>
      <c r="HS10903" s="3"/>
      <c r="HT10903" s="3"/>
      <c r="HU10903" s="3"/>
      <c r="HV10903" s="3"/>
      <c r="HW10903" s="3"/>
      <c r="HX10903" s="3"/>
      <c r="HY10903" s="3"/>
      <c r="HZ10903" s="3"/>
      <c r="IA10903" s="3"/>
      <c r="IB10903" s="3"/>
      <c r="IC10903" s="3"/>
      <c r="ID10903" s="3"/>
      <c r="IE10903" s="3"/>
      <c r="IF10903" s="3"/>
      <c r="IG10903" s="3"/>
      <c r="IH10903" s="3"/>
      <c r="II10903" s="3"/>
      <c r="IJ10903" s="3"/>
      <c r="IK10903" s="3"/>
      <c r="IL10903" s="3"/>
      <c r="IM10903" s="3"/>
      <c r="IN10903" s="3"/>
      <c r="IO10903" s="16"/>
    </row>
    <row r="10904" spans="171:249">
      <c r="FO10904" s="3"/>
      <c r="FP10904" s="3"/>
      <c r="FQ10904" s="3"/>
      <c r="FR10904" s="3"/>
      <c r="FS10904" s="3"/>
      <c r="FT10904" s="3"/>
      <c r="FU10904" s="3"/>
      <c r="FV10904" s="3"/>
      <c r="FW10904" s="3"/>
      <c r="FX10904" s="3"/>
      <c r="FY10904" s="3"/>
      <c r="FZ10904" s="3"/>
      <c r="GA10904" s="3"/>
      <c r="GB10904" s="3"/>
      <c r="GC10904" s="3"/>
      <c r="GD10904" s="3"/>
      <c r="GE10904" s="3"/>
      <c r="GF10904" s="3"/>
      <c r="GG10904" s="3"/>
      <c r="GH10904" s="3"/>
      <c r="GI10904" s="3"/>
      <c r="GJ10904" s="3"/>
      <c r="GK10904" s="3"/>
      <c r="GL10904" s="3"/>
      <c r="GM10904" s="3"/>
      <c r="GN10904" s="3"/>
      <c r="GO10904" s="3"/>
      <c r="GP10904" s="3"/>
      <c r="GQ10904" s="3"/>
      <c r="GR10904" s="3"/>
      <c r="GS10904" s="3"/>
      <c r="GT10904" s="3"/>
      <c r="GU10904" s="3"/>
      <c r="GV10904" s="3"/>
      <c r="GW10904" s="3"/>
      <c r="GX10904" s="3"/>
      <c r="GY10904" s="3"/>
      <c r="GZ10904" s="3"/>
      <c r="HA10904" s="3"/>
      <c r="HB10904" s="3"/>
      <c r="HC10904" s="3"/>
      <c r="HD10904" s="3"/>
      <c r="HE10904" s="3"/>
      <c r="HF10904" s="3"/>
      <c r="HG10904" s="3"/>
      <c r="HH10904" s="3"/>
      <c r="HI10904" s="3"/>
      <c r="HJ10904" s="3"/>
      <c r="HK10904" s="3"/>
      <c r="HL10904" s="3"/>
      <c r="HM10904" s="61"/>
      <c r="HN10904" s="3"/>
      <c r="HO10904" s="3"/>
      <c r="HP10904" s="3"/>
      <c r="HQ10904" s="3"/>
      <c r="HR10904" s="3"/>
      <c r="HS10904" s="3"/>
      <c r="HT10904" s="3"/>
      <c r="HU10904" s="3"/>
      <c r="HV10904" s="3"/>
      <c r="HW10904" s="3"/>
      <c r="HX10904" s="3"/>
      <c r="HY10904" s="3"/>
      <c r="HZ10904" s="3"/>
      <c r="IA10904" s="3"/>
      <c r="IB10904" s="3"/>
      <c r="IC10904" s="3"/>
      <c r="ID10904" s="3"/>
      <c r="IE10904" s="3"/>
      <c r="IF10904" s="3"/>
      <c r="IG10904" s="3"/>
      <c r="IH10904" s="3"/>
      <c r="II10904" s="3"/>
      <c r="IJ10904" s="3"/>
      <c r="IK10904" s="3"/>
      <c r="IL10904" s="3"/>
      <c r="IM10904" s="3"/>
      <c r="IN10904" s="3"/>
      <c r="IO10904" s="16"/>
    </row>
    <row r="10905" spans="171:249">
      <c r="FO10905" s="3"/>
      <c r="FP10905" s="3"/>
      <c r="FQ10905" s="3"/>
      <c r="FR10905" s="3"/>
      <c r="FS10905" s="3"/>
      <c r="FT10905" s="3"/>
      <c r="FU10905" s="3"/>
      <c r="FV10905" s="3"/>
      <c r="FW10905" s="3"/>
      <c r="FX10905" s="3"/>
      <c r="FY10905" s="3"/>
      <c r="FZ10905" s="3"/>
      <c r="GA10905" s="3"/>
      <c r="GB10905" s="3"/>
      <c r="GC10905" s="3"/>
      <c r="GD10905" s="3"/>
      <c r="GE10905" s="3"/>
      <c r="GF10905" s="3"/>
      <c r="GG10905" s="3"/>
      <c r="GH10905" s="3"/>
      <c r="GI10905" s="3"/>
      <c r="GJ10905" s="3"/>
      <c r="GK10905" s="3"/>
      <c r="GL10905" s="3"/>
      <c r="GM10905" s="3"/>
      <c r="GN10905" s="3"/>
      <c r="GO10905" s="3"/>
      <c r="GP10905" s="3"/>
      <c r="GQ10905" s="3"/>
      <c r="GR10905" s="3"/>
      <c r="GS10905" s="3"/>
      <c r="GT10905" s="3"/>
      <c r="GU10905" s="3"/>
      <c r="GV10905" s="3"/>
      <c r="GW10905" s="3"/>
      <c r="GX10905" s="3"/>
      <c r="GY10905" s="3"/>
      <c r="GZ10905" s="3"/>
      <c r="HA10905" s="3"/>
      <c r="HB10905" s="3"/>
      <c r="HC10905" s="3"/>
      <c r="HD10905" s="3"/>
      <c r="HE10905" s="3"/>
      <c r="HF10905" s="3"/>
      <c r="HG10905" s="3"/>
      <c r="HH10905" s="3"/>
      <c r="HI10905" s="3"/>
      <c r="HJ10905" s="3"/>
      <c r="HK10905" s="3"/>
      <c r="HL10905" s="3"/>
      <c r="HM10905" s="61"/>
      <c r="HN10905" s="3"/>
      <c r="HO10905" s="3"/>
      <c r="HP10905" s="3"/>
      <c r="HQ10905" s="3"/>
      <c r="HR10905" s="3"/>
      <c r="HS10905" s="3"/>
      <c r="HT10905" s="3"/>
      <c r="HU10905" s="3"/>
      <c r="HV10905" s="3"/>
      <c r="HW10905" s="3"/>
      <c r="HX10905" s="3"/>
      <c r="HY10905" s="3"/>
      <c r="HZ10905" s="3"/>
      <c r="IA10905" s="3"/>
      <c r="IB10905" s="3"/>
      <c r="IC10905" s="3"/>
      <c r="ID10905" s="3"/>
      <c r="IE10905" s="3"/>
      <c r="IF10905" s="3"/>
      <c r="IG10905" s="3"/>
      <c r="IH10905" s="3"/>
      <c r="II10905" s="3"/>
      <c r="IJ10905" s="3"/>
      <c r="IK10905" s="3"/>
      <c r="IL10905" s="3"/>
      <c r="IM10905" s="3"/>
      <c r="IN10905" s="3"/>
      <c r="IO10905" s="16"/>
    </row>
    <row r="10906" spans="171:249">
      <c r="FO10906" s="3"/>
      <c r="FP10906" s="3"/>
      <c r="FQ10906" s="3"/>
      <c r="FR10906" s="3"/>
      <c r="FS10906" s="3"/>
      <c r="FT10906" s="3"/>
      <c r="FU10906" s="3"/>
      <c r="FV10906" s="3"/>
      <c r="FW10906" s="3"/>
      <c r="FX10906" s="3"/>
      <c r="FY10906" s="3"/>
      <c r="FZ10906" s="3"/>
      <c r="GA10906" s="3"/>
      <c r="GB10906" s="3"/>
      <c r="GC10906" s="3"/>
      <c r="GD10906" s="3"/>
      <c r="GE10906" s="3"/>
      <c r="GF10906" s="3"/>
      <c r="GG10906" s="3"/>
      <c r="GH10906" s="3"/>
      <c r="GI10906" s="3"/>
      <c r="GJ10906" s="3"/>
      <c r="GK10906" s="3"/>
      <c r="GL10906" s="3"/>
      <c r="GM10906" s="3"/>
      <c r="GN10906" s="3"/>
      <c r="GO10906" s="3"/>
      <c r="GP10906" s="3"/>
      <c r="GQ10906" s="3"/>
      <c r="GR10906" s="3"/>
      <c r="GS10906" s="3"/>
      <c r="GT10906" s="3"/>
      <c r="GU10906" s="3"/>
      <c r="GV10906" s="3"/>
      <c r="GW10906" s="3"/>
      <c r="GX10906" s="3"/>
      <c r="GY10906" s="3"/>
      <c r="GZ10906" s="3"/>
      <c r="HA10906" s="3"/>
      <c r="HB10906" s="3"/>
      <c r="HC10906" s="3"/>
      <c r="HD10906" s="3"/>
      <c r="HE10906" s="3"/>
      <c r="HF10906" s="3"/>
      <c r="HG10906" s="3"/>
      <c r="HH10906" s="3"/>
      <c r="HI10906" s="3"/>
      <c r="HJ10906" s="3"/>
      <c r="HK10906" s="3"/>
      <c r="HL10906" s="3"/>
      <c r="HM10906" s="61"/>
      <c r="HN10906" s="3"/>
      <c r="HO10906" s="3"/>
      <c r="HP10906" s="3"/>
      <c r="HQ10906" s="3"/>
      <c r="HR10906" s="3"/>
      <c r="HS10906" s="3"/>
      <c r="HT10906" s="3"/>
      <c r="HU10906" s="3"/>
      <c r="HV10906" s="3"/>
      <c r="HW10906" s="3"/>
      <c r="HX10906" s="3"/>
      <c r="HY10906" s="3"/>
      <c r="HZ10906" s="3"/>
      <c r="IA10906" s="3"/>
      <c r="IB10906" s="3"/>
      <c r="IC10906" s="3"/>
      <c r="ID10906" s="3"/>
      <c r="IE10906" s="3"/>
      <c r="IF10906" s="3"/>
      <c r="IG10906" s="3"/>
      <c r="IH10906" s="3"/>
      <c r="II10906" s="3"/>
      <c r="IJ10906" s="3"/>
      <c r="IK10906" s="3"/>
      <c r="IL10906" s="3"/>
      <c r="IM10906" s="3"/>
      <c r="IN10906" s="3"/>
      <c r="IO10906" s="16"/>
    </row>
    <row r="10907" spans="171:249">
      <c r="FO10907" s="3"/>
      <c r="FP10907" s="3"/>
      <c r="FQ10907" s="3"/>
      <c r="FR10907" s="3"/>
      <c r="FS10907" s="3"/>
      <c r="FT10907" s="3"/>
      <c r="FU10907" s="3"/>
      <c r="FV10907" s="3"/>
      <c r="FW10907" s="3"/>
      <c r="FX10907" s="3"/>
      <c r="FY10907" s="3"/>
      <c r="FZ10907" s="3"/>
      <c r="GA10907" s="3"/>
      <c r="GB10907" s="3"/>
      <c r="GC10907" s="3"/>
      <c r="GD10907" s="3"/>
      <c r="GE10907" s="3"/>
      <c r="GF10907" s="3"/>
      <c r="GG10907" s="3"/>
      <c r="GH10907" s="3"/>
      <c r="GI10907" s="3"/>
      <c r="GJ10907" s="3"/>
      <c r="GK10907" s="3"/>
      <c r="GL10907" s="3"/>
      <c r="GM10907" s="3"/>
      <c r="GN10907" s="3"/>
      <c r="GO10907" s="3"/>
      <c r="GP10907" s="3"/>
      <c r="GQ10907" s="3"/>
      <c r="GR10907" s="3"/>
      <c r="GS10907" s="3"/>
      <c r="GT10907" s="3"/>
      <c r="GU10907" s="3"/>
      <c r="GV10907" s="3"/>
      <c r="GW10907" s="3"/>
      <c r="GX10907" s="3"/>
      <c r="GY10907" s="3"/>
      <c r="GZ10907" s="3"/>
      <c r="HA10907" s="3"/>
      <c r="HB10907" s="3"/>
      <c r="HC10907" s="3"/>
      <c r="HD10907" s="3"/>
      <c r="HE10907" s="3"/>
      <c r="HF10907" s="3"/>
      <c r="HG10907" s="3"/>
      <c r="HH10907" s="3"/>
      <c r="HI10907" s="3"/>
      <c r="HJ10907" s="3"/>
      <c r="HK10907" s="3"/>
      <c r="HL10907" s="3"/>
      <c r="HM10907" s="61"/>
      <c r="HN10907" s="3"/>
      <c r="HO10907" s="3"/>
      <c r="HP10907" s="3"/>
      <c r="HQ10907" s="3"/>
      <c r="HR10907" s="3"/>
      <c r="HS10907" s="3"/>
      <c r="HT10907" s="3"/>
      <c r="HU10907" s="3"/>
      <c r="HV10907" s="3"/>
      <c r="HW10907" s="3"/>
      <c r="HX10907" s="3"/>
      <c r="HY10907" s="3"/>
      <c r="HZ10907" s="3"/>
      <c r="IA10907" s="3"/>
      <c r="IB10907" s="3"/>
      <c r="IC10907" s="3"/>
      <c r="ID10907" s="3"/>
      <c r="IE10907" s="3"/>
      <c r="IF10907" s="3"/>
      <c r="IG10907" s="3"/>
      <c r="IH10907" s="3"/>
      <c r="II10907" s="3"/>
      <c r="IJ10907" s="3"/>
      <c r="IK10907" s="3"/>
      <c r="IL10907" s="3"/>
      <c r="IM10907" s="3"/>
      <c r="IN10907" s="3"/>
      <c r="IO10907" s="16"/>
    </row>
    <row r="10908" spans="171:249">
      <c r="FO10908" s="3"/>
      <c r="FP10908" s="3"/>
      <c r="FQ10908" s="3"/>
      <c r="FR10908" s="3"/>
      <c r="FS10908" s="3"/>
      <c r="FT10908" s="3"/>
      <c r="FU10908" s="3"/>
      <c r="FV10908" s="3"/>
      <c r="FW10908" s="3"/>
      <c r="FX10908" s="3"/>
      <c r="FY10908" s="3"/>
      <c r="FZ10908" s="3"/>
      <c r="GA10908" s="3"/>
      <c r="GB10908" s="3"/>
      <c r="GC10908" s="3"/>
      <c r="GD10908" s="3"/>
      <c r="GE10908" s="3"/>
      <c r="GF10908" s="3"/>
      <c r="GG10908" s="3"/>
      <c r="GH10908" s="3"/>
      <c r="GI10908" s="3"/>
      <c r="GJ10908" s="3"/>
      <c r="GK10908" s="3"/>
      <c r="GL10908" s="3"/>
      <c r="GM10908" s="3"/>
      <c r="GN10908" s="3"/>
      <c r="GO10908" s="3"/>
      <c r="GP10908" s="3"/>
      <c r="GQ10908" s="3"/>
      <c r="GR10908" s="3"/>
      <c r="GS10908" s="3"/>
      <c r="GT10908" s="3"/>
      <c r="GU10908" s="3"/>
      <c r="GV10908" s="3"/>
      <c r="GW10908" s="3"/>
      <c r="GX10908" s="3"/>
      <c r="GY10908" s="3"/>
      <c r="GZ10908" s="3"/>
      <c r="HA10908" s="3"/>
      <c r="HB10908" s="3"/>
      <c r="HC10908" s="3"/>
      <c r="HD10908" s="3"/>
      <c r="HE10908" s="3"/>
      <c r="HF10908" s="3"/>
      <c r="HG10908" s="3"/>
      <c r="HH10908" s="3"/>
      <c r="HI10908" s="3"/>
      <c r="HJ10908" s="3"/>
      <c r="HK10908" s="3"/>
      <c r="HL10908" s="3"/>
      <c r="HM10908" s="61"/>
      <c r="HN10908" s="3"/>
      <c r="HO10908" s="3"/>
      <c r="HP10908" s="3"/>
      <c r="HQ10908" s="3"/>
      <c r="HR10908" s="3"/>
      <c r="HS10908" s="3"/>
      <c r="HT10908" s="3"/>
      <c r="HU10908" s="3"/>
      <c r="HV10908" s="3"/>
      <c r="HW10908" s="3"/>
      <c r="HX10908" s="3"/>
      <c r="HY10908" s="3"/>
      <c r="HZ10908" s="3"/>
      <c r="IA10908" s="3"/>
      <c r="IB10908" s="3"/>
      <c r="IC10908" s="3"/>
      <c r="ID10908" s="3"/>
      <c r="IE10908" s="3"/>
      <c r="IF10908" s="3"/>
      <c r="IG10908" s="3"/>
      <c r="IH10908" s="3"/>
      <c r="II10908" s="3"/>
      <c r="IJ10908" s="3"/>
      <c r="IK10908" s="3"/>
      <c r="IL10908" s="3"/>
      <c r="IM10908" s="3"/>
      <c r="IN10908" s="3"/>
      <c r="IO10908" s="16"/>
    </row>
    <row r="10909" spans="171:249">
      <c r="FO10909" s="3"/>
      <c r="FP10909" s="3"/>
      <c r="FQ10909" s="3"/>
      <c r="FR10909" s="3"/>
      <c r="FS10909" s="3"/>
      <c r="FT10909" s="3"/>
      <c r="FU10909" s="3"/>
      <c r="FV10909" s="3"/>
      <c r="FW10909" s="3"/>
      <c r="FX10909" s="3"/>
      <c r="FY10909" s="3"/>
      <c r="FZ10909" s="3"/>
      <c r="GA10909" s="3"/>
      <c r="GB10909" s="3"/>
      <c r="GC10909" s="3"/>
      <c r="GD10909" s="3"/>
      <c r="GE10909" s="3"/>
      <c r="GF10909" s="3"/>
      <c r="GG10909" s="3"/>
      <c r="GH10909" s="3"/>
      <c r="GI10909" s="3"/>
      <c r="GJ10909" s="3"/>
      <c r="GK10909" s="3"/>
      <c r="GL10909" s="3"/>
      <c r="GM10909" s="3"/>
      <c r="GN10909" s="3"/>
      <c r="GO10909" s="3"/>
      <c r="GP10909" s="3"/>
      <c r="GQ10909" s="3"/>
      <c r="GR10909" s="3"/>
      <c r="GS10909" s="3"/>
      <c r="GT10909" s="3"/>
      <c r="GU10909" s="3"/>
      <c r="GV10909" s="3"/>
      <c r="GW10909" s="3"/>
      <c r="GX10909" s="3"/>
      <c r="GY10909" s="3"/>
      <c r="GZ10909" s="3"/>
      <c r="HA10909" s="3"/>
      <c r="HB10909" s="3"/>
      <c r="HC10909" s="3"/>
      <c r="HD10909" s="3"/>
      <c r="HE10909" s="3"/>
      <c r="HF10909" s="3"/>
      <c r="HG10909" s="3"/>
      <c r="HH10909" s="3"/>
      <c r="HI10909" s="3"/>
      <c r="HJ10909" s="3"/>
      <c r="HK10909" s="3"/>
      <c r="HL10909" s="3"/>
      <c r="HM10909" s="61"/>
      <c r="HN10909" s="3"/>
      <c r="HO10909" s="3"/>
      <c r="HP10909" s="3"/>
      <c r="HQ10909" s="3"/>
      <c r="HR10909" s="3"/>
      <c r="HS10909" s="3"/>
      <c r="HT10909" s="3"/>
      <c r="HU10909" s="3"/>
      <c r="HV10909" s="3"/>
      <c r="HW10909" s="3"/>
      <c r="HX10909" s="3"/>
      <c r="HY10909" s="3"/>
      <c r="HZ10909" s="3"/>
      <c r="IA10909" s="3"/>
      <c r="IB10909" s="3"/>
      <c r="IC10909" s="3"/>
      <c r="ID10909" s="3"/>
      <c r="IE10909" s="3"/>
      <c r="IF10909" s="3"/>
      <c r="IG10909" s="3"/>
      <c r="IH10909" s="3"/>
      <c r="II10909" s="3"/>
      <c r="IJ10909" s="3"/>
      <c r="IK10909" s="3"/>
      <c r="IL10909" s="3"/>
      <c r="IM10909" s="3"/>
      <c r="IN10909" s="3"/>
      <c r="IO10909" s="16"/>
    </row>
    <row r="10910" spans="171:249">
      <c r="FO10910" s="3"/>
      <c r="FP10910" s="3"/>
      <c r="FQ10910" s="3"/>
      <c r="FR10910" s="3"/>
      <c r="FS10910" s="3"/>
      <c r="FT10910" s="3"/>
      <c r="FU10910" s="3"/>
      <c r="FV10910" s="3"/>
      <c r="FW10910" s="3"/>
      <c r="FX10910" s="3"/>
      <c r="FY10910" s="3"/>
      <c r="FZ10910" s="3"/>
      <c r="GA10910" s="3"/>
      <c r="GB10910" s="3"/>
      <c r="GC10910" s="3"/>
      <c r="GD10910" s="3"/>
      <c r="GE10910" s="3"/>
      <c r="GF10910" s="3"/>
      <c r="GG10910" s="3"/>
      <c r="GH10910" s="3"/>
      <c r="GI10910" s="3"/>
      <c r="GJ10910" s="3"/>
      <c r="GK10910" s="3"/>
      <c r="GL10910" s="3"/>
      <c r="GM10910" s="3"/>
      <c r="GN10910" s="3"/>
      <c r="GO10910" s="3"/>
      <c r="GP10910" s="3"/>
      <c r="GQ10910" s="3"/>
      <c r="GR10910" s="3"/>
      <c r="GS10910" s="3"/>
      <c r="GT10910" s="3"/>
      <c r="GU10910" s="3"/>
      <c r="GV10910" s="3"/>
      <c r="GW10910" s="3"/>
      <c r="GX10910" s="3"/>
      <c r="GY10910" s="3"/>
      <c r="GZ10910" s="3"/>
      <c r="HA10910" s="3"/>
      <c r="HB10910" s="3"/>
      <c r="HC10910" s="3"/>
      <c r="HD10910" s="3"/>
      <c r="HE10910" s="3"/>
      <c r="HF10910" s="3"/>
      <c r="HG10910" s="3"/>
      <c r="HH10910" s="3"/>
      <c r="HI10910" s="3"/>
      <c r="HJ10910" s="3"/>
      <c r="HK10910" s="3"/>
      <c r="HL10910" s="3"/>
      <c r="HM10910" s="61"/>
      <c r="HN10910" s="3"/>
      <c r="HO10910" s="3"/>
      <c r="HP10910" s="3"/>
      <c r="HQ10910" s="3"/>
      <c r="HR10910" s="3"/>
      <c r="HS10910" s="3"/>
      <c r="HT10910" s="3"/>
      <c r="HU10910" s="3"/>
      <c r="HV10910" s="3"/>
      <c r="HW10910" s="3"/>
      <c r="HX10910" s="3"/>
      <c r="HY10910" s="3"/>
      <c r="HZ10910" s="3"/>
      <c r="IA10910" s="3"/>
      <c r="IB10910" s="3"/>
      <c r="IC10910" s="3"/>
      <c r="ID10910" s="3"/>
      <c r="IE10910" s="3"/>
      <c r="IF10910" s="3"/>
      <c r="IG10910" s="3"/>
      <c r="IH10910" s="3"/>
      <c r="II10910" s="3"/>
      <c r="IJ10910" s="3"/>
      <c r="IK10910" s="3"/>
      <c r="IL10910" s="3"/>
      <c r="IM10910" s="3"/>
      <c r="IN10910" s="3"/>
      <c r="IO10910" s="16"/>
    </row>
    <row r="10911" spans="171:249">
      <c r="FO10911" s="3"/>
      <c r="FP10911" s="3"/>
      <c r="FQ10911" s="3"/>
      <c r="FR10911" s="3"/>
      <c r="FS10911" s="3"/>
      <c r="FT10911" s="3"/>
      <c r="FU10911" s="3"/>
      <c r="FV10911" s="3"/>
      <c r="FW10911" s="3"/>
      <c r="FX10911" s="3"/>
      <c r="FY10911" s="3"/>
      <c r="FZ10911" s="3"/>
      <c r="GA10911" s="3"/>
      <c r="GB10911" s="3"/>
      <c r="GC10911" s="3"/>
      <c r="GD10911" s="3"/>
      <c r="GE10911" s="3"/>
      <c r="GF10911" s="3"/>
      <c r="GG10911" s="3"/>
      <c r="GH10911" s="3"/>
      <c r="GI10911" s="3"/>
      <c r="GJ10911" s="3"/>
      <c r="GK10911" s="3"/>
      <c r="GL10911" s="3"/>
      <c r="GM10911" s="3"/>
      <c r="GN10911" s="3"/>
      <c r="GO10911" s="3"/>
      <c r="GP10911" s="3"/>
      <c r="GQ10911" s="3"/>
      <c r="GR10911" s="3"/>
      <c r="GS10911" s="3"/>
      <c r="GT10911" s="3"/>
      <c r="GU10911" s="3"/>
      <c r="GV10911" s="3"/>
      <c r="GW10911" s="3"/>
      <c r="GX10911" s="3"/>
      <c r="GY10911" s="3"/>
      <c r="GZ10911" s="3"/>
      <c r="HA10911" s="3"/>
      <c r="HB10911" s="3"/>
      <c r="HC10911" s="3"/>
      <c r="HD10911" s="3"/>
      <c r="HE10911" s="3"/>
      <c r="HF10911" s="3"/>
      <c r="HG10911" s="3"/>
      <c r="HH10911" s="3"/>
      <c r="HI10911" s="3"/>
      <c r="HJ10911" s="3"/>
      <c r="HK10911" s="3"/>
      <c r="HL10911" s="3"/>
      <c r="HM10911" s="61"/>
      <c r="HN10911" s="3"/>
      <c r="HO10911" s="3"/>
      <c r="HP10911" s="3"/>
      <c r="HQ10911" s="3"/>
      <c r="HR10911" s="3"/>
      <c r="HS10911" s="3"/>
      <c r="HT10911" s="3"/>
      <c r="HU10911" s="3"/>
      <c r="HV10911" s="3"/>
      <c r="HW10911" s="3"/>
      <c r="HX10911" s="3"/>
      <c r="HY10911" s="3"/>
      <c r="HZ10911" s="3"/>
      <c r="IA10911" s="3"/>
      <c r="IB10911" s="3"/>
      <c r="IC10911" s="3"/>
      <c r="ID10911" s="3"/>
      <c r="IE10911" s="3"/>
      <c r="IF10911" s="3"/>
      <c r="IG10911" s="3"/>
      <c r="IH10911" s="3"/>
      <c r="II10911" s="3"/>
      <c r="IJ10911" s="3"/>
      <c r="IK10911" s="3"/>
      <c r="IL10911" s="3"/>
      <c r="IM10911" s="3"/>
      <c r="IN10911" s="3"/>
      <c r="IO10911" s="16"/>
    </row>
    <row r="10912" spans="171:249">
      <c r="FO10912" s="3"/>
      <c r="FP10912" s="3"/>
      <c r="FQ10912" s="3"/>
      <c r="FR10912" s="3"/>
      <c r="FS10912" s="3"/>
      <c r="FT10912" s="3"/>
      <c r="FU10912" s="3"/>
      <c r="FV10912" s="3"/>
      <c r="FW10912" s="3"/>
      <c r="FX10912" s="3"/>
      <c r="FY10912" s="3"/>
      <c r="FZ10912" s="3"/>
      <c r="GA10912" s="3"/>
      <c r="GB10912" s="3"/>
      <c r="GC10912" s="3"/>
      <c r="GD10912" s="3"/>
      <c r="GE10912" s="3"/>
      <c r="GF10912" s="3"/>
      <c r="GG10912" s="3"/>
      <c r="GH10912" s="3"/>
      <c r="GI10912" s="3"/>
      <c r="GJ10912" s="3"/>
      <c r="GK10912" s="3"/>
      <c r="GL10912" s="3"/>
      <c r="GM10912" s="3"/>
      <c r="GN10912" s="3"/>
      <c r="GO10912" s="3"/>
      <c r="GP10912" s="3"/>
      <c r="GQ10912" s="3"/>
      <c r="GR10912" s="3"/>
      <c r="GS10912" s="3"/>
      <c r="GT10912" s="3"/>
      <c r="GU10912" s="3"/>
      <c r="GV10912" s="3"/>
      <c r="GW10912" s="3"/>
      <c r="GX10912" s="3"/>
      <c r="GY10912" s="3"/>
      <c r="GZ10912" s="3"/>
      <c r="HA10912" s="3"/>
      <c r="HB10912" s="3"/>
      <c r="HC10912" s="3"/>
      <c r="HD10912" s="3"/>
      <c r="HE10912" s="3"/>
      <c r="HF10912" s="3"/>
      <c r="HG10912" s="3"/>
      <c r="HH10912" s="3"/>
      <c r="HI10912" s="3"/>
      <c r="HJ10912" s="3"/>
      <c r="HK10912" s="3"/>
      <c r="HL10912" s="3"/>
      <c r="HM10912" s="61"/>
      <c r="HN10912" s="3"/>
      <c r="HO10912" s="3"/>
      <c r="HP10912" s="3"/>
      <c r="HQ10912" s="3"/>
      <c r="HR10912" s="3"/>
      <c r="HS10912" s="3"/>
      <c r="HT10912" s="3"/>
      <c r="HU10912" s="3"/>
      <c r="HV10912" s="3"/>
      <c r="HW10912" s="3"/>
      <c r="HX10912" s="3"/>
      <c r="HY10912" s="3"/>
      <c r="HZ10912" s="3"/>
      <c r="IA10912" s="3"/>
      <c r="IB10912" s="3"/>
      <c r="IC10912" s="3"/>
      <c r="ID10912" s="3"/>
      <c r="IE10912" s="3"/>
      <c r="IF10912" s="3"/>
      <c r="IG10912" s="3"/>
      <c r="IH10912" s="3"/>
      <c r="II10912" s="3"/>
      <c r="IJ10912" s="3"/>
      <c r="IK10912" s="3"/>
      <c r="IL10912" s="3"/>
      <c r="IM10912" s="3"/>
      <c r="IN10912" s="3"/>
      <c r="IO10912" s="16"/>
    </row>
    <row r="10913" spans="171:249">
      <c r="FO10913" s="3"/>
      <c r="FP10913" s="3"/>
      <c r="FQ10913" s="3"/>
      <c r="FR10913" s="3"/>
      <c r="FS10913" s="3"/>
      <c r="FT10913" s="3"/>
      <c r="FU10913" s="3"/>
      <c r="FV10913" s="3"/>
      <c r="FW10913" s="3"/>
      <c r="FX10913" s="3"/>
      <c r="FY10913" s="3"/>
      <c r="FZ10913" s="3"/>
      <c r="GA10913" s="3"/>
      <c r="GB10913" s="3"/>
      <c r="GC10913" s="3"/>
      <c r="GD10913" s="3"/>
      <c r="GE10913" s="3"/>
      <c r="GF10913" s="3"/>
      <c r="GG10913" s="3"/>
      <c r="GH10913" s="3"/>
      <c r="GI10913" s="3"/>
      <c r="GJ10913" s="3"/>
      <c r="GK10913" s="3"/>
      <c r="GL10913" s="3"/>
      <c r="GM10913" s="3"/>
      <c r="GN10913" s="3"/>
      <c r="GO10913" s="3"/>
      <c r="GP10913" s="3"/>
      <c r="GQ10913" s="3"/>
      <c r="GR10913" s="3"/>
      <c r="GS10913" s="3"/>
      <c r="GT10913" s="3"/>
      <c r="GU10913" s="3"/>
      <c r="GV10913" s="3"/>
      <c r="GW10913" s="3"/>
      <c r="GX10913" s="3"/>
      <c r="GY10913" s="3"/>
      <c r="GZ10913" s="3"/>
      <c r="HA10913" s="3"/>
      <c r="HB10913" s="3"/>
      <c r="HC10913" s="3"/>
      <c r="HD10913" s="3"/>
      <c r="HE10913" s="3"/>
      <c r="HF10913" s="3"/>
      <c r="HG10913" s="3"/>
      <c r="HH10913" s="3"/>
      <c r="HI10913" s="3"/>
      <c r="HJ10913" s="3"/>
      <c r="HK10913" s="3"/>
      <c r="HL10913" s="3"/>
      <c r="HM10913" s="61"/>
      <c r="HN10913" s="3"/>
      <c r="HO10913" s="3"/>
      <c r="HP10913" s="3"/>
      <c r="HQ10913" s="3"/>
      <c r="HR10913" s="3"/>
      <c r="HS10913" s="3"/>
      <c r="HT10913" s="3"/>
      <c r="HU10913" s="3"/>
      <c r="HV10913" s="3"/>
      <c r="HW10913" s="3"/>
      <c r="HX10913" s="3"/>
      <c r="HY10913" s="3"/>
      <c r="HZ10913" s="3"/>
      <c r="IA10913" s="3"/>
      <c r="IB10913" s="3"/>
      <c r="IC10913" s="3"/>
      <c r="ID10913" s="3"/>
      <c r="IE10913" s="3"/>
      <c r="IF10913" s="3"/>
      <c r="IG10913" s="3"/>
      <c r="IH10913" s="3"/>
      <c r="II10913" s="3"/>
      <c r="IJ10913" s="3"/>
      <c r="IK10913" s="3"/>
      <c r="IL10913" s="3"/>
      <c r="IM10913" s="3"/>
      <c r="IN10913" s="3"/>
      <c r="IO10913" s="16"/>
    </row>
    <row r="10914" spans="171:249">
      <c r="FO10914" s="3"/>
      <c r="FP10914" s="3"/>
      <c r="FQ10914" s="3"/>
      <c r="FR10914" s="3"/>
      <c r="FS10914" s="3"/>
      <c r="FT10914" s="3"/>
      <c r="FU10914" s="3"/>
      <c r="FV10914" s="3"/>
      <c r="FW10914" s="3"/>
      <c r="FX10914" s="3"/>
      <c r="FY10914" s="3"/>
      <c r="FZ10914" s="3"/>
      <c r="GA10914" s="3"/>
      <c r="GB10914" s="3"/>
      <c r="GC10914" s="3"/>
      <c r="GD10914" s="3"/>
      <c r="GE10914" s="3"/>
      <c r="GF10914" s="3"/>
      <c r="GG10914" s="3"/>
      <c r="GH10914" s="3"/>
      <c r="GI10914" s="3"/>
      <c r="GJ10914" s="3"/>
      <c r="GK10914" s="3"/>
      <c r="GL10914" s="3"/>
      <c r="GM10914" s="3"/>
      <c r="GN10914" s="3"/>
      <c r="GO10914" s="3"/>
      <c r="GP10914" s="3"/>
      <c r="GQ10914" s="3"/>
      <c r="GR10914" s="3"/>
      <c r="GS10914" s="3"/>
      <c r="GT10914" s="3"/>
      <c r="GU10914" s="3"/>
      <c r="GV10914" s="3"/>
      <c r="GW10914" s="3"/>
      <c r="GX10914" s="3"/>
      <c r="GY10914" s="3"/>
      <c r="GZ10914" s="3"/>
      <c r="HA10914" s="3"/>
      <c r="HB10914" s="3"/>
      <c r="HC10914" s="3"/>
      <c r="HD10914" s="3"/>
      <c r="HE10914" s="3"/>
      <c r="HF10914" s="3"/>
      <c r="HG10914" s="3"/>
      <c r="HH10914" s="3"/>
      <c r="HI10914" s="3"/>
      <c r="HJ10914" s="3"/>
      <c r="HK10914" s="3"/>
      <c r="HL10914" s="3"/>
      <c r="HM10914" s="61"/>
      <c r="HN10914" s="3"/>
      <c r="HO10914" s="3"/>
      <c r="HP10914" s="3"/>
      <c r="HQ10914" s="3"/>
      <c r="HR10914" s="3"/>
      <c r="HS10914" s="3"/>
      <c r="HT10914" s="3"/>
      <c r="HU10914" s="3"/>
      <c r="HV10914" s="3"/>
      <c r="HW10914" s="3"/>
      <c r="HX10914" s="3"/>
      <c r="HY10914" s="3"/>
      <c r="HZ10914" s="3"/>
      <c r="IA10914" s="3"/>
      <c r="IB10914" s="3"/>
      <c r="IC10914" s="3"/>
      <c r="ID10914" s="3"/>
      <c r="IE10914" s="3"/>
      <c r="IF10914" s="3"/>
      <c r="IG10914" s="3"/>
      <c r="IH10914" s="3"/>
      <c r="II10914" s="3"/>
      <c r="IJ10914" s="3"/>
      <c r="IK10914" s="3"/>
      <c r="IL10914" s="3"/>
      <c r="IM10914" s="3"/>
      <c r="IN10914" s="3"/>
      <c r="IO10914" s="16"/>
    </row>
    <row r="10915" spans="171:249">
      <c r="FO10915" s="3"/>
      <c r="FP10915" s="3"/>
      <c r="FQ10915" s="3"/>
      <c r="FR10915" s="3"/>
      <c r="FS10915" s="3"/>
      <c r="FT10915" s="3"/>
      <c r="FU10915" s="3"/>
      <c r="FV10915" s="3"/>
      <c r="FW10915" s="3"/>
      <c r="FX10915" s="3"/>
      <c r="FY10915" s="3"/>
      <c r="FZ10915" s="3"/>
      <c r="GA10915" s="3"/>
      <c r="GB10915" s="3"/>
      <c r="GC10915" s="3"/>
      <c r="GD10915" s="3"/>
      <c r="GE10915" s="3"/>
      <c r="GF10915" s="3"/>
      <c r="GG10915" s="3"/>
      <c r="GH10915" s="3"/>
      <c r="GI10915" s="3"/>
      <c r="GJ10915" s="3"/>
      <c r="GK10915" s="3"/>
      <c r="GL10915" s="3"/>
      <c r="GM10915" s="3"/>
      <c r="GN10915" s="3"/>
      <c r="GO10915" s="3"/>
      <c r="GP10915" s="3"/>
      <c r="GQ10915" s="3"/>
      <c r="GR10915" s="3"/>
      <c r="GS10915" s="3"/>
      <c r="GT10915" s="3"/>
      <c r="GU10915" s="3"/>
      <c r="GV10915" s="3"/>
      <c r="GW10915" s="3"/>
      <c r="GX10915" s="3"/>
      <c r="GY10915" s="3"/>
      <c r="GZ10915" s="3"/>
      <c r="HA10915" s="3"/>
      <c r="HB10915" s="3"/>
      <c r="HC10915" s="3"/>
      <c r="HD10915" s="3"/>
      <c r="HE10915" s="3"/>
      <c r="HF10915" s="3"/>
      <c r="HG10915" s="3"/>
      <c r="HH10915" s="3"/>
      <c r="HI10915" s="3"/>
      <c r="HJ10915" s="3"/>
      <c r="HK10915" s="3"/>
      <c r="HL10915" s="3"/>
      <c r="HM10915" s="61"/>
      <c r="HN10915" s="3"/>
      <c r="HO10915" s="3"/>
      <c r="HP10915" s="3"/>
      <c r="HQ10915" s="3"/>
      <c r="HR10915" s="3"/>
      <c r="HS10915" s="3"/>
      <c r="HT10915" s="3"/>
      <c r="HU10915" s="3"/>
      <c r="HV10915" s="3"/>
      <c r="HW10915" s="3"/>
      <c r="HX10915" s="3"/>
      <c r="HY10915" s="3"/>
      <c r="HZ10915" s="3"/>
      <c r="IA10915" s="3"/>
      <c r="IB10915" s="3"/>
      <c r="IC10915" s="3"/>
      <c r="ID10915" s="3"/>
      <c r="IE10915" s="3"/>
      <c r="IF10915" s="3"/>
      <c r="IG10915" s="3"/>
      <c r="IH10915" s="3"/>
      <c r="II10915" s="3"/>
      <c r="IJ10915" s="3"/>
      <c r="IK10915" s="3"/>
      <c r="IL10915" s="3"/>
      <c r="IM10915" s="3"/>
      <c r="IN10915" s="3"/>
      <c r="IO10915" s="16"/>
    </row>
    <row r="10916" spans="171:249">
      <c r="FO10916" s="3"/>
      <c r="FP10916" s="3"/>
      <c r="FQ10916" s="3"/>
      <c r="FR10916" s="3"/>
      <c r="FS10916" s="3"/>
      <c r="FT10916" s="3"/>
      <c r="FU10916" s="3"/>
      <c r="FV10916" s="3"/>
      <c r="FW10916" s="3"/>
      <c r="FX10916" s="3"/>
      <c r="FY10916" s="3"/>
      <c r="FZ10916" s="3"/>
      <c r="GA10916" s="3"/>
      <c r="GB10916" s="3"/>
      <c r="GC10916" s="3"/>
      <c r="GD10916" s="3"/>
      <c r="GE10916" s="3"/>
      <c r="GF10916" s="3"/>
      <c r="GG10916" s="3"/>
      <c r="GH10916" s="3"/>
      <c r="GI10916" s="3"/>
      <c r="GJ10916" s="3"/>
      <c r="GK10916" s="3"/>
      <c r="GL10916" s="3"/>
      <c r="GM10916" s="3"/>
      <c r="GN10916" s="3"/>
      <c r="GO10916" s="3"/>
      <c r="GP10916" s="3"/>
      <c r="GQ10916" s="3"/>
      <c r="GR10916" s="3"/>
      <c r="GS10916" s="3"/>
      <c r="GT10916" s="3"/>
      <c r="GU10916" s="3"/>
      <c r="GV10916" s="3"/>
      <c r="GW10916" s="3"/>
      <c r="GX10916" s="3"/>
      <c r="GY10916" s="3"/>
      <c r="GZ10916" s="3"/>
      <c r="HA10916" s="3"/>
      <c r="HB10916" s="3"/>
      <c r="HC10916" s="3"/>
      <c r="HD10916" s="3"/>
      <c r="HE10916" s="3"/>
      <c r="HF10916" s="3"/>
      <c r="HG10916" s="3"/>
      <c r="HH10916" s="3"/>
      <c r="HI10916" s="3"/>
      <c r="HJ10916" s="3"/>
      <c r="HK10916" s="3"/>
      <c r="HL10916" s="3"/>
      <c r="HM10916" s="61"/>
      <c r="HN10916" s="3"/>
      <c r="HO10916" s="3"/>
      <c r="HP10916" s="3"/>
      <c r="HQ10916" s="3"/>
      <c r="HR10916" s="3"/>
      <c r="HS10916" s="3"/>
      <c r="HT10916" s="3"/>
      <c r="HU10916" s="3"/>
      <c r="HV10916" s="3"/>
      <c r="HW10916" s="3"/>
      <c r="HX10916" s="3"/>
      <c r="HY10916" s="3"/>
      <c r="HZ10916" s="3"/>
      <c r="IA10916" s="3"/>
      <c r="IB10916" s="3"/>
      <c r="IC10916" s="3"/>
      <c r="ID10916" s="3"/>
      <c r="IE10916" s="3"/>
      <c r="IF10916" s="3"/>
      <c r="IG10916" s="3"/>
      <c r="IH10916" s="3"/>
      <c r="II10916" s="3"/>
      <c r="IJ10916" s="3"/>
      <c r="IK10916" s="3"/>
      <c r="IL10916" s="3"/>
      <c r="IM10916" s="3"/>
      <c r="IN10916" s="3"/>
      <c r="IO10916" s="16"/>
    </row>
    <row r="10917" spans="171:249">
      <c r="FO10917" s="3"/>
      <c r="FP10917" s="3"/>
      <c r="FQ10917" s="3"/>
      <c r="FR10917" s="3"/>
      <c r="FS10917" s="3"/>
      <c r="FT10917" s="3"/>
      <c r="FU10917" s="3"/>
      <c r="FV10917" s="3"/>
      <c r="FW10917" s="3"/>
      <c r="FX10917" s="3"/>
      <c r="FY10917" s="3"/>
      <c r="FZ10917" s="3"/>
      <c r="GA10917" s="3"/>
      <c r="GB10917" s="3"/>
      <c r="GC10917" s="3"/>
      <c r="GD10917" s="3"/>
      <c r="GE10917" s="3"/>
      <c r="GF10917" s="3"/>
      <c r="GG10917" s="3"/>
      <c r="GH10917" s="3"/>
      <c r="GI10917" s="3"/>
      <c r="GJ10917" s="3"/>
      <c r="GK10917" s="3"/>
      <c r="GL10917" s="3"/>
      <c r="GM10917" s="3"/>
      <c r="GN10917" s="3"/>
      <c r="GO10917" s="3"/>
      <c r="GP10917" s="3"/>
      <c r="GQ10917" s="3"/>
      <c r="GR10917" s="3"/>
      <c r="GS10917" s="3"/>
      <c r="GT10917" s="3"/>
      <c r="GU10917" s="3"/>
      <c r="GV10917" s="3"/>
      <c r="GW10917" s="3"/>
      <c r="GX10917" s="3"/>
      <c r="GY10917" s="3"/>
      <c r="GZ10917" s="3"/>
      <c r="HA10917" s="3"/>
      <c r="HB10917" s="3"/>
      <c r="HC10917" s="3"/>
      <c r="HD10917" s="3"/>
      <c r="HE10917" s="3"/>
      <c r="HF10917" s="3"/>
      <c r="HG10917" s="3"/>
      <c r="HH10917" s="3"/>
      <c r="HI10917" s="3"/>
      <c r="HJ10917" s="3"/>
      <c r="HK10917" s="3"/>
      <c r="HL10917" s="3"/>
      <c r="HM10917" s="61"/>
      <c r="HN10917" s="3"/>
      <c r="HO10917" s="3"/>
      <c r="HP10917" s="3"/>
      <c r="HQ10917" s="3"/>
      <c r="HR10917" s="3"/>
      <c r="HS10917" s="3"/>
      <c r="HT10917" s="3"/>
      <c r="HU10917" s="3"/>
      <c r="HV10917" s="3"/>
      <c r="HW10917" s="3"/>
      <c r="HX10917" s="3"/>
      <c r="HY10917" s="3"/>
      <c r="HZ10917" s="3"/>
      <c r="IA10917" s="3"/>
      <c r="IB10917" s="3"/>
      <c r="IC10917" s="3"/>
      <c r="ID10917" s="3"/>
      <c r="IE10917" s="3"/>
      <c r="IF10917" s="3"/>
      <c r="IG10917" s="3"/>
      <c r="IH10917" s="3"/>
      <c r="II10917" s="3"/>
      <c r="IJ10917" s="3"/>
      <c r="IK10917" s="3"/>
      <c r="IL10917" s="3"/>
      <c r="IM10917" s="3"/>
      <c r="IN10917" s="3"/>
      <c r="IO10917" s="16"/>
    </row>
    <row r="10918" spans="171:249">
      <c r="FO10918" s="3"/>
      <c r="FP10918" s="3"/>
      <c r="FQ10918" s="3"/>
      <c r="FR10918" s="3"/>
      <c r="FS10918" s="3"/>
      <c r="FT10918" s="3"/>
      <c r="FU10918" s="3"/>
      <c r="FV10918" s="3"/>
      <c r="FW10918" s="3"/>
      <c r="FX10918" s="3"/>
      <c r="FY10918" s="3"/>
      <c r="FZ10918" s="3"/>
      <c r="GA10918" s="3"/>
      <c r="GB10918" s="3"/>
      <c r="GC10918" s="3"/>
      <c r="GD10918" s="3"/>
      <c r="GE10918" s="3"/>
      <c r="GF10918" s="3"/>
      <c r="GG10918" s="3"/>
      <c r="GH10918" s="3"/>
      <c r="GI10918" s="3"/>
      <c r="GJ10918" s="3"/>
      <c r="GK10918" s="3"/>
      <c r="GL10918" s="3"/>
      <c r="GM10918" s="3"/>
      <c r="GN10918" s="3"/>
      <c r="GO10918" s="3"/>
      <c r="GP10918" s="3"/>
      <c r="GQ10918" s="3"/>
      <c r="GR10918" s="3"/>
      <c r="GS10918" s="3"/>
      <c r="GT10918" s="3"/>
      <c r="GU10918" s="3"/>
      <c r="GV10918" s="3"/>
      <c r="GW10918" s="3"/>
      <c r="GX10918" s="3"/>
      <c r="GY10918" s="3"/>
      <c r="GZ10918" s="3"/>
      <c r="HA10918" s="3"/>
      <c r="HB10918" s="3"/>
      <c r="HC10918" s="3"/>
      <c r="HD10918" s="3"/>
      <c r="HE10918" s="3"/>
      <c r="HF10918" s="3"/>
      <c r="HG10918" s="3"/>
      <c r="HH10918" s="3"/>
      <c r="HI10918" s="3"/>
      <c r="HJ10918" s="3"/>
      <c r="HK10918" s="3"/>
      <c r="HL10918" s="3"/>
      <c r="HM10918" s="61"/>
      <c r="HN10918" s="3"/>
      <c r="HO10918" s="3"/>
      <c r="HP10918" s="3"/>
      <c r="HQ10918" s="3"/>
      <c r="HR10918" s="3"/>
      <c r="HS10918" s="3"/>
      <c r="HT10918" s="3"/>
      <c r="HU10918" s="3"/>
      <c r="HV10918" s="3"/>
      <c r="HW10918" s="3"/>
      <c r="HX10918" s="3"/>
      <c r="HY10918" s="3"/>
      <c r="HZ10918" s="3"/>
      <c r="IA10918" s="3"/>
      <c r="IB10918" s="3"/>
      <c r="IC10918" s="3"/>
      <c r="ID10918" s="3"/>
      <c r="IE10918" s="3"/>
      <c r="IF10918" s="3"/>
      <c r="IG10918" s="3"/>
      <c r="IH10918" s="3"/>
      <c r="II10918" s="3"/>
      <c r="IJ10918" s="3"/>
      <c r="IK10918" s="3"/>
      <c r="IL10918" s="3"/>
      <c r="IM10918" s="3"/>
      <c r="IN10918" s="3"/>
      <c r="IO10918" s="16"/>
    </row>
    <row r="10919" spans="171:249">
      <c r="FO10919" s="3"/>
      <c r="FP10919" s="3"/>
      <c r="FQ10919" s="3"/>
      <c r="FR10919" s="3"/>
      <c r="FS10919" s="3"/>
      <c r="FT10919" s="3"/>
      <c r="FU10919" s="3"/>
      <c r="FV10919" s="3"/>
      <c r="FW10919" s="3"/>
      <c r="FX10919" s="3"/>
      <c r="FY10919" s="3"/>
      <c r="FZ10919" s="3"/>
      <c r="GA10919" s="3"/>
      <c r="GB10919" s="3"/>
      <c r="GC10919" s="3"/>
      <c r="GD10919" s="3"/>
      <c r="GE10919" s="3"/>
      <c r="GF10919" s="3"/>
      <c r="GG10919" s="3"/>
      <c r="GH10919" s="3"/>
      <c r="GI10919" s="3"/>
      <c r="GJ10919" s="3"/>
      <c r="GK10919" s="3"/>
      <c r="GL10919" s="3"/>
      <c r="GM10919" s="3"/>
      <c r="GN10919" s="3"/>
      <c r="GO10919" s="3"/>
      <c r="GP10919" s="3"/>
      <c r="GQ10919" s="3"/>
      <c r="GR10919" s="3"/>
      <c r="GS10919" s="3"/>
      <c r="GT10919" s="3"/>
      <c r="GU10919" s="3"/>
      <c r="GV10919" s="3"/>
      <c r="GW10919" s="3"/>
      <c r="GX10919" s="3"/>
      <c r="GY10919" s="3"/>
      <c r="GZ10919" s="3"/>
      <c r="HA10919" s="3"/>
      <c r="HB10919" s="3"/>
      <c r="HC10919" s="3"/>
      <c r="HD10919" s="3"/>
      <c r="HE10919" s="3"/>
      <c r="HF10919" s="3"/>
      <c r="HG10919" s="3"/>
      <c r="HH10919" s="3"/>
      <c r="HI10919" s="3"/>
      <c r="HJ10919" s="3"/>
      <c r="HK10919" s="3"/>
      <c r="HL10919" s="3"/>
      <c r="HM10919" s="61"/>
      <c r="HN10919" s="3"/>
      <c r="HO10919" s="3"/>
      <c r="HP10919" s="3"/>
      <c r="HQ10919" s="3"/>
      <c r="HR10919" s="3"/>
      <c r="HS10919" s="3"/>
      <c r="HT10919" s="3"/>
      <c r="HU10919" s="3"/>
      <c r="HV10919" s="3"/>
      <c r="HW10919" s="3"/>
      <c r="HX10919" s="3"/>
      <c r="HY10919" s="3"/>
      <c r="HZ10919" s="3"/>
      <c r="IA10919" s="3"/>
      <c r="IB10919" s="3"/>
      <c r="IC10919" s="3"/>
      <c r="ID10919" s="3"/>
      <c r="IE10919" s="3"/>
      <c r="IF10919" s="3"/>
      <c r="IG10919" s="3"/>
      <c r="IH10919" s="3"/>
      <c r="II10919" s="3"/>
      <c r="IJ10919" s="3"/>
      <c r="IK10919" s="3"/>
      <c r="IL10919" s="3"/>
      <c r="IM10919" s="3"/>
      <c r="IN10919" s="3"/>
      <c r="IO10919" s="16"/>
    </row>
    <row r="10920" spans="171:249">
      <c r="FO10920" s="3"/>
      <c r="FP10920" s="3"/>
      <c r="FQ10920" s="3"/>
      <c r="FR10920" s="3"/>
      <c r="FS10920" s="3"/>
      <c r="FT10920" s="3"/>
      <c r="FU10920" s="3"/>
      <c r="FV10920" s="3"/>
      <c r="FW10920" s="3"/>
      <c r="FX10920" s="3"/>
      <c r="FY10920" s="3"/>
      <c r="FZ10920" s="3"/>
      <c r="GA10920" s="3"/>
      <c r="GB10920" s="3"/>
      <c r="GC10920" s="3"/>
      <c r="GD10920" s="3"/>
      <c r="GE10920" s="3"/>
      <c r="GF10920" s="3"/>
      <c r="GG10920" s="3"/>
      <c r="GH10920" s="3"/>
      <c r="GI10920" s="3"/>
      <c r="GJ10920" s="3"/>
      <c r="GK10920" s="3"/>
      <c r="GL10920" s="3"/>
      <c r="GM10920" s="3"/>
      <c r="GN10920" s="3"/>
      <c r="GO10920" s="3"/>
      <c r="GP10920" s="3"/>
      <c r="GQ10920" s="3"/>
      <c r="GR10920" s="3"/>
      <c r="GS10920" s="3"/>
      <c r="GT10920" s="3"/>
      <c r="GU10920" s="3"/>
      <c r="GV10920" s="3"/>
      <c r="GW10920" s="3"/>
      <c r="GX10920" s="3"/>
      <c r="GY10920" s="3"/>
      <c r="GZ10920" s="3"/>
      <c r="HA10920" s="3"/>
      <c r="HB10920" s="3"/>
      <c r="HC10920" s="3"/>
      <c r="HD10920" s="3"/>
      <c r="HE10920" s="3"/>
      <c r="HF10920" s="3"/>
      <c r="HG10920" s="3"/>
      <c r="HH10920" s="3"/>
      <c r="HI10920" s="3"/>
      <c r="HJ10920" s="3"/>
      <c r="HK10920" s="3"/>
      <c r="HL10920" s="3"/>
      <c r="HM10920" s="61"/>
      <c r="HN10920" s="3"/>
      <c r="HO10920" s="3"/>
      <c r="HP10920" s="3"/>
      <c r="HQ10920" s="3"/>
      <c r="HR10920" s="3"/>
      <c r="HS10920" s="3"/>
      <c r="HT10920" s="3"/>
      <c r="HU10920" s="3"/>
      <c r="HV10920" s="3"/>
      <c r="HW10920" s="3"/>
      <c r="HX10920" s="3"/>
      <c r="HY10920" s="3"/>
      <c r="HZ10920" s="3"/>
      <c r="IA10920" s="3"/>
      <c r="IB10920" s="3"/>
      <c r="IC10920" s="3"/>
      <c r="ID10920" s="3"/>
      <c r="IE10920" s="3"/>
      <c r="IF10920" s="3"/>
      <c r="IG10920" s="3"/>
      <c r="IH10920" s="3"/>
      <c r="II10920" s="3"/>
      <c r="IJ10920" s="3"/>
      <c r="IK10920" s="3"/>
      <c r="IL10920" s="3"/>
      <c r="IM10920" s="3"/>
      <c r="IN10920" s="3"/>
      <c r="IO10920" s="16"/>
    </row>
    <row r="10921" spans="171:249">
      <c r="FO10921" s="3"/>
      <c r="FP10921" s="3"/>
      <c r="FQ10921" s="3"/>
      <c r="FR10921" s="3"/>
      <c r="FS10921" s="3"/>
      <c r="FT10921" s="3"/>
      <c r="FU10921" s="3"/>
      <c r="FV10921" s="3"/>
      <c r="FW10921" s="3"/>
      <c r="FX10921" s="3"/>
      <c r="FY10921" s="3"/>
      <c r="FZ10921" s="3"/>
      <c r="GA10921" s="3"/>
      <c r="GB10921" s="3"/>
      <c r="GC10921" s="3"/>
      <c r="GD10921" s="3"/>
      <c r="GE10921" s="3"/>
      <c r="GF10921" s="3"/>
      <c r="GG10921" s="3"/>
      <c r="GH10921" s="3"/>
      <c r="GI10921" s="3"/>
      <c r="GJ10921" s="3"/>
      <c r="GK10921" s="3"/>
      <c r="GL10921" s="3"/>
      <c r="GM10921" s="3"/>
      <c r="GN10921" s="3"/>
      <c r="GO10921" s="3"/>
      <c r="GP10921" s="3"/>
      <c r="GQ10921" s="3"/>
      <c r="GR10921" s="3"/>
      <c r="GS10921" s="3"/>
      <c r="GT10921" s="3"/>
      <c r="GU10921" s="3"/>
      <c r="GV10921" s="3"/>
      <c r="GW10921" s="3"/>
      <c r="GX10921" s="3"/>
      <c r="GY10921" s="3"/>
      <c r="GZ10921" s="3"/>
      <c r="HA10921" s="3"/>
      <c r="HB10921" s="3"/>
      <c r="HC10921" s="3"/>
      <c r="HD10921" s="3"/>
      <c r="HE10921" s="3"/>
      <c r="HF10921" s="3"/>
      <c r="HG10921" s="3"/>
      <c r="HH10921" s="3"/>
      <c r="HI10921" s="3"/>
      <c r="HJ10921" s="3"/>
      <c r="HK10921" s="3"/>
      <c r="HL10921" s="3"/>
      <c r="HM10921" s="61"/>
      <c r="HN10921" s="3"/>
      <c r="HO10921" s="3"/>
      <c r="HP10921" s="3"/>
      <c r="HQ10921" s="3"/>
      <c r="HR10921" s="3"/>
      <c r="HS10921" s="3"/>
      <c r="HT10921" s="3"/>
      <c r="HU10921" s="3"/>
      <c r="HV10921" s="3"/>
      <c r="HW10921" s="3"/>
      <c r="HX10921" s="3"/>
      <c r="HY10921" s="3"/>
      <c r="HZ10921" s="3"/>
      <c r="IA10921" s="3"/>
      <c r="IB10921" s="3"/>
      <c r="IC10921" s="3"/>
      <c r="ID10921" s="3"/>
      <c r="IE10921" s="3"/>
      <c r="IF10921" s="3"/>
      <c r="IG10921" s="3"/>
      <c r="IH10921" s="3"/>
      <c r="II10921" s="3"/>
      <c r="IJ10921" s="3"/>
      <c r="IK10921" s="3"/>
      <c r="IL10921" s="3"/>
      <c r="IM10921" s="3"/>
      <c r="IN10921" s="3"/>
      <c r="IO10921" s="16"/>
    </row>
    <row r="10922" spans="171:249">
      <c r="FO10922" s="3"/>
      <c r="FP10922" s="3"/>
      <c r="FQ10922" s="3"/>
      <c r="FR10922" s="3"/>
      <c r="FS10922" s="3"/>
      <c r="FT10922" s="3"/>
      <c r="FU10922" s="3"/>
      <c r="FV10922" s="3"/>
      <c r="FW10922" s="3"/>
      <c r="FX10922" s="3"/>
      <c r="FY10922" s="3"/>
      <c r="FZ10922" s="3"/>
      <c r="GA10922" s="3"/>
      <c r="GB10922" s="3"/>
      <c r="GC10922" s="3"/>
      <c r="GD10922" s="3"/>
      <c r="GE10922" s="3"/>
      <c r="GF10922" s="3"/>
      <c r="GG10922" s="3"/>
      <c r="GH10922" s="3"/>
      <c r="GI10922" s="3"/>
      <c r="GJ10922" s="3"/>
      <c r="GK10922" s="3"/>
      <c r="GL10922" s="3"/>
      <c r="GM10922" s="3"/>
      <c r="GN10922" s="3"/>
      <c r="GO10922" s="3"/>
      <c r="GP10922" s="3"/>
      <c r="GQ10922" s="3"/>
      <c r="GR10922" s="3"/>
      <c r="GS10922" s="3"/>
      <c r="GT10922" s="3"/>
      <c r="GU10922" s="3"/>
      <c r="GV10922" s="3"/>
      <c r="GW10922" s="3"/>
      <c r="GX10922" s="3"/>
      <c r="GY10922" s="3"/>
      <c r="GZ10922" s="3"/>
      <c r="HA10922" s="3"/>
      <c r="HB10922" s="3"/>
      <c r="HC10922" s="3"/>
      <c r="HD10922" s="3"/>
      <c r="HE10922" s="3"/>
      <c r="HF10922" s="3"/>
      <c r="HG10922" s="3"/>
      <c r="HH10922" s="3"/>
      <c r="HI10922" s="3"/>
      <c r="HJ10922" s="3"/>
      <c r="HK10922" s="3"/>
      <c r="HL10922" s="3"/>
      <c r="HM10922" s="61"/>
      <c r="HN10922" s="3"/>
      <c r="HO10922" s="3"/>
      <c r="HP10922" s="3"/>
      <c r="HQ10922" s="3"/>
      <c r="HR10922" s="3"/>
      <c r="HS10922" s="3"/>
      <c r="HT10922" s="3"/>
      <c r="HU10922" s="3"/>
      <c r="HV10922" s="3"/>
      <c r="HW10922" s="3"/>
      <c r="HX10922" s="3"/>
      <c r="HY10922" s="3"/>
      <c r="HZ10922" s="3"/>
      <c r="IA10922" s="3"/>
      <c r="IB10922" s="3"/>
      <c r="IC10922" s="3"/>
      <c r="ID10922" s="3"/>
      <c r="IE10922" s="3"/>
      <c r="IF10922" s="3"/>
      <c r="IG10922" s="3"/>
      <c r="IH10922" s="3"/>
      <c r="II10922" s="3"/>
      <c r="IJ10922" s="3"/>
      <c r="IK10922" s="3"/>
      <c r="IL10922" s="3"/>
      <c r="IM10922" s="3"/>
      <c r="IN10922" s="3"/>
      <c r="IO10922" s="16"/>
    </row>
    <row r="10923" spans="171:249">
      <c r="FO10923" s="3"/>
      <c r="FP10923" s="3"/>
      <c r="FQ10923" s="3"/>
      <c r="FR10923" s="3"/>
      <c r="FS10923" s="3"/>
      <c r="FT10923" s="3"/>
      <c r="FU10923" s="3"/>
      <c r="FV10923" s="3"/>
      <c r="FW10923" s="3"/>
      <c r="FX10923" s="3"/>
      <c r="FY10923" s="3"/>
      <c r="FZ10923" s="3"/>
      <c r="GA10923" s="3"/>
      <c r="GB10923" s="3"/>
      <c r="GC10923" s="3"/>
      <c r="GD10923" s="3"/>
      <c r="GE10923" s="3"/>
      <c r="GF10923" s="3"/>
      <c r="GG10923" s="3"/>
      <c r="GH10923" s="3"/>
      <c r="GI10923" s="3"/>
      <c r="GJ10923" s="3"/>
      <c r="GK10923" s="3"/>
      <c r="GL10923" s="3"/>
      <c r="GM10923" s="3"/>
      <c r="GN10923" s="3"/>
      <c r="GO10923" s="3"/>
      <c r="GP10923" s="3"/>
      <c r="GQ10923" s="3"/>
      <c r="GR10923" s="3"/>
      <c r="GS10923" s="3"/>
      <c r="GT10923" s="3"/>
      <c r="GU10923" s="3"/>
      <c r="GV10923" s="3"/>
      <c r="GW10923" s="3"/>
      <c r="GX10923" s="3"/>
      <c r="GY10923" s="3"/>
      <c r="GZ10923" s="3"/>
      <c r="HA10923" s="3"/>
      <c r="HB10923" s="3"/>
      <c r="HC10923" s="3"/>
      <c r="HD10923" s="3"/>
      <c r="HE10923" s="3"/>
      <c r="HF10923" s="3"/>
      <c r="HG10923" s="3"/>
      <c r="HH10923" s="3"/>
      <c r="HI10923" s="3"/>
      <c r="HJ10923" s="3"/>
      <c r="HK10923" s="3"/>
      <c r="HL10923" s="3"/>
      <c r="HM10923" s="61"/>
      <c r="HN10923" s="3"/>
      <c r="HO10923" s="3"/>
      <c r="HP10923" s="3"/>
      <c r="HQ10923" s="3"/>
      <c r="HR10923" s="3"/>
      <c r="HS10923" s="3"/>
      <c r="HT10923" s="3"/>
      <c r="HU10923" s="3"/>
      <c r="HV10923" s="3"/>
      <c r="HW10923" s="3"/>
      <c r="HX10923" s="3"/>
      <c r="HY10923" s="3"/>
      <c r="HZ10923" s="3"/>
      <c r="IA10923" s="3"/>
      <c r="IB10923" s="3"/>
      <c r="IC10923" s="3"/>
      <c r="ID10923" s="3"/>
      <c r="IE10923" s="3"/>
      <c r="IF10923" s="3"/>
      <c r="IG10923" s="3"/>
      <c r="IH10923" s="3"/>
      <c r="II10923" s="3"/>
      <c r="IJ10923" s="3"/>
      <c r="IK10923" s="3"/>
      <c r="IL10923" s="3"/>
      <c r="IM10923" s="3"/>
      <c r="IN10923" s="3"/>
      <c r="IO10923" s="16"/>
    </row>
    <row r="10924" spans="171:249">
      <c r="FO10924" s="3"/>
      <c r="FP10924" s="3"/>
      <c r="FQ10924" s="3"/>
      <c r="FR10924" s="3"/>
      <c r="FS10924" s="3"/>
      <c r="FT10924" s="3"/>
      <c r="FU10924" s="3"/>
      <c r="FV10924" s="3"/>
      <c r="FW10924" s="3"/>
      <c r="FX10924" s="3"/>
      <c r="FY10924" s="3"/>
      <c r="FZ10924" s="3"/>
      <c r="GA10924" s="3"/>
      <c r="GB10924" s="3"/>
      <c r="GC10924" s="3"/>
      <c r="GD10924" s="3"/>
      <c r="GE10924" s="3"/>
      <c r="GF10924" s="3"/>
      <c r="GG10924" s="3"/>
      <c r="GH10924" s="3"/>
      <c r="GI10924" s="3"/>
      <c r="GJ10924" s="3"/>
      <c r="GK10924" s="3"/>
      <c r="GL10924" s="3"/>
      <c r="GM10924" s="3"/>
      <c r="GN10924" s="3"/>
      <c r="GO10924" s="3"/>
      <c r="GP10924" s="3"/>
      <c r="GQ10924" s="3"/>
      <c r="GR10924" s="3"/>
      <c r="GS10924" s="3"/>
      <c r="GT10924" s="3"/>
      <c r="GU10924" s="3"/>
      <c r="GV10924" s="3"/>
      <c r="GW10924" s="3"/>
      <c r="GX10924" s="3"/>
      <c r="GY10924" s="3"/>
      <c r="GZ10924" s="3"/>
      <c r="HA10924" s="3"/>
      <c r="HB10924" s="3"/>
      <c r="HC10924" s="3"/>
      <c r="HD10924" s="3"/>
      <c r="HE10924" s="3"/>
      <c r="HF10924" s="3"/>
      <c r="HG10924" s="3"/>
      <c r="HH10924" s="3"/>
      <c r="HI10924" s="3"/>
      <c r="HJ10924" s="3"/>
      <c r="HK10924" s="3"/>
      <c r="HL10924" s="3"/>
      <c r="HM10924" s="61"/>
      <c r="HN10924" s="3"/>
      <c r="HO10924" s="3"/>
      <c r="HP10924" s="3"/>
      <c r="HQ10924" s="3"/>
      <c r="HR10924" s="3"/>
      <c r="HS10924" s="3"/>
      <c r="HT10924" s="3"/>
      <c r="HU10924" s="3"/>
      <c r="HV10924" s="3"/>
      <c r="HW10924" s="3"/>
      <c r="HX10924" s="3"/>
      <c r="HY10924" s="3"/>
      <c r="HZ10924" s="3"/>
      <c r="IA10924" s="3"/>
      <c r="IB10924" s="3"/>
      <c r="IC10924" s="3"/>
      <c r="ID10924" s="3"/>
      <c r="IE10924" s="3"/>
      <c r="IF10924" s="3"/>
      <c r="IG10924" s="3"/>
      <c r="IH10924" s="3"/>
      <c r="II10924" s="3"/>
      <c r="IJ10924" s="3"/>
      <c r="IK10924" s="3"/>
      <c r="IL10924" s="3"/>
      <c r="IM10924" s="3"/>
      <c r="IN10924" s="3"/>
      <c r="IO10924" s="16"/>
    </row>
    <row r="10925" spans="171:249">
      <c r="FO10925" s="3"/>
      <c r="FP10925" s="3"/>
      <c r="FQ10925" s="3"/>
      <c r="FR10925" s="3"/>
      <c r="FS10925" s="3"/>
      <c r="FT10925" s="3"/>
      <c r="FU10925" s="3"/>
      <c r="FV10925" s="3"/>
      <c r="FW10925" s="3"/>
      <c r="FX10925" s="3"/>
      <c r="FY10925" s="3"/>
      <c r="FZ10925" s="3"/>
      <c r="GA10925" s="3"/>
      <c r="GB10925" s="3"/>
      <c r="GC10925" s="3"/>
      <c r="GD10925" s="3"/>
      <c r="GE10925" s="3"/>
      <c r="GF10925" s="3"/>
      <c r="GG10925" s="3"/>
      <c r="GH10925" s="3"/>
      <c r="GI10925" s="3"/>
      <c r="GJ10925" s="3"/>
      <c r="GK10925" s="3"/>
      <c r="GL10925" s="3"/>
      <c r="GM10925" s="3"/>
      <c r="GN10925" s="3"/>
      <c r="GO10925" s="3"/>
      <c r="GP10925" s="3"/>
      <c r="GQ10925" s="3"/>
      <c r="GR10925" s="3"/>
      <c r="GS10925" s="3"/>
      <c r="GT10925" s="3"/>
      <c r="GU10925" s="3"/>
      <c r="GV10925" s="3"/>
      <c r="GW10925" s="3"/>
      <c r="GX10925" s="3"/>
      <c r="GY10925" s="3"/>
      <c r="GZ10925" s="3"/>
      <c r="HA10925" s="3"/>
      <c r="HB10925" s="3"/>
      <c r="HC10925" s="3"/>
      <c r="HD10925" s="3"/>
      <c r="HE10925" s="3"/>
      <c r="HF10925" s="3"/>
      <c r="HG10925" s="3"/>
      <c r="HH10925" s="3"/>
      <c r="HI10925" s="3"/>
      <c r="HJ10925" s="3"/>
      <c r="HK10925" s="3"/>
      <c r="HL10925" s="3"/>
      <c r="HM10925" s="61"/>
      <c r="HN10925" s="3"/>
      <c r="HO10925" s="3"/>
      <c r="HP10925" s="3"/>
      <c r="HQ10925" s="3"/>
      <c r="HR10925" s="3"/>
      <c r="HS10925" s="3"/>
      <c r="HT10925" s="3"/>
      <c r="HU10925" s="3"/>
      <c r="HV10925" s="3"/>
      <c r="HW10925" s="3"/>
      <c r="HX10925" s="3"/>
      <c r="HY10925" s="3"/>
      <c r="HZ10925" s="3"/>
      <c r="IA10925" s="3"/>
      <c r="IB10925" s="3"/>
      <c r="IC10925" s="3"/>
      <c r="ID10925" s="3"/>
      <c r="IE10925" s="3"/>
      <c r="IF10925" s="3"/>
      <c r="IG10925" s="3"/>
      <c r="IH10925" s="3"/>
      <c r="II10925" s="3"/>
      <c r="IJ10925" s="3"/>
      <c r="IK10925" s="3"/>
      <c r="IL10925" s="3"/>
      <c r="IM10925" s="3"/>
      <c r="IN10925" s="3"/>
      <c r="IO10925" s="16"/>
    </row>
    <row r="10926" spans="171:249">
      <c r="FO10926" s="3"/>
      <c r="FP10926" s="3"/>
      <c r="FQ10926" s="3"/>
      <c r="FR10926" s="3"/>
      <c r="FS10926" s="3"/>
      <c r="FT10926" s="3"/>
      <c r="FU10926" s="3"/>
      <c r="FV10926" s="3"/>
      <c r="FW10926" s="3"/>
      <c r="FX10926" s="3"/>
      <c r="FY10926" s="3"/>
      <c r="FZ10926" s="3"/>
      <c r="GA10926" s="3"/>
      <c r="GB10926" s="3"/>
      <c r="GC10926" s="3"/>
      <c r="GD10926" s="3"/>
      <c r="GE10926" s="3"/>
      <c r="GF10926" s="3"/>
      <c r="GG10926" s="3"/>
      <c r="GH10926" s="3"/>
      <c r="GI10926" s="3"/>
      <c r="GJ10926" s="3"/>
      <c r="GK10926" s="3"/>
      <c r="GL10926" s="3"/>
      <c r="GM10926" s="3"/>
      <c r="GN10926" s="3"/>
      <c r="GO10926" s="3"/>
      <c r="GP10926" s="3"/>
      <c r="GQ10926" s="3"/>
      <c r="GR10926" s="3"/>
      <c r="GS10926" s="3"/>
      <c r="GT10926" s="3"/>
      <c r="GU10926" s="3"/>
      <c r="GV10926" s="3"/>
      <c r="GW10926" s="3"/>
      <c r="GX10926" s="3"/>
      <c r="GY10926" s="3"/>
      <c r="GZ10926" s="3"/>
      <c r="HA10926" s="3"/>
      <c r="HB10926" s="3"/>
      <c r="HC10926" s="3"/>
      <c r="HD10926" s="3"/>
      <c r="HE10926" s="3"/>
      <c r="HF10926" s="3"/>
      <c r="HG10926" s="3"/>
      <c r="HH10926" s="3"/>
      <c r="HI10926" s="3"/>
      <c r="HJ10926" s="3"/>
      <c r="HK10926" s="3"/>
      <c r="HL10926" s="3"/>
      <c r="HM10926" s="61"/>
      <c r="HN10926" s="3"/>
      <c r="HO10926" s="3"/>
      <c r="HP10926" s="3"/>
      <c r="HQ10926" s="3"/>
      <c r="HR10926" s="3"/>
      <c r="HS10926" s="3"/>
      <c r="HT10926" s="3"/>
      <c r="HU10926" s="3"/>
      <c r="HV10926" s="3"/>
      <c r="HW10926" s="3"/>
      <c r="HX10926" s="3"/>
      <c r="HY10926" s="3"/>
      <c r="HZ10926" s="3"/>
      <c r="IA10926" s="3"/>
      <c r="IB10926" s="3"/>
      <c r="IC10926" s="3"/>
      <c r="ID10926" s="3"/>
      <c r="IE10926" s="3"/>
      <c r="IF10926" s="3"/>
      <c r="IG10926" s="3"/>
      <c r="IH10926" s="3"/>
      <c r="II10926" s="3"/>
      <c r="IJ10926" s="3"/>
      <c r="IK10926" s="3"/>
      <c r="IL10926" s="3"/>
      <c r="IM10926" s="3"/>
      <c r="IN10926" s="3"/>
      <c r="IO10926" s="16"/>
    </row>
    <row r="10927" spans="171:249">
      <c r="FO10927" s="3"/>
      <c r="FP10927" s="3"/>
      <c r="FQ10927" s="3"/>
      <c r="FR10927" s="3"/>
      <c r="FS10927" s="3"/>
      <c r="FT10927" s="3"/>
      <c r="FU10927" s="3"/>
      <c r="FV10927" s="3"/>
      <c r="FW10927" s="3"/>
      <c r="FX10927" s="3"/>
      <c r="FY10927" s="3"/>
      <c r="FZ10927" s="3"/>
      <c r="GA10927" s="3"/>
      <c r="GB10927" s="3"/>
      <c r="GC10927" s="3"/>
      <c r="GD10927" s="3"/>
      <c r="GE10927" s="3"/>
      <c r="GF10927" s="3"/>
      <c r="GG10927" s="3"/>
      <c r="GH10927" s="3"/>
      <c r="GI10927" s="3"/>
      <c r="GJ10927" s="3"/>
      <c r="GK10927" s="3"/>
      <c r="GL10927" s="3"/>
      <c r="GM10927" s="3"/>
      <c r="GN10927" s="3"/>
      <c r="GO10927" s="3"/>
      <c r="GP10927" s="3"/>
      <c r="GQ10927" s="3"/>
      <c r="GR10927" s="3"/>
      <c r="GS10927" s="3"/>
      <c r="GT10927" s="3"/>
      <c r="GU10927" s="3"/>
      <c r="GV10927" s="3"/>
      <c r="GW10927" s="3"/>
      <c r="GX10927" s="3"/>
      <c r="GY10927" s="3"/>
      <c r="GZ10927" s="3"/>
      <c r="HA10927" s="3"/>
      <c r="HB10927" s="3"/>
      <c r="HC10927" s="3"/>
      <c r="HD10927" s="3"/>
      <c r="HE10927" s="3"/>
      <c r="HF10927" s="3"/>
      <c r="HG10927" s="3"/>
      <c r="HH10927" s="3"/>
      <c r="HI10927" s="3"/>
      <c r="HJ10927" s="3"/>
      <c r="HK10927" s="3"/>
      <c r="HL10927" s="3"/>
      <c r="HM10927" s="61"/>
      <c r="HN10927" s="3"/>
      <c r="HO10927" s="3"/>
      <c r="HP10927" s="3"/>
      <c r="HQ10927" s="3"/>
      <c r="HR10927" s="3"/>
      <c r="HS10927" s="3"/>
      <c r="HT10927" s="3"/>
      <c r="HU10927" s="3"/>
      <c r="HV10927" s="3"/>
      <c r="HW10927" s="3"/>
      <c r="HX10927" s="3"/>
      <c r="HY10927" s="3"/>
      <c r="HZ10927" s="3"/>
      <c r="IA10927" s="3"/>
      <c r="IB10927" s="3"/>
      <c r="IC10927" s="3"/>
      <c r="ID10927" s="3"/>
      <c r="IE10927" s="3"/>
      <c r="IF10927" s="3"/>
      <c r="IG10927" s="3"/>
      <c r="IH10927" s="3"/>
      <c r="II10927" s="3"/>
      <c r="IJ10927" s="3"/>
      <c r="IK10927" s="3"/>
      <c r="IL10927" s="3"/>
      <c r="IM10927" s="3"/>
      <c r="IN10927" s="3"/>
      <c r="IO10927" s="16"/>
    </row>
    <row r="10928" spans="171:249">
      <c r="FO10928" s="3"/>
      <c r="FP10928" s="3"/>
      <c r="FQ10928" s="3"/>
      <c r="FR10928" s="3"/>
      <c r="FS10928" s="3"/>
      <c r="FT10928" s="3"/>
      <c r="FU10928" s="3"/>
      <c r="FV10928" s="3"/>
      <c r="FW10928" s="3"/>
      <c r="FX10928" s="3"/>
      <c r="FY10928" s="3"/>
      <c r="FZ10928" s="3"/>
      <c r="GA10928" s="3"/>
      <c r="GB10928" s="3"/>
      <c r="GC10928" s="3"/>
      <c r="GD10928" s="3"/>
      <c r="GE10928" s="3"/>
      <c r="GF10928" s="3"/>
      <c r="GG10928" s="3"/>
      <c r="GH10928" s="3"/>
      <c r="GI10928" s="3"/>
      <c r="GJ10928" s="3"/>
      <c r="GK10928" s="3"/>
      <c r="GL10928" s="3"/>
      <c r="GM10928" s="3"/>
      <c r="GN10928" s="3"/>
      <c r="GO10928" s="3"/>
      <c r="GP10928" s="3"/>
      <c r="GQ10928" s="3"/>
      <c r="GR10928" s="3"/>
      <c r="GS10928" s="3"/>
      <c r="GT10928" s="3"/>
      <c r="GU10928" s="3"/>
      <c r="GV10928" s="3"/>
      <c r="GW10928" s="3"/>
      <c r="GX10928" s="3"/>
      <c r="GY10928" s="3"/>
      <c r="GZ10928" s="3"/>
      <c r="HA10928" s="3"/>
      <c r="HB10928" s="3"/>
      <c r="HC10928" s="3"/>
      <c r="HD10928" s="3"/>
      <c r="HE10928" s="3"/>
      <c r="HF10928" s="3"/>
      <c r="HG10928" s="3"/>
      <c r="HH10928" s="3"/>
      <c r="HI10928" s="3"/>
      <c r="HJ10928" s="3"/>
      <c r="HK10928" s="3"/>
      <c r="HL10928" s="3"/>
      <c r="HM10928" s="61"/>
      <c r="HN10928" s="3"/>
      <c r="HO10928" s="3"/>
      <c r="HP10928" s="3"/>
      <c r="HQ10928" s="3"/>
      <c r="HR10928" s="3"/>
      <c r="HS10928" s="3"/>
      <c r="HT10928" s="3"/>
      <c r="HU10928" s="3"/>
      <c r="HV10928" s="3"/>
      <c r="HW10928" s="3"/>
      <c r="HX10928" s="3"/>
      <c r="HY10928" s="3"/>
      <c r="HZ10928" s="3"/>
      <c r="IA10928" s="3"/>
      <c r="IB10928" s="3"/>
      <c r="IC10928" s="3"/>
      <c r="ID10928" s="3"/>
      <c r="IE10928" s="3"/>
      <c r="IF10928" s="3"/>
      <c r="IG10928" s="3"/>
      <c r="IH10928" s="3"/>
      <c r="II10928" s="3"/>
      <c r="IJ10928" s="3"/>
      <c r="IK10928" s="3"/>
      <c r="IL10928" s="3"/>
      <c r="IM10928" s="3"/>
      <c r="IN10928" s="3"/>
      <c r="IO10928" s="16"/>
    </row>
    <row r="10929" spans="171:249">
      <c r="FO10929" s="3"/>
      <c r="FP10929" s="3"/>
      <c r="FQ10929" s="3"/>
      <c r="FR10929" s="3"/>
      <c r="FS10929" s="3"/>
      <c r="FT10929" s="3"/>
      <c r="FU10929" s="3"/>
      <c r="FV10929" s="3"/>
      <c r="FW10929" s="3"/>
      <c r="FX10929" s="3"/>
      <c r="FY10929" s="3"/>
      <c r="FZ10929" s="3"/>
      <c r="GA10929" s="3"/>
      <c r="GB10929" s="3"/>
      <c r="GC10929" s="3"/>
      <c r="GD10929" s="3"/>
      <c r="GE10929" s="3"/>
      <c r="GF10929" s="3"/>
      <c r="GG10929" s="3"/>
      <c r="GH10929" s="3"/>
      <c r="GI10929" s="3"/>
      <c r="GJ10929" s="3"/>
      <c r="GK10929" s="3"/>
      <c r="GL10929" s="3"/>
      <c r="GM10929" s="3"/>
      <c r="GN10929" s="3"/>
      <c r="GO10929" s="3"/>
      <c r="GP10929" s="3"/>
      <c r="GQ10929" s="3"/>
      <c r="GR10929" s="3"/>
      <c r="GS10929" s="3"/>
      <c r="GT10929" s="3"/>
      <c r="GU10929" s="3"/>
      <c r="GV10929" s="3"/>
      <c r="GW10929" s="3"/>
      <c r="GX10929" s="3"/>
      <c r="GY10929" s="3"/>
      <c r="GZ10929" s="3"/>
      <c r="HA10929" s="3"/>
      <c r="HB10929" s="3"/>
      <c r="HC10929" s="3"/>
      <c r="HD10929" s="3"/>
      <c r="HE10929" s="3"/>
      <c r="HF10929" s="3"/>
      <c r="HG10929" s="3"/>
      <c r="HH10929" s="3"/>
      <c r="HI10929" s="3"/>
      <c r="HJ10929" s="3"/>
      <c r="HK10929" s="3"/>
      <c r="HL10929" s="3"/>
      <c r="HM10929" s="61"/>
      <c r="HN10929" s="3"/>
      <c r="HO10929" s="3"/>
      <c r="HP10929" s="3"/>
      <c r="HQ10929" s="3"/>
      <c r="HR10929" s="3"/>
      <c r="HS10929" s="3"/>
      <c r="HT10929" s="3"/>
      <c r="HU10929" s="3"/>
      <c r="HV10929" s="3"/>
      <c r="HW10929" s="3"/>
      <c r="HX10929" s="3"/>
      <c r="HY10929" s="3"/>
      <c r="HZ10929" s="3"/>
      <c r="IA10929" s="3"/>
      <c r="IB10929" s="3"/>
      <c r="IC10929" s="3"/>
      <c r="ID10929" s="3"/>
      <c r="IE10929" s="3"/>
      <c r="IF10929" s="3"/>
      <c r="IG10929" s="3"/>
      <c r="IH10929" s="3"/>
      <c r="II10929" s="3"/>
      <c r="IJ10929" s="3"/>
      <c r="IK10929" s="3"/>
      <c r="IL10929" s="3"/>
      <c r="IM10929" s="3"/>
      <c r="IN10929" s="3"/>
      <c r="IO10929" s="16"/>
    </row>
    <row r="10930" spans="171:249">
      <c r="FO10930" s="3"/>
      <c r="FP10930" s="3"/>
      <c r="FQ10930" s="3"/>
      <c r="FR10930" s="3"/>
      <c r="FS10930" s="3"/>
      <c r="FT10930" s="3"/>
      <c r="FU10930" s="3"/>
      <c r="FV10930" s="3"/>
      <c r="FW10930" s="3"/>
      <c r="FX10930" s="3"/>
      <c r="FY10930" s="3"/>
      <c r="FZ10930" s="3"/>
      <c r="GA10930" s="3"/>
      <c r="GB10930" s="3"/>
      <c r="GC10930" s="3"/>
      <c r="GD10930" s="3"/>
      <c r="GE10930" s="3"/>
      <c r="GF10930" s="3"/>
      <c r="GG10930" s="3"/>
      <c r="GH10930" s="3"/>
      <c r="GI10930" s="3"/>
      <c r="GJ10930" s="3"/>
      <c r="GK10930" s="3"/>
      <c r="GL10930" s="3"/>
      <c r="GM10930" s="3"/>
      <c r="GN10930" s="3"/>
      <c r="GO10930" s="3"/>
      <c r="GP10930" s="3"/>
      <c r="GQ10930" s="3"/>
      <c r="GR10930" s="3"/>
      <c r="GS10930" s="3"/>
      <c r="GT10930" s="3"/>
      <c r="GU10930" s="3"/>
      <c r="GV10930" s="3"/>
      <c r="GW10930" s="3"/>
      <c r="GX10930" s="3"/>
      <c r="GY10930" s="3"/>
      <c r="GZ10930" s="3"/>
      <c r="HA10930" s="3"/>
      <c r="HB10930" s="3"/>
      <c r="HC10930" s="3"/>
      <c r="HD10930" s="3"/>
      <c r="HE10930" s="3"/>
      <c r="HF10930" s="3"/>
      <c r="HG10930" s="3"/>
      <c r="HH10930" s="3"/>
      <c r="HI10930" s="3"/>
      <c r="HJ10930" s="3"/>
      <c r="HK10930" s="3"/>
      <c r="HL10930" s="3"/>
      <c r="HM10930" s="61"/>
      <c r="HN10930" s="3"/>
      <c r="HO10930" s="3"/>
      <c r="HP10930" s="3"/>
      <c r="HQ10930" s="3"/>
      <c r="HR10930" s="3"/>
      <c r="HS10930" s="3"/>
      <c r="HT10930" s="3"/>
      <c r="HU10930" s="3"/>
      <c r="HV10930" s="3"/>
      <c r="HW10930" s="3"/>
      <c r="HX10930" s="3"/>
      <c r="HY10930" s="3"/>
      <c r="HZ10930" s="3"/>
      <c r="IA10930" s="3"/>
      <c r="IB10930" s="3"/>
      <c r="IC10930" s="3"/>
      <c r="ID10930" s="3"/>
      <c r="IE10930" s="3"/>
      <c r="IF10930" s="3"/>
      <c r="IG10930" s="3"/>
      <c r="IH10930" s="3"/>
      <c r="II10930" s="3"/>
      <c r="IJ10930" s="3"/>
      <c r="IK10930" s="3"/>
      <c r="IL10930" s="3"/>
      <c r="IM10930" s="3"/>
      <c r="IN10930" s="3"/>
      <c r="IO10930" s="16"/>
    </row>
    <row r="10931" spans="171:249">
      <c r="FO10931" s="3"/>
      <c r="FP10931" s="3"/>
      <c r="FQ10931" s="3"/>
      <c r="FR10931" s="3"/>
      <c r="FS10931" s="3"/>
      <c r="FT10931" s="3"/>
      <c r="FU10931" s="3"/>
      <c r="FV10931" s="3"/>
      <c r="FW10931" s="3"/>
      <c r="FX10931" s="3"/>
      <c r="FY10931" s="3"/>
      <c r="FZ10931" s="3"/>
      <c r="GA10931" s="3"/>
      <c r="GB10931" s="3"/>
      <c r="GC10931" s="3"/>
      <c r="GD10931" s="3"/>
      <c r="GE10931" s="3"/>
      <c r="GF10931" s="3"/>
      <c r="GG10931" s="3"/>
      <c r="GH10931" s="3"/>
      <c r="GI10931" s="3"/>
      <c r="GJ10931" s="3"/>
      <c r="GK10931" s="3"/>
      <c r="GL10931" s="3"/>
      <c r="GM10931" s="3"/>
      <c r="GN10931" s="3"/>
      <c r="GO10931" s="3"/>
      <c r="GP10931" s="3"/>
      <c r="GQ10931" s="3"/>
      <c r="GR10931" s="3"/>
      <c r="GS10931" s="3"/>
      <c r="GT10931" s="3"/>
      <c r="GU10931" s="3"/>
      <c r="GV10931" s="3"/>
      <c r="GW10931" s="3"/>
      <c r="GX10931" s="3"/>
      <c r="GY10931" s="3"/>
      <c r="GZ10931" s="3"/>
      <c r="HA10931" s="3"/>
      <c r="HB10931" s="3"/>
      <c r="HC10931" s="3"/>
      <c r="HD10931" s="3"/>
      <c r="HE10931" s="3"/>
      <c r="HF10931" s="3"/>
      <c r="HG10931" s="3"/>
      <c r="HH10931" s="3"/>
      <c r="HI10931" s="3"/>
      <c r="HJ10931" s="3"/>
      <c r="HK10931" s="3"/>
      <c r="HL10931" s="3"/>
      <c r="HM10931" s="61"/>
      <c r="HN10931" s="3"/>
      <c r="HO10931" s="3"/>
      <c r="HP10931" s="3"/>
      <c r="HQ10931" s="3"/>
      <c r="HR10931" s="3"/>
      <c r="HS10931" s="3"/>
      <c r="HT10931" s="3"/>
      <c r="HU10931" s="3"/>
      <c r="HV10931" s="3"/>
      <c r="HW10931" s="3"/>
      <c r="HX10931" s="3"/>
      <c r="HY10931" s="3"/>
      <c r="HZ10931" s="3"/>
      <c r="IA10931" s="3"/>
      <c r="IB10931" s="3"/>
      <c r="IC10931" s="3"/>
      <c r="ID10931" s="3"/>
      <c r="IE10931" s="3"/>
      <c r="IF10931" s="3"/>
      <c r="IG10931" s="3"/>
      <c r="IH10931" s="3"/>
      <c r="II10931" s="3"/>
      <c r="IJ10931" s="3"/>
      <c r="IK10931" s="3"/>
      <c r="IL10931" s="3"/>
      <c r="IM10931" s="3"/>
      <c r="IN10931" s="3"/>
      <c r="IO10931" s="16"/>
    </row>
    <row r="10932" spans="171:249">
      <c r="FO10932" s="3"/>
      <c r="FP10932" s="3"/>
      <c r="FQ10932" s="3"/>
      <c r="FR10932" s="3"/>
      <c r="FS10932" s="3"/>
      <c r="FT10932" s="3"/>
      <c r="FU10932" s="3"/>
      <c r="FV10932" s="3"/>
      <c r="FW10932" s="3"/>
      <c r="FX10932" s="3"/>
      <c r="FY10932" s="3"/>
      <c r="FZ10932" s="3"/>
      <c r="GA10932" s="3"/>
      <c r="GB10932" s="3"/>
      <c r="GC10932" s="3"/>
      <c r="GD10932" s="3"/>
      <c r="GE10932" s="3"/>
      <c r="GF10932" s="3"/>
      <c r="GG10932" s="3"/>
      <c r="GH10932" s="3"/>
      <c r="GI10932" s="3"/>
      <c r="GJ10932" s="3"/>
      <c r="GK10932" s="3"/>
      <c r="GL10932" s="3"/>
      <c r="GM10932" s="3"/>
      <c r="GN10932" s="3"/>
      <c r="GO10932" s="3"/>
      <c r="GP10932" s="3"/>
      <c r="GQ10932" s="3"/>
      <c r="GR10932" s="3"/>
      <c r="GS10932" s="3"/>
      <c r="GT10932" s="3"/>
      <c r="GU10932" s="3"/>
      <c r="GV10932" s="3"/>
      <c r="GW10932" s="3"/>
      <c r="GX10932" s="3"/>
      <c r="GY10932" s="3"/>
      <c r="GZ10932" s="3"/>
      <c r="HA10932" s="3"/>
      <c r="HB10932" s="3"/>
      <c r="HC10932" s="3"/>
      <c r="HD10932" s="3"/>
      <c r="HE10932" s="3"/>
      <c r="HF10932" s="3"/>
      <c r="HG10932" s="3"/>
      <c r="HH10932" s="3"/>
      <c r="HI10932" s="3"/>
      <c r="HJ10932" s="3"/>
      <c r="HK10932" s="3"/>
      <c r="HL10932" s="3"/>
      <c r="HM10932" s="61"/>
      <c r="HN10932" s="3"/>
      <c r="HO10932" s="3"/>
      <c r="HP10932" s="3"/>
      <c r="HQ10932" s="3"/>
      <c r="HR10932" s="3"/>
      <c r="HS10932" s="3"/>
      <c r="HT10932" s="3"/>
      <c r="HU10932" s="3"/>
      <c r="HV10932" s="3"/>
      <c r="HW10932" s="3"/>
      <c r="HX10932" s="3"/>
      <c r="HY10932" s="3"/>
      <c r="HZ10932" s="3"/>
      <c r="IA10932" s="3"/>
      <c r="IB10932" s="3"/>
      <c r="IC10932" s="3"/>
      <c r="ID10932" s="3"/>
      <c r="IE10932" s="3"/>
      <c r="IF10932" s="3"/>
      <c r="IG10932" s="3"/>
      <c r="IH10932" s="3"/>
      <c r="II10932" s="3"/>
      <c r="IJ10932" s="3"/>
      <c r="IK10932" s="3"/>
      <c r="IL10932" s="3"/>
      <c r="IM10932" s="3"/>
      <c r="IN10932" s="3"/>
      <c r="IO10932" s="16"/>
    </row>
    <row r="10933" spans="171:249">
      <c r="FO10933" s="3"/>
      <c r="FP10933" s="3"/>
      <c r="FQ10933" s="3"/>
      <c r="FR10933" s="3"/>
      <c r="FS10933" s="3"/>
      <c r="FT10933" s="3"/>
      <c r="FU10933" s="3"/>
      <c r="FV10933" s="3"/>
      <c r="FW10933" s="3"/>
      <c r="FX10933" s="3"/>
      <c r="FY10933" s="3"/>
      <c r="FZ10933" s="3"/>
      <c r="GA10933" s="3"/>
      <c r="GB10933" s="3"/>
      <c r="GC10933" s="3"/>
      <c r="GD10933" s="3"/>
      <c r="GE10933" s="3"/>
      <c r="GF10933" s="3"/>
      <c r="GG10933" s="3"/>
      <c r="GH10933" s="3"/>
      <c r="GI10933" s="3"/>
      <c r="GJ10933" s="3"/>
      <c r="GK10933" s="3"/>
      <c r="GL10933" s="3"/>
      <c r="GM10933" s="3"/>
      <c r="GN10933" s="3"/>
      <c r="GO10933" s="3"/>
      <c r="GP10933" s="3"/>
      <c r="GQ10933" s="3"/>
      <c r="GR10933" s="3"/>
      <c r="GS10933" s="3"/>
      <c r="GT10933" s="3"/>
      <c r="GU10933" s="3"/>
      <c r="GV10933" s="3"/>
      <c r="GW10933" s="3"/>
      <c r="GX10933" s="3"/>
      <c r="GY10933" s="3"/>
      <c r="GZ10933" s="3"/>
      <c r="HA10933" s="3"/>
      <c r="HB10933" s="3"/>
      <c r="HC10933" s="3"/>
      <c r="HD10933" s="3"/>
      <c r="HE10933" s="3"/>
      <c r="HF10933" s="3"/>
      <c r="HG10933" s="3"/>
      <c r="HH10933" s="3"/>
      <c r="HI10933" s="3"/>
      <c r="HJ10933" s="3"/>
      <c r="HK10933" s="3"/>
      <c r="HL10933" s="3"/>
      <c r="HM10933" s="61"/>
      <c r="HN10933" s="3"/>
      <c r="HO10933" s="3"/>
      <c r="HP10933" s="3"/>
      <c r="HQ10933" s="3"/>
      <c r="HR10933" s="3"/>
      <c r="HS10933" s="3"/>
      <c r="HT10933" s="3"/>
      <c r="HU10933" s="3"/>
      <c r="HV10933" s="3"/>
      <c r="HW10933" s="3"/>
      <c r="HX10933" s="3"/>
      <c r="HY10933" s="3"/>
      <c r="HZ10933" s="3"/>
      <c r="IA10933" s="3"/>
      <c r="IB10933" s="3"/>
      <c r="IC10933" s="3"/>
      <c r="ID10933" s="3"/>
      <c r="IE10933" s="3"/>
      <c r="IF10933" s="3"/>
      <c r="IG10933" s="3"/>
      <c r="IH10933" s="3"/>
      <c r="II10933" s="3"/>
      <c r="IJ10933" s="3"/>
      <c r="IK10933" s="3"/>
      <c r="IL10933" s="3"/>
      <c r="IM10933" s="3"/>
      <c r="IN10933" s="3"/>
      <c r="IO10933" s="16"/>
    </row>
    <row r="10934" spans="171:249">
      <c r="FO10934" s="3"/>
      <c r="FP10934" s="3"/>
      <c r="FQ10934" s="3"/>
      <c r="FR10934" s="3"/>
      <c r="FS10934" s="3"/>
      <c r="FT10934" s="3"/>
      <c r="FU10934" s="3"/>
      <c r="FV10934" s="3"/>
      <c r="FW10934" s="3"/>
      <c r="FX10934" s="3"/>
      <c r="FY10934" s="3"/>
      <c r="FZ10934" s="3"/>
      <c r="GA10934" s="3"/>
      <c r="GB10934" s="3"/>
      <c r="GC10934" s="3"/>
      <c r="GD10934" s="3"/>
      <c r="GE10934" s="3"/>
      <c r="GF10934" s="3"/>
      <c r="GG10934" s="3"/>
      <c r="GH10934" s="3"/>
      <c r="GI10934" s="3"/>
      <c r="GJ10934" s="3"/>
      <c r="GK10934" s="3"/>
      <c r="GL10934" s="3"/>
      <c r="GM10934" s="3"/>
      <c r="GN10934" s="3"/>
      <c r="GO10934" s="3"/>
      <c r="GP10934" s="3"/>
      <c r="GQ10934" s="3"/>
      <c r="GR10934" s="3"/>
      <c r="GS10934" s="3"/>
      <c r="GT10934" s="3"/>
      <c r="GU10934" s="3"/>
      <c r="GV10934" s="3"/>
      <c r="GW10934" s="3"/>
      <c r="GX10934" s="3"/>
      <c r="GY10934" s="3"/>
      <c r="GZ10934" s="3"/>
      <c r="HA10934" s="3"/>
      <c r="HB10934" s="3"/>
      <c r="HC10934" s="3"/>
      <c r="HD10934" s="3"/>
      <c r="HE10934" s="3"/>
      <c r="HF10934" s="3"/>
      <c r="HG10934" s="3"/>
      <c r="HH10934" s="3"/>
      <c r="HI10934" s="3"/>
      <c r="HJ10934" s="3"/>
      <c r="HK10934" s="3"/>
      <c r="HL10934" s="3"/>
      <c r="HM10934" s="61"/>
      <c r="HN10934" s="3"/>
      <c r="HO10934" s="3"/>
      <c r="HP10934" s="3"/>
      <c r="HQ10934" s="3"/>
      <c r="HR10934" s="3"/>
      <c r="HS10934" s="3"/>
      <c r="HT10934" s="3"/>
      <c r="HU10934" s="3"/>
      <c r="HV10934" s="3"/>
      <c r="HW10934" s="3"/>
      <c r="HX10934" s="3"/>
      <c r="HY10934" s="3"/>
      <c r="HZ10934" s="3"/>
      <c r="IA10934" s="3"/>
      <c r="IB10934" s="3"/>
      <c r="IC10934" s="3"/>
      <c r="ID10934" s="3"/>
      <c r="IE10934" s="3"/>
      <c r="IF10934" s="3"/>
      <c r="IG10934" s="3"/>
      <c r="IH10934" s="3"/>
      <c r="II10934" s="3"/>
      <c r="IJ10934" s="3"/>
      <c r="IK10934" s="3"/>
      <c r="IL10934" s="3"/>
      <c r="IM10934" s="3"/>
      <c r="IN10934" s="3"/>
      <c r="IO10934" s="16"/>
    </row>
    <row r="10935" spans="171:249">
      <c r="FO10935" s="3"/>
      <c r="FP10935" s="3"/>
      <c r="FQ10935" s="3"/>
      <c r="FR10935" s="3"/>
      <c r="FS10935" s="3"/>
      <c r="FT10935" s="3"/>
      <c r="FU10935" s="3"/>
      <c r="FV10935" s="3"/>
      <c r="FW10935" s="3"/>
      <c r="FX10935" s="3"/>
      <c r="FY10935" s="3"/>
      <c r="FZ10935" s="3"/>
      <c r="GA10935" s="3"/>
      <c r="GB10935" s="3"/>
      <c r="GC10935" s="3"/>
      <c r="GD10935" s="3"/>
      <c r="GE10935" s="3"/>
      <c r="GF10935" s="3"/>
      <c r="GG10935" s="3"/>
      <c r="GH10935" s="3"/>
      <c r="GI10935" s="3"/>
      <c r="GJ10935" s="3"/>
      <c r="GK10935" s="3"/>
      <c r="GL10935" s="3"/>
      <c r="GM10935" s="3"/>
      <c r="GN10935" s="3"/>
      <c r="GO10935" s="3"/>
      <c r="GP10935" s="3"/>
      <c r="GQ10935" s="3"/>
      <c r="GR10935" s="3"/>
      <c r="GS10935" s="3"/>
      <c r="GT10935" s="3"/>
      <c r="GU10935" s="3"/>
      <c r="GV10935" s="3"/>
      <c r="GW10935" s="3"/>
      <c r="GX10935" s="3"/>
      <c r="GY10935" s="3"/>
      <c r="GZ10935" s="3"/>
      <c r="HA10935" s="3"/>
      <c r="HB10935" s="3"/>
      <c r="HC10935" s="3"/>
      <c r="HD10935" s="3"/>
      <c r="HE10935" s="3"/>
      <c r="HF10935" s="3"/>
      <c r="HG10935" s="3"/>
      <c r="HH10935" s="3"/>
      <c r="HI10935" s="3"/>
      <c r="HJ10935" s="3"/>
      <c r="HK10935" s="3"/>
      <c r="HL10935" s="3"/>
      <c r="HM10935" s="61"/>
      <c r="HN10935" s="3"/>
      <c r="HO10935" s="3"/>
      <c r="HP10935" s="3"/>
      <c r="HQ10935" s="3"/>
      <c r="HR10935" s="3"/>
      <c r="HS10935" s="3"/>
      <c r="HT10935" s="3"/>
      <c r="HU10935" s="3"/>
      <c r="HV10935" s="3"/>
      <c r="HW10935" s="3"/>
      <c r="HX10935" s="3"/>
      <c r="HY10935" s="3"/>
      <c r="HZ10935" s="3"/>
      <c r="IA10935" s="3"/>
      <c r="IB10935" s="3"/>
      <c r="IC10935" s="3"/>
      <c r="ID10935" s="3"/>
      <c r="IE10935" s="3"/>
      <c r="IF10935" s="3"/>
      <c r="IG10935" s="3"/>
      <c r="IH10935" s="3"/>
      <c r="II10935" s="3"/>
      <c r="IJ10935" s="3"/>
      <c r="IK10935" s="3"/>
      <c r="IL10935" s="3"/>
      <c r="IM10935" s="3"/>
      <c r="IN10935" s="3"/>
      <c r="IO10935" s="16"/>
    </row>
    <row r="10936" spans="171:249">
      <c r="FO10936" s="3"/>
      <c r="FP10936" s="3"/>
      <c r="FQ10936" s="3"/>
      <c r="FR10936" s="3"/>
      <c r="FS10936" s="3"/>
      <c r="FT10936" s="3"/>
      <c r="FU10936" s="3"/>
      <c r="FV10936" s="3"/>
      <c r="FW10936" s="3"/>
      <c r="FX10936" s="3"/>
      <c r="FY10936" s="3"/>
      <c r="FZ10936" s="3"/>
      <c r="GA10936" s="3"/>
      <c r="GB10936" s="3"/>
      <c r="GC10936" s="3"/>
      <c r="GD10936" s="3"/>
      <c r="GE10936" s="3"/>
      <c r="GF10936" s="3"/>
      <c r="GG10936" s="3"/>
      <c r="GH10936" s="3"/>
      <c r="GI10936" s="3"/>
      <c r="GJ10936" s="3"/>
      <c r="GK10936" s="3"/>
      <c r="GL10936" s="3"/>
      <c r="GM10936" s="3"/>
      <c r="GN10936" s="3"/>
      <c r="GO10936" s="3"/>
      <c r="GP10936" s="3"/>
      <c r="GQ10936" s="3"/>
      <c r="GR10936" s="3"/>
      <c r="GS10936" s="3"/>
      <c r="GT10936" s="3"/>
      <c r="GU10936" s="3"/>
      <c r="GV10936" s="3"/>
      <c r="GW10936" s="3"/>
      <c r="GX10936" s="3"/>
      <c r="GY10936" s="3"/>
      <c r="GZ10936" s="3"/>
      <c r="HA10936" s="3"/>
      <c r="HB10936" s="3"/>
      <c r="HC10936" s="3"/>
      <c r="HD10936" s="3"/>
      <c r="HE10936" s="3"/>
      <c r="HF10936" s="3"/>
      <c r="HG10936" s="3"/>
      <c r="HH10936" s="3"/>
      <c r="HI10936" s="3"/>
      <c r="HJ10936" s="3"/>
      <c r="HK10936" s="3"/>
      <c r="HL10936" s="3"/>
      <c r="HM10936" s="61"/>
      <c r="HN10936" s="3"/>
      <c r="HO10936" s="3"/>
      <c r="HP10936" s="3"/>
      <c r="HQ10936" s="3"/>
      <c r="HR10936" s="3"/>
      <c r="HS10936" s="3"/>
      <c r="HT10936" s="3"/>
      <c r="HU10936" s="3"/>
      <c r="HV10936" s="3"/>
      <c r="HW10936" s="3"/>
      <c r="HX10936" s="3"/>
      <c r="HY10936" s="3"/>
      <c r="HZ10936" s="3"/>
      <c r="IA10936" s="3"/>
      <c r="IB10936" s="3"/>
      <c r="IC10936" s="3"/>
      <c r="ID10936" s="3"/>
      <c r="IE10936" s="3"/>
      <c r="IF10936" s="3"/>
      <c r="IG10936" s="3"/>
      <c r="IH10936" s="3"/>
      <c r="II10936" s="3"/>
      <c r="IJ10936" s="3"/>
      <c r="IK10936" s="3"/>
      <c r="IL10936" s="3"/>
      <c r="IM10936" s="3"/>
      <c r="IN10936" s="3"/>
      <c r="IO10936" s="16"/>
    </row>
    <row r="10937" spans="171:249">
      <c r="FO10937" s="3"/>
      <c r="FP10937" s="3"/>
      <c r="FQ10937" s="3"/>
      <c r="FR10937" s="3"/>
      <c r="FS10937" s="3"/>
      <c r="FT10937" s="3"/>
      <c r="FU10937" s="3"/>
      <c r="FV10937" s="3"/>
      <c r="FW10937" s="3"/>
      <c r="FX10937" s="3"/>
      <c r="FY10937" s="3"/>
      <c r="FZ10937" s="3"/>
      <c r="GA10937" s="3"/>
      <c r="GB10937" s="3"/>
      <c r="GC10937" s="3"/>
      <c r="GD10937" s="3"/>
      <c r="GE10937" s="3"/>
      <c r="GF10937" s="3"/>
      <c r="GG10937" s="3"/>
      <c r="GH10937" s="3"/>
      <c r="GI10937" s="3"/>
      <c r="GJ10937" s="3"/>
      <c r="GK10937" s="3"/>
      <c r="GL10937" s="3"/>
      <c r="GM10937" s="3"/>
      <c r="GN10937" s="3"/>
      <c r="GO10937" s="3"/>
      <c r="GP10937" s="3"/>
      <c r="GQ10937" s="3"/>
      <c r="GR10937" s="3"/>
      <c r="GS10937" s="3"/>
      <c r="GT10937" s="3"/>
      <c r="GU10937" s="3"/>
      <c r="GV10937" s="3"/>
      <c r="GW10937" s="3"/>
      <c r="GX10937" s="3"/>
      <c r="GY10937" s="3"/>
      <c r="GZ10937" s="3"/>
      <c r="HA10937" s="3"/>
      <c r="HB10937" s="3"/>
      <c r="HC10937" s="3"/>
      <c r="HD10937" s="3"/>
      <c r="HE10937" s="3"/>
      <c r="HF10937" s="3"/>
      <c r="HG10937" s="3"/>
      <c r="HH10937" s="3"/>
      <c r="HI10937" s="3"/>
      <c r="HJ10937" s="3"/>
      <c r="HK10937" s="3"/>
      <c r="HL10937" s="3"/>
      <c r="HM10937" s="61"/>
      <c r="HN10937" s="3"/>
      <c r="HO10937" s="3"/>
      <c r="HP10937" s="3"/>
      <c r="HQ10937" s="3"/>
      <c r="HR10937" s="3"/>
      <c r="HS10937" s="3"/>
      <c r="HT10937" s="3"/>
      <c r="HU10937" s="3"/>
      <c r="HV10937" s="3"/>
      <c r="HW10937" s="3"/>
      <c r="HX10937" s="3"/>
      <c r="HY10937" s="3"/>
      <c r="HZ10937" s="3"/>
      <c r="IA10937" s="3"/>
      <c r="IB10937" s="3"/>
      <c r="IC10937" s="3"/>
      <c r="ID10937" s="3"/>
      <c r="IE10937" s="3"/>
      <c r="IF10937" s="3"/>
      <c r="IG10937" s="3"/>
      <c r="IH10937" s="3"/>
      <c r="II10937" s="3"/>
      <c r="IJ10937" s="3"/>
      <c r="IK10937" s="3"/>
      <c r="IL10937" s="3"/>
      <c r="IM10937" s="3"/>
      <c r="IN10937" s="3"/>
      <c r="IO10937" s="16"/>
    </row>
    <row r="10938" spans="171:249">
      <c r="FO10938" s="3"/>
      <c r="FP10938" s="3"/>
      <c r="FQ10938" s="3"/>
      <c r="FR10938" s="3"/>
      <c r="FS10938" s="3"/>
      <c r="FT10938" s="3"/>
      <c r="FU10938" s="3"/>
      <c r="FV10938" s="3"/>
      <c r="FW10938" s="3"/>
      <c r="FX10938" s="3"/>
      <c r="FY10938" s="3"/>
      <c r="FZ10938" s="3"/>
      <c r="GA10938" s="3"/>
      <c r="GB10938" s="3"/>
      <c r="GC10938" s="3"/>
      <c r="GD10938" s="3"/>
      <c r="GE10938" s="3"/>
      <c r="GF10938" s="3"/>
      <c r="GG10938" s="3"/>
      <c r="GH10938" s="3"/>
      <c r="GI10938" s="3"/>
      <c r="GJ10938" s="3"/>
      <c r="GK10938" s="3"/>
      <c r="GL10938" s="3"/>
      <c r="GM10938" s="3"/>
      <c r="GN10938" s="3"/>
      <c r="GO10938" s="3"/>
      <c r="GP10938" s="3"/>
      <c r="GQ10938" s="3"/>
      <c r="GR10938" s="3"/>
      <c r="GS10938" s="3"/>
      <c r="GT10938" s="3"/>
      <c r="GU10938" s="3"/>
      <c r="GV10938" s="3"/>
      <c r="GW10938" s="3"/>
      <c r="GX10938" s="3"/>
      <c r="GY10938" s="3"/>
      <c r="GZ10938" s="3"/>
      <c r="HA10938" s="3"/>
      <c r="HB10938" s="3"/>
      <c r="HC10938" s="3"/>
      <c r="HD10938" s="3"/>
      <c r="HE10938" s="3"/>
      <c r="HF10938" s="3"/>
      <c r="HG10938" s="3"/>
      <c r="HH10938" s="3"/>
      <c r="HI10938" s="3"/>
      <c r="HJ10938" s="3"/>
      <c r="HK10938" s="3"/>
      <c r="HL10938" s="3"/>
      <c r="HM10938" s="61"/>
      <c r="HN10938" s="3"/>
      <c r="HO10938" s="3"/>
      <c r="HP10938" s="3"/>
      <c r="HQ10938" s="3"/>
      <c r="HR10938" s="3"/>
      <c r="HS10938" s="3"/>
      <c r="HT10938" s="3"/>
      <c r="HU10938" s="3"/>
      <c r="HV10938" s="3"/>
      <c r="HW10938" s="3"/>
      <c r="HX10938" s="3"/>
      <c r="HY10938" s="3"/>
      <c r="HZ10938" s="3"/>
      <c r="IA10938" s="3"/>
      <c r="IB10938" s="3"/>
      <c r="IC10938" s="3"/>
      <c r="ID10938" s="3"/>
      <c r="IE10938" s="3"/>
      <c r="IF10938" s="3"/>
      <c r="IG10938" s="3"/>
      <c r="IH10938" s="3"/>
      <c r="II10938" s="3"/>
      <c r="IJ10938" s="3"/>
      <c r="IK10938" s="3"/>
      <c r="IL10938" s="3"/>
      <c r="IM10938" s="3"/>
      <c r="IN10938" s="3"/>
      <c r="IO10938" s="16"/>
    </row>
    <row r="10939" spans="171:249">
      <c r="FO10939" s="3"/>
      <c r="FP10939" s="3"/>
      <c r="FQ10939" s="3"/>
      <c r="FR10939" s="3"/>
      <c r="FS10939" s="3"/>
      <c r="FT10939" s="3"/>
      <c r="FU10939" s="3"/>
      <c r="FV10939" s="3"/>
      <c r="FW10939" s="3"/>
      <c r="FX10939" s="3"/>
      <c r="FY10939" s="3"/>
      <c r="FZ10939" s="3"/>
      <c r="GA10939" s="3"/>
      <c r="GB10939" s="3"/>
      <c r="GC10939" s="3"/>
      <c r="GD10939" s="3"/>
      <c r="GE10939" s="3"/>
      <c r="GF10939" s="3"/>
      <c r="GG10939" s="3"/>
      <c r="GH10939" s="3"/>
      <c r="GI10939" s="3"/>
      <c r="GJ10939" s="3"/>
      <c r="GK10939" s="3"/>
      <c r="GL10939" s="3"/>
      <c r="GM10939" s="3"/>
      <c r="GN10939" s="3"/>
      <c r="GO10939" s="3"/>
      <c r="GP10939" s="3"/>
      <c r="GQ10939" s="3"/>
      <c r="GR10939" s="3"/>
      <c r="GS10939" s="3"/>
      <c r="GT10939" s="3"/>
      <c r="GU10939" s="3"/>
      <c r="GV10939" s="3"/>
      <c r="GW10939" s="3"/>
      <c r="GX10939" s="3"/>
      <c r="GY10939" s="3"/>
      <c r="GZ10939" s="3"/>
      <c r="HA10939" s="3"/>
      <c r="HB10939" s="3"/>
      <c r="HC10939" s="3"/>
      <c r="HD10939" s="3"/>
      <c r="HE10939" s="3"/>
      <c r="HF10939" s="3"/>
      <c r="HG10939" s="3"/>
      <c r="HH10939" s="3"/>
      <c r="HI10939" s="3"/>
      <c r="HJ10939" s="3"/>
      <c r="HK10939" s="3"/>
      <c r="HL10939" s="3"/>
      <c r="HM10939" s="61"/>
      <c r="HN10939" s="3"/>
      <c r="HO10939" s="3"/>
      <c r="HP10939" s="3"/>
      <c r="HQ10939" s="3"/>
      <c r="HR10939" s="3"/>
      <c r="HS10939" s="3"/>
      <c r="HT10939" s="3"/>
      <c r="HU10939" s="3"/>
      <c r="HV10939" s="3"/>
      <c r="HW10939" s="3"/>
      <c r="HX10939" s="3"/>
      <c r="HY10939" s="3"/>
      <c r="HZ10939" s="3"/>
      <c r="IA10939" s="3"/>
      <c r="IB10939" s="3"/>
      <c r="IC10939" s="3"/>
      <c r="ID10939" s="3"/>
      <c r="IE10939" s="3"/>
      <c r="IF10939" s="3"/>
      <c r="IG10939" s="3"/>
      <c r="IH10939" s="3"/>
      <c r="II10939" s="3"/>
      <c r="IJ10939" s="3"/>
      <c r="IK10939" s="3"/>
      <c r="IL10939" s="3"/>
      <c r="IM10939" s="3"/>
      <c r="IN10939" s="3"/>
      <c r="IO10939" s="16"/>
    </row>
    <row r="10940" spans="171:249">
      <c r="FO10940" s="3"/>
      <c r="FP10940" s="3"/>
      <c r="FQ10940" s="3"/>
      <c r="FR10940" s="3"/>
      <c r="FS10940" s="3"/>
      <c r="FT10940" s="3"/>
      <c r="FU10940" s="3"/>
      <c r="FV10940" s="3"/>
      <c r="FW10940" s="3"/>
      <c r="FX10940" s="3"/>
      <c r="FY10940" s="3"/>
      <c r="FZ10940" s="3"/>
      <c r="GA10940" s="3"/>
      <c r="GB10940" s="3"/>
      <c r="GC10940" s="3"/>
      <c r="GD10940" s="3"/>
      <c r="GE10940" s="3"/>
      <c r="GF10940" s="3"/>
      <c r="GG10940" s="3"/>
      <c r="GH10940" s="3"/>
      <c r="GI10940" s="3"/>
      <c r="GJ10940" s="3"/>
      <c r="GK10940" s="3"/>
      <c r="GL10940" s="3"/>
      <c r="GM10940" s="3"/>
      <c r="GN10940" s="3"/>
      <c r="GO10940" s="3"/>
      <c r="GP10940" s="3"/>
      <c r="GQ10940" s="3"/>
      <c r="GR10940" s="3"/>
      <c r="GS10940" s="3"/>
      <c r="GT10940" s="3"/>
      <c r="GU10940" s="3"/>
      <c r="GV10940" s="3"/>
      <c r="GW10940" s="3"/>
      <c r="GX10940" s="3"/>
      <c r="GY10940" s="3"/>
      <c r="GZ10940" s="3"/>
      <c r="HA10940" s="3"/>
      <c r="HB10940" s="3"/>
      <c r="HC10940" s="3"/>
      <c r="HD10940" s="3"/>
      <c r="HE10940" s="3"/>
      <c r="HF10940" s="3"/>
      <c r="HG10940" s="3"/>
      <c r="HH10940" s="3"/>
      <c r="HI10940" s="3"/>
      <c r="HJ10940" s="3"/>
      <c r="HK10940" s="3"/>
      <c r="HL10940" s="3"/>
      <c r="HM10940" s="61"/>
      <c r="HN10940" s="3"/>
      <c r="HO10940" s="3"/>
      <c r="HP10940" s="3"/>
      <c r="HQ10940" s="3"/>
      <c r="HR10940" s="3"/>
      <c r="HS10940" s="3"/>
      <c r="HT10940" s="3"/>
      <c r="HU10940" s="3"/>
      <c r="HV10940" s="3"/>
      <c r="HW10940" s="3"/>
      <c r="HX10940" s="3"/>
      <c r="HY10940" s="3"/>
      <c r="HZ10940" s="3"/>
      <c r="IA10940" s="3"/>
      <c r="IB10940" s="3"/>
      <c r="IC10940" s="3"/>
      <c r="ID10940" s="3"/>
      <c r="IE10940" s="3"/>
      <c r="IF10940" s="3"/>
      <c r="IG10940" s="3"/>
      <c r="IH10940" s="3"/>
      <c r="II10940" s="3"/>
      <c r="IJ10940" s="3"/>
      <c r="IK10940" s="3"/>
      <c r="IL10940" s="3"/>
      <c r="IM10940" s="3"/>
      <c r="IN10940" s="3"/>
      <c r="IO10940" s="16"/>
    </row>
    <row r="10941" spans="171:249">
      <c r="FO10941" s="3"/>
      <c r="FP10941" s="3"/>
      <c r="FQ10941" s="3"/>
      <c r="FR10941" s="3"/>
      <c r="FS10941" s="3"/>
      <c r="FT10941" s="3"/>
      <c r="FU10941" s="3"/>
      <c r="FV10941" s="3"/>
      <c r="FW10941" s="3"/>
      <c r="FX10941" s="3"/>
      <c r="FY10941" s="3"/>
      <c r="FZ10941" s="3"/>
      <c r="GA10941" s="3"/>
      <c r="GB10941" s="3"/>
      <c r="GC10941" s="3"/>
      <c r="GD10941" s="3"/>
      <c r="GE10941" s="3"/>
      <c r="GF10941" s="3"/>
      <c r="GG10941" s="3"/>
      <c r="GH10941" s="3"/>
      <c r="GI10941" s="3"/>
      <c r="GJ10941" s="3"/>
      <c r="GK10941" s="3"/>
      <c r="GL10941" s="3"/>
      <c r="GM10941" s="3"/>
      <c r="GN10941" s="3"/>
      <c r="GO10941" s="3"/>
      <c r="GP10941" s="3"/>
      <c r="GQ10941" s="3"/>
      <c r="GR10941" s="3"/>
      <c r="GS10941" s="3"/>
      <c r="GT10941" s="3"/>
      <c r="GU10941" s="3"/>
      <c r="GV10941" s="3"/>
      <c r="GW10941" s="3"/>
      <c r="GX10941" s="3"/>
      <c r="GY10941" s="3"/>
      <c r="GZ10941" s="3"/>
      <c r="HA10941" s="3"/>
      <c r="HB10941" s="3"/>
      <c r="HC10941" s="3"/>
      <c r="HD10941" s="3"/>
      <c r="HE10941" s="3"/>
      <c r="HF10941" s="3"/>
      <c r="HG10941" s="3"/>
      <c r="HH10941" s="3"/>
      <c r="HI10941" s="3"/>
      <c r="HJ10941" s="3"/>
      <c r="HK10941" s="3"/>
      <c r="HL10941" s="3"/>
      <c r="HM10941" s="61"/>
      <c r="HN10941" s="3"/>
      <c r="HO10941" s="3"/>
      <c r="HP10941" s="3"/>
      <c r="HQ10941" s="3"/>
      <c r="HR10941" s="3"/>
      <c r="HS10941" s="3"/>
      <c r="HT10941" s="3"/>
      <c r="HU10941" s="3"/>
      <c r="HV10941" s="3"/>
      <c r="HW10941" s="3"/>
      <c r="HX10941" s="3"/>
      <c r="HY10941" s="3"/>
      <c r="HZ10941" s="3"/>
      <c r="IA10941" s="3"/>
      <c r="IB10941" s="3"/>
      <c r="IC10941" s="3"/>
      <c r="ID10941" s="3"/>
      <c r="IE10941" s="3"/>
      <c r="IF10941" s="3"/>
      <c r="IG10941" s="3"/>
      <c r="IH10941" s="3"/>
      <c r="II10941" s="3"/>
      <c r="IJ10941" s="3"/>
      <c r="IK10941" s="3"/>
      <c r="IL10941" s="3"/>
      <c r="IM10941" s="3"/>
      <c r="IN10941" s="3"/>
      <c r="IO10941" s="16"/>
    </row>
    <row r="10942" spans="171:249">
      <c r="FO10942" s="3"/>
      <c r="FP10942" s="3"/>
      <c r="FQ10942" s="3"/>
      <c r="FR10942" s="3"/>
      <c r="FS10942" s="3"/>
      <c r="FT10942" s="3"/>
      <c r="FU10942" s="3"/>
      <c r="FV10942" s="3"/>
      <c r="FW10942" s="3"/>
      <c r="FX10942" s="3"/>
      <c r="FY10942" s="3"/>
      <c r="FZ10942" s="3"/>
      <c r="GA10942" s="3"/>
      <c r="GB10942" s="3"/>
      <c r="GC10942" s="3"/>
      <c r="GD10942" s="3"/>
      <c r="GE10942" s="3"/>
      <c r="GF10942" s="3"/>
      <c r="GG10942" s="3"/>
      <c r="GH10942" s="3"/>
      <c r="GI10942" s="3"/>
      <c r="GJ10942" s="3"/>
      <c r="GK10942" s="3"/>
      <c r="GL10942" s="3"/>
      <c r="GM10942" s="3"/>
      <c r="GN10942" s="3"/>
      <c r="GO10942" s="3"/>
      <c r="GP10942" s="3"/>
      <c r="GQ10942" s="3"/>
      <c r="GR10942" s="3"/>
      <c r="GS10942" s="3"/>
      <c r="GT10942" s="3"/>
      <c r="GU10942" s="3"/>
      <c r="GV10942" s="3"/>
      <c r="GW10942" s="3"/>
      <c r="GX10942" s="3"/>
      <c r="GY10942" s="3"/>
      <c r="GZ10942" s="3"/>
      <c r="HA10942" s="3"/>
      <c r="HB10942" s="3"/>
      <c r="HC10942" s="3"/>
      <c r="HD10942" s="3"/>
      <c r="HE10942" s="3"/>
      <c r="HF10942" s="3"/>
      <c r="HG10942" s="3"/>
      <c r="HH10942" s="3"/>
      <c r="HI10942" s="3"/>
      <c r="HJ10942" s="3"/>
      <c r="HK10942" s="3"/>
      <c r="HL10942" s="3"/>
      <c r="HM10942" s="61"/>
      <c r="HN10942" s="3"/>
      <c r="HO10942" s="3"/>
      <c r="HP10942" s="3"/>
      <c r="HQ10942" s="3"/>
      <c r="HR10942" s="3"/>
      <c r="HS10942" s="3"/>
      <c r="HT10942" s="3"/>
      <c r="HU10942" s="3"/>
      <c r="HV10942" s="3"/>
      <c r="HW10942" s="3"/>
      <c r="HX10942" s="3"/>
      <c r="HY10942" s="3"/>
      <c r="HZ10942" s="3"/>
      <c r="IA10942" s="3"/>
      <c r="IB10942" s="3"/>
      <c r="IC10942" s="3"/>
      <c r="ID10942" s="3"/>
      <c r="IE10942" s="3"/>
      <c r="IF10942" s="3"/>
      <c r="IG10942" s="3"/>
      <c r="IH10942" s="3"/>
      <c r="II10942" s="3"/>
      <c r="IJ10942" s="3"/>
      <c r="IK10942" s="3"/>
      <c r="IL10942" s="3"/>
      <c r="IM10942" s="3"/>
      <c r="IN10942" s="3"/>
      <c r="IO10942" s="16"/>
    </row>
    <row r="10943" spans="171:249">
      <c r="FO10943" s="3"/>
      <c r="FP10943" s="3"/>
      <c r="FQ10943" s="3"/>
      <c r="FR10943" s="3"/>
      <c r="FS10943" s="3"/>
      <c r="FT10943" s="3"/>
      <c r="FU10943" s="3"/>
      <c r="FV10943" s="3"/>
      <c r="FW10943" s="3"/>
      <c r="FX10943" s="3"/>
      <c r="FY10943" s="3"/>
      <c r="FZ10943" s="3"/>
      <c r="GA10943" s="3"/>
      <c r="GB10943" s="3"/>
      <c r="GC10943" s="3"/>
      <c r="GD10943" s="3"/>
      <c r="GE10943" s="3"/>
      <c r="GF10943" s="3"/>
      <c r="GG10943" s="3"/>
      <c r="GH10943" s="3"/>
      <c r="GI10943" s="3"/>
      <c r="GJ10943" s="3"/>
      <c r="GK10943" s="3"/>
      <c r="GL10943" s="3"/>
      <c r="GM10943" s="3"/>
      <c r="GN10943" s="3"/>
      <c r="GO10943" s="3"/>
      <c r="GP10943" s="3"/>
      <c r="GQ10943" s="3"/>
      <c r="GR10943" s="3"/>
      <c r="GS10943" s="3"/>
      <c r="GT10943" s="3"/>
      <c r="GU10943" s="3"/>
      <c r="GV10943" s="3"/>
      <c r="GW10943" s="3"/>
      <c r="GX10943" s="3"/>
      <c r="GY10943" s="3"/>
      <c r="GZ10943" s="3"/>
      <c r="HA10943" s="3"/>
      <c r="HB10943" s="3"/>
      <c r="HC10943" s="3"/>
      <c r="HD10943" s="3"/>
      <c r="HE10943" s="3"/>
      <c r="HF10943" s="3"/>
      <c r="HG10943" s="3"/>
      <c r="HH10943" s="3"/>
      <c r="HI10943" s="3"/>
      <c r="HJ10943" s="3"/>
      <c r="HK10943" s="3"/>
      <c r="HL10943" s="3"/>
      <c r="HM10943" s="61"/>
      <c r="HN10943" s="3"/>
      <c r="HO10943" s="3"/>
      <c r="HP10943" s="3"/>
      <c r="HQ10943" s="3"/>
      <c r="HR10943" s="3"/>
      <c r="HS10943" s="3"/>
      <c r="HT10943" s="3"/>
      <c r="HU10943" s="3"/>
      <c r="HV10943" s="3"/>
      <c r="HW10943" s="3"/>
      <c r="HX10943" s="3"/>
      <c r="HY10943" s="3"/>
      <c r="HZ10943" s="3"/>
      <c r="IA10943" s="3"/>
      <c r="IB10943" s="3"/>
      <c r="IC10943" s="3"/>
      <c r="ID10943" s="3"/>
      <c r="IE10943" s="3"/>
      <c r="IF10943" s="3"/>
      <c r="IG10943" s="3"/>
      <c r="IH10943" s="3"/>
      <c r="II10943" s="3"/>
      <c r="IJ10943" s="3"/>
      <c r="IK10943" s="3"/>
      <c r="IL10943" s="3"/>
      <c r="IM10943" s="3"/>
      <c r="IN10943" s="3"/>
      <c r="IO10943" s="16"/>
    </row>
    <row r="10944" spans="171:249">
      <c r="FO10944" s="3"/>
      <c r="FP10944" s="3"/>
      <c r="FQ10944" s="3"/>
      <c r="FR10944" s="3"/>
      <c r="FS10944" s="3"/>
      <c r="FT10944" s="3"/>
      <c r="FU10944" s="3"/>
      <c r="FV10944" s="3"/>
      <c r="FW10944" s="3"/>
      <c r="FX10944" s="3"/>
      <c r="FY10944" s="3"/>
      <c r="FZ10944" s="3"/>
      <c r="GA10944" s="3"/>
      <c r="GB10944" s="3"/>
      <c r="GC10944" s="3"/>
      <c r="GD10944" s="3"/>
      <c r="GE10944" s="3"/>
      <c r="GF10944" s="3"/>
      <c r="GG10944" s="3"/>
      <c r="GH10944" s="3"/>
      <c r="GI10944" s="3"/>
      <c r="GJ10944" s="3"/>
      <c r="GK10944" s="3"/>
      <c r="GL10944" s="3"/>
      <c r="GM10944" s="3"/>
      <c r="GN10944" s="3"/>
      <c r="GO10944" s="3"/>
      <c r="GP10944" s="3"/>
      <c r="GQ10944" s="3"/>
      <c r="GR10944" s="3"/>
      <c r="GS10944" s="3"/>
      <c r="GT10944" s="3"/>
      <c r="GU10944" s="3"/>
      <c r="GV10944" s="3"/>
      <c r="GW10944" s="3"/>
      <c r="GX10944" s="3"/>
      <c r="GY10944" s="3"/>
      <c r="GZ10944" s="3"/>
      <c r="HA10944" s="3"/>
      <c r="HB10944" s="3"/>
      <c r="HC10944" s="3"/>
      <c r="HD10944" s="3"/>
      <c r="HE10944" s="3"/>
      <c r="HF10944" s="3"/>
      <c r="HG10944" s="3"/>
      <c r="HH10944" s="3"/>
      <c r="HI10944" s="3"/>
      <c r="HJ10944" s="3"/>
      <c r="HK10944" s="3"/>
      <c r="HL10944" s="3"/>
      <c r="HM10944" s="61"/>
      <c r="HN10944" s="3"/>
      <c r="HO10944" s="3"/>
      <c r="HP10944" s="3"/>
      <c r="HQ10944" s="3"/>
      <c r="HR10944" s="3"/>
      <c r="HS10944" s="3"/>
      <c r="HT10944" s="3"/>
      <c r="HU10944" s="3"/>
      <c r="HV10944" s="3"/>
      <c r="HW10944" s="3"/>
      <c r="HX10944" s="3"/>
      <c r="HY10944" s="3"/>
      <c r="HZ10944" s="3"/>
      <c r="IA10944" s="3"/>
      <c r="IB10944" s="3"/>
      <c r="IC10944" s="3"/>
      <c r="ID10944" s="3"/>
      <c r="IE10944" s="3"/>
      <c r="IF10944" s="3"/>
      <c r="IG10944" s="3"/>
      <c r="IH10944" s="3"/>
      <c r="II10944" s="3"/>
      <c r="IJ10944" s="3"/>
      <c r="IK10944" s="3"/>
      <c r="IL10944" s="3"/>
      <c r="IM10944" s="3"/>
      <c r="IN10944" s="3"/>
      <c r="IO10944" s="16"/>
    </row>
    <row r="10945" spans="171:249">
      <c r="FO10945" s="3"/>
      <c r="FP10945" s="3"/>
      <c r="FQ10945" s="3"/>
      <c r="FR10945" s="3"/>
      <c r="FS10945" s="3"/>
      <c r="FT10945" s="3"/>
      <c r="FU10945" s="3"/>
      <c r="FV10945" s="3"/>
      <c r="FW10945" s="3"/>
      <c r="FX10945" s="3"/>
      <c r="FY10945" s="3"/>
      <c r="FZ10945" s="3"/>
      <c r="GA10945" s="3"/>
      <c r="GB10945" s="3"/>
      <c r="GC10945" s="3"/>
      <c r="GD10945" s="3"/>
      <c r="GE10945" s="3"/>
      <c r="GF10945" s="3"/>
      <c r="GG10945" s="3"/>
      <c r="GH10945" s="3"/>
      <c r="GI10945" s="3"/>
      <c r="GJ10945" s="3"/>
      <c r="GK10945" s="3"/>
      <c r="GL10945" s="3"/>
      <c r="GM10945" s="3"/>
      <c r="GN10945" s="3"/>
      <c r="GO10945" s="3"/>
      <c r="GP10945" s="3"/>
      <c r="GQ10945" s="3"/>
      <c r="GR10945" s="3"/>
      <c r="GS10945" s="3"/>
      <c r="GT10945" s="3"/>
      <c r="GU10945" s="3"/>
      <c r="GV10945" s="3"/>
      <c r="GW10945" s="3"/>
      <c r="GX10945" s="3"/>
      <c r="GY10945" s="3"/>
      <c r="GZ10945" s="3"/>
      <c r="HA10945" s="3"/>
      <c r="HB10945" s="3"/>
      <c r="HC10945" s="3"/>
      <c r="HD10945" s="3"/>
      <c r="HE10945" s="3"/>
      <c r="HF10945" s="3"/>
      <c r="HG10945" s="3"/>
      <c r="HH10945" s="3"/>
      <c r="HI10945" s="3"/>
      <c r="HJ10945" s="3"/>
      <c r="HK10945" s="3"/>
      <c r="HL10945" s="3"/>
      <c r="HM10945" s="61"/>
      <c r="HN10945" s="3"/>
      <c r="HO10945" s="3"/>
      <c r="HP10945" s="3"/>
      <c r="HQ10945" s="3"/>
      <c r="HR10945" s="3"/>
      <c r="HS10945" s="3"/>
      <c r="HT10945" s="3"/>
      <c r="HU10945" s="3"/>
      <c r="HV10945" s="3"/>
      <c r="HW10945" s="3"/>
      <c r="HX10945" s="3"/>
      <c r="HY10945" s="3"/>
      <c r="HZ10945" s="3"/>
      <c r="IA10945" s="3"/>
      <c r="IB10945" s="3"/>
      <c r="IC10945" s="3"/>
      <c r="ID10945" s="3"/>
      <c r="IE10945" s="3"/>
      <c r="IF10945" s="3"/>
      <c r="IG10945" s="3"/>
      <c r="IH10945" s="3"/>
      <c r="II10945" s="3"/>
      <c r="IJ10945" s="3"/>
      <c r="IK10945" s="3"/>
      <c r="IL10945" s="3"/>
      <c r="IM10945" s="3"/>
      <c r="IN10945" s="3"/>
      <c r="IO10945" s="16"/>
    </row>
    <row r="10946" spans="171:249">
      <c r="FO10946" s="3"/>
      <c r="FP10946" s="3"/>
      <c r="FQ10946" s="3"/>
      <c r="FR10946" s="3"/>
      <c r="FS10946" s="3"/>
      <c r="FT10946" s="3"/>
      <c r="FU10946" s="3"/>
      <c r="FV10946" s="3"/>
      <c r="FW10946" s="3"/>
      <c r="FX10946" s="3"/>
      <c r="FY10946" s="3"/>
      <c r="FZ10946" s="3"/>
      <c r="GA10946" s="3"/>
      <c r="GB10946" s="3"/>
      <c r="GC10946" s="3"/>
      <c r="GD10946" s="3"/>
      <c r="GE10946" s="3"/>
      <c r="GF10946" s="3"/>
      <c r="GG10946" s="3"/>
      <c r="GH10946" s="3"/>
      <c r="GI10946" s="3"/>
      <c r="GJ10946" s="3"/>
      <c r="GK10946" s="3"/>
      <c r="GL10946" s="3"/>
      <c r="GM10946" s="3"/>
      <c r="GN10946" s="3"/>
      <c r="GO10946" s="3"/>
      <c r="GP10946" s="3"/>
      <c r="GQ10946" s="3"/>
      <c r="GR10946" s="3"/>
      <c r="GS10946" s="3"/>
      <c r="GT10946" s="3"/>
      <c r="GU10946" s="3"/>
      <c r="GV10946" s="3"/>
      <c r="GW10946" s="3"/>
      <c r="GX10946" s="3"/>
      <c r="GY10946" s="3"/>
      <c r="GZ10946" s="3"/>
      <c r="HA10946" s="3"/>
      <c r="HB10946" s="3"/>
      <c r="HC10946" s="3"/>
      <c r="HD10946" s="3"/>
      <c r="HE10946" s="3"/>
      <c r="HF10946" s="3"/>
      <c r="HG10946" s="3"/>
      <c r="HH10946" s="3"/>
      <c r="HI10946" s="3"/>
      <c r="HJ10946" s="3"/>
      <c r="HK10946" s="3"/>
      <c r="HL10946" s="3"/>
      <c r="HM10946" s="61"/>
      <c r="HN10946" s="3"/>
      <c r="HO10946" s="3"/>
      <c r="HP10946" s="3"/>
      <c r="HQ10946" s="3"/>
      <c r="HR10946" s="3"/>
      <c r="HS10946" s="3"/>
      <c r="HT10946" s="3"/>
      <c r="HU10946" s="3"/>
      <c r="HV10946" s="3"/>
      <c r="HW10946" s="3"/>
      <c r="HX10946" s="3"/>
      <c r="HY10946" s="3"/>
      <c r="HZ10946" s="3"/>
      <c r="IA10946" s="3"/>
      <c r="IB10946" s="3"/>
      <c r="IC10946" s="3"/>
      <c r="ID10946" s="3"/>
      <c r="IE10946" s="3"/>
      <c r="IF10946" s="3"/>
      <c r="IG10946" s="3"/>
      <c r="IH10946" s="3"/>
      <c r="II10946" s="3"/>
      <c r="IJ10946" s="3"/>
      <c r="IK10946" s="3"/>
      <c r="IL10946" s="3"/>
      <c r="IM10946" s="3"/>
      <c r="IN10946" s="3"/>
      <c r="IO10946" s="16"/>
    </row>
    <row r="10947" spans="171:249">
      <c r="FO10947" s="3"/>
      <c r="FP10947" s="3"/>
      <c r="FQ10947" s="3"/>
      <c r="FR10947" s="3"/>
      <c r="FS10947" s="3"/>
      <c r="FT10947" s="3"/>
      <c r="FU10947" s="3"/>
      <c r="FV10947" s="3"/>
      <c r="FW10947" s="3"/>
      <c r="FX10947" s="3"/>
      <c r="FY10947" s="3"/>
      <c r="FZ10947" s="3"/>
      <c r="GA10947" s="3"/>
      <c r="GB10947" s="3"/>
      <c r="GC10947" s="3"/>
      <c r="GD10947" s="3"/>
      <c r="GE10947" s="3"/>
      <c r="GF10947" s="3"/>
      <c r="GG10947" s="3"/>
      <c r="GH10947" s="3"/>
      <c r="GI10947" s="3"/>
      <c r="GJ10947" s="3"/>
      <c r="GK10947" s="3"/>
      <c r="GL10947" s="3"/>
      <c r="GM10947" s="3"/>
      <c r="GN10947" s="3"/>
      <c r="GO10947" s="3"/>
      <c r="GP10947" s="3"/>
      <c r="GQ10947" s="3"/>
      <c r="GR10947" s="3"/>
      <c r="GS10947" s="3"/>
      <c r="GT10947" s="3"/>
      <c r="GU10947" s="3"/>
      <c r="GV10947" s="3"/>
      <c r="GW10947" s="3"/>
      <c r="GX10947" s="3"/>
      <c r="GY10947" s="3"/>
      <c r="GZ10947" s="3"/>
      <c r="HA10947" s="3"/>
      <c r="HB10947" s="3"/>
      <c r="HC10947" s="3"/>
      <c r="HD10947" s="3"/>
      <c r="HE10947" s="3"/>
      <c r="HF10947" s="3"/>
      <c r="HG10947" s="3"/>
      <c r="HH10947" s="3"/>
      <c r="HI10947" s="3"/>
      <c r="HJ10947" s="3"/>
      <c r="HK10947" s="3"/>
      <c r="HL10947" s="3"/>
      <c r="HM10947" s="61"/>
      <c r="HN10947" s="3"/>
      <c r="HO10947" s="3"/>
      <c r="HP10947" s="3"/>
      <c r="HQ10947" s="3"/>
      <c r="HR10947" s="3"/>
      <c r="HS10947" s="3"/>
      <c r="HT10947" s="3"/>
      <c r="HU10947" s="3"/>
      <c r="HV10947" s="3"/>
      <c r="HW10947" s="3"/>
      <c r="HX10947" s="3"/>
      <c r="HY10947" s="3"/>
      <c r="HZ10947" s="3"/>
      <c r="IA10947" s="3"/>
      <c r="IB10947" s="3"/>
      <c r="IC10947" s="3"/>
      <c r="ID10947" s="3"/>
      <c r="IE10947" s="3"/>
      <c r="IF10947" s="3"/>
      <c r="IG10947" s="3"/>
      <c r="IH10947" s="3"/>
      <c r="II10947" s="3"/>
      <c r="IJ10947" s="3"/>
      <c r="IK10947" s="3"/>
      <c r="IL10947" s="3"/>
      <c r="IM10947" s="3"/>
      <c r="IN10947" s="3"/>
      <c r="IO10947" s="16"/>
    </row>
    <row r="10948" spans="171:249">
      <c r="FO10948" s="3"/>
      <c r="FP10948" s="3"/>
      <c r="FQ10948" s="3"/>
      <c r="FR10948" s="3"/>
      <c r="FS10948" s="3"/>
      <c r="FT10948" s="3"/>
      <c r="FU10948" s="3"/>
      <c r="FV10948" s="3"/>
      <c r="FW10948" s="3"/>
      <c r="FX10948" s="3"/>
      <c r="FY10948" s="3"/>
      <c r="FZ10948" s="3"/>
      <c r="GA10948" s="3"/>
      <c r="GB10948" s="3"/>
      <c r="GC10948" s="3"/>
      <c r="GD10948" s="3"/>
      <c r="GE10948" s="3"/>
      <c r="GF10948" s="3"/>
      <c r="GG10948" s="3"/>
      <c r="GH10948" s="3"/>
      <c r="GI10948" s="3"/>
      <c r="GJ10948" s="3"/>
      <c r="GK10948" s="3"/>
      <c r="GL10948" s="3"/>
      <c r="GM10948" s="3"/>
      <c r="GN10948" s="3"/>
      <c r="GO10948" s="3"/>
      <c r="GP10948" s="3"/>
      <c r="GQ10948" s="3"/>
      <c r="GR10948" s="3"/>
      <c r="GS10948" s="3"/>
      <c r="GT10948" s="3"/>
      <c r="GU10948" s="3"/>
      <c r="GV10948" s="3"/>
      <c r="GW10948" s="3"/>
      <c r="GX10948" s="3"/>
      <c r="GY10948" s="3"/>
      <c r="GZ10948" s="3"/>
      <c r="HA10948" s="3"/>
      <c r="HB10948" s="3"/>
      <c r="HC10948" s="3"/>
      <c r="HD10948" s="3"/>
      <c r="HE10948" s="3"/>
      <c r="HF10948" s="3"/>
      <c r="HG10948" s="3"/>
      <c r="HH10948" s="3"/>
      <c r="HI10948" s="3"/>
      <c r="HJ10948" s="3"/>
      <c r="HK10948" s="3"/>
      <c r="HL10948" s="3"/>
      <c r="HM10948" s="61"/>
      <c r="HN10948" s="3"/>
      <c r="HO10948" s="3"/>
      <c r="HP10948" s="3"/>
      <c r="HQ10948" s="3"/>
      <c r="HR10948" s="3"/>
      <c r="HS10948" s="3"/>
      <c r="HT10948" s="3"/>
      <c r="HU10948" s="3"/>
      <c r="HV10948" s="3"/>
      <c r="HW10948" s="3"/>
      <c r="HX10948" s="3"/>
      <c r="HY10948" s="3"/>
      <c r="HZ10948" s="3"/>
      <c r="IA10948" s="3"/>
      <c r="IB10948" s="3"/>
      <c r="IC10948" s="3"/>
      <c r="ID10948" s="3"/>
      <c r="IE10948" s="3"/>
      <c r="IF10948" s="3"/>
      <c r="IG10948" s="3"/>
      <c r="IH10948" s="3"/>
      <c r="II10948" s="3"/>
      <c r="IJ10948" s="3"/>
      <c r="IK10948" s="3"/>
      <c r="IL10948" s="3"/>
      <c r="IM10948" s="3"/>
      <c r="IN10948" s="3"/>
      <c r="IO10948" s="16"/>
    </row>
    <row r="10949" spans="171:249">
      <c r="FO10949" s="3"/>
      <c r="FP10949" s="3"/>
      <c r="FQ10949" s="3"/>
      <c r="FR10949" s="3"/>
      <c r="FS10949" s="3"/>
      <c r="FT10949" s="3"/>
      <c r="FU10949" s="3"/>
      <c r="FV10949" s="3"/>
      <c r="FW10949" s="3"/>
      <c r="FX10949" s="3"/>
      <c r="FY10949" s="3"/>
      <c r="FZ10949" s="3"/>
      <c r="GA10949" s="3"/>
      <c r="GB10949" s="3"/>
      <c r="GC10949" s="3"/>
      <c r="GD10949" s="3"/>
      <c r="GE10949" s="3"/>
      <c r="GF10949" s="3"/>
      <c r="GG10949" s="3"/>
      <c r="GH10949" s="3"/>
      <c r="GI10949" s="3"/>
      <c r="GJ10949" s="3"/>
      <c r="GK10949" s="3"/>
      <c r="GL10949" s="3"/>
      <c r="GM10949" s="3"/>
      <c r="GN10949" s="3"/>
      <c r="GO10949" s="3"/>
      <c r="GP10949" s="3"/>
      <c r="GQ10949" s="3"/>
      <c r="GR10949" s="3"/>
      <c r="GS10949" s="3"/>
      <c r="GT10949" s="3"/>
      <c r="GU10949" s="3"/>
      <c r="GV10949" s="3"/>
      <c r="GW10949" s="3"/>
      <c r="GX10949" s="3"/>
      <c r="GY10949" s="3"/>
      <c r="GZ10949" s="3"/>
      <c r="HA10949" s="3"/>
      <c r="HB10949" s="3"/>
      <c r="HC10949" s="3"/>
      <c r="HD10949" s="3"/>
      <c r="HE10949" s="3"/>
      <c r="HF10949" s="3"/>
      <c r="HG10949" s="3"/>
      <c r="HH10949" s="3"/>
      <c r="HI10949" s="3"/>
      <c r="HJ10949" s="3"/>
      <c r="HK10949" s="3"/>
      <c r="HL10949" s="3"/>
      <c r="HM10949" s="61"/>
      <c r="HN10949" s="3"/>
      <c r="HO10949" s="3"/>
      <c r="HP10949" s="3"/>
      <c r="HQ10949" s="3"/>
      <c r="HR10949" s="3"/>
      <c r="HS10949" s="3"/>
      <c r="HT10949" s="3"/>
      <c r="HU10949" s="3"/>
      <c r="HV10949" s="3"/>
      <c r="HW10949" s="3"/>
      <c r="HX10949" s="3"/>
      <c r="HY10949" s="3"/>
      <c r="HZ10949" s="3"/>
      <c r="IA10949" s="3"/>
      <c r="IB10949" s="3"/>
      <c r="IC10949" s="3"/>
      <c r="ID10949" s="3"/>
      <c r="IE10949" s="3"/>
      <c r="IF10949" s="3"/>
      <c r="IG10949" s="3"/>
      <c r="IH10949" s="3"/>
      <c r="II10949" s="3"/>
      <c r="IJ10949" s="3"/>
      <c r="IK10949" s="3"/>
      <c r="IL10949" s="3"/>
      <c r="IM10949" s="3"/>
      <c r="IN10949" s="3"/>
      <c r="IO10949" s="16"/>
    </row>
    <row r="10950" spans="171:249">
      <c r="FO10950" s="3"/>
      <c r="FP10950" s="3"/>
      <c r="FQ10950" s="3"/>
      <c r="FR10950" s="3"/>
      <c r="FS10950" s="3"/>
      <c r="FT10950" s="3"/>
      <c r="FU10950" s="3"/>
      <c r="FV10950" s="3"/>
      <c r="FW10950" s="3"/>
      <c r="FX10950" s="3"/>
      <c r="FY10950" s="3"/>
      <c r="FZ10950" s="3"/>
      <c r="GA10950" s="3"/>
      <c r="GB10950" s="3"/>
      <c r="GC10950" s="3"/>
      <c r="GD10950" s="3"/>
      <c r="GE10950" s="3"/>
      <c r="GF10950" s="3"/>
      <c r="GG10950" s="3"/>
      <c r="GH10950" s="3"/>
      <c r="GI10950" s="3"/>
      <c r="GJ10950" s="3"/>
      <c r="GK10950" s="3"/>
      <c r="GL10950" s="3"/>
      <c r="GM10950" s="3"/>
      <c r="GN10950" s="3"/>
      <c r="GO10950" s="3"/>
      <c r="GP10950" s="3"/>
      <c r="GQ10950" s="3"/>
      <c r="GR10950" s="3"/>
      <c r="GS10950" s="3"/>
      <c r="GT10950" s="3"/>
      <c r="GU10950" s="3"/>
      <c r="GV10950" s="3"/>
      <c r="GW10950" s="3"/>
      <c r="GX10950" s="3"/>
      <c r="GY10950" s="3"/>
      <c r="GZ10950" s="3"/>
      <c r="HA10950" s="3"/>
      <c r="HB10950" s="3"/>
      <c r="HC10950" s="3"/>
      <c r="HD10950" s="3"/>
      <c r="HE10950" s="3"/>
      <c r="HF10950" s="3"/>
      <c r="HG10950" s="3"/>
      <c r="HH10950" s="3"/>
      <c r="HI10950" s="3"/>
      <c r="HJ10950" s="3"/>
      <c r="HK10950" s="3"/>
      <c r="HL10950" s="3"/>
      <c r="HM10950" s="61"/>
      <c r="HN10950" s="3"/>
      <c r="HO10950" s="3"/>
      <c r="HP10950" s="3"/>
      <c r="HQ10950" s="3"/>
      <c r="HR10950" s="3"/>
      <c r="HS10950" s="3"/>
      <c r="HT10950" s="3"/>
      <c r="HU10950" s="3"/>
      <c r="HV10950" s="3"/>
      <c r="HW10950" s="3"/>
      <c r="HX10950" s="3"/>
      <c r="HY10950" s="3"/>
      <c r="HZ10950" s="3"/>
      <c r="IA10950" s="3"/>
      <c r="IB10950" s="3"/>
      <c r="IC10950" s="3"/>
      <c r="ID10950" s="3"/>
      <c r="IE10950" s="3"/>
      <c r="IF10950" s="3"/>
      <c r="IG10950" s="3"/>
      <c r="IH10950" s="3"/>
      <c r="II10950" s="3"/>
      <c r="IJ10950" s="3"/>
      <c r="IK10950" s="3"/>
      <c r="IL10950" s="3"/>
      <c r="IM10950" s="3"/>
      <c r="IN10950" s="3"/>
      <c r="IO10950" s="16"/>
    </row>
    <row r="10951" spans="171:249">
      <c r="FO10951" s="3"/>
      <c r="FP10951" s="3"/>
      <c r="FQ10951" s="3"/>
      <c r="FR10951" s="3"/>
      <c r="FS10951" s="3"/>
      <c r="FT10951" s="3"/>
      <c r="FU10951" s="3"/>
      <c r="FV10951" s="3"/>
      <c r="FW10951" s="3"/>
      <c r="FX10951" s="3"/>
      <c r="FY10951" s="3"/>
      <c r="FZ10951" s="3"/>
      <c r="GA10951" s="3"/>
      <c r="GB10951" s="3"/>
      <c r="GC10951" s="3"/>
      <c r="GD10951" s="3"/>
      <c r="GE10951" s="3"/>
      <c r="GF10951" s="3"/>
      <c r="GG10951" s="3"/>
      <c r="GH10951" s="3"/>
      <c r="GI10951" s="3"/>
      <c r="GJ10951" s="3"/>
      <c r="GK10951" s="3"/>
      <c r="GL10951" s="3"/>
      <c r="GM10951" s="3"/>
      <c r="GN10951" s="3"/>
      <c r="GO10951" s="3"/>
      <c r="GP10951" s="3"/>
      <c r="GQ10951" s="3"/>
      <c r="GR10951" s="3"/>
      <c r="GS10951" s="3"/>
      <c r="GT10951" s="3"/>
      <c r="GU10951" s="3"/>
      <c r="GV10951" s="3"/>
      <c r="GW10951" s="3"/>
      <c r="GX10951" s="3"/>
      <c r="GY10951" s="3"/>
      <c r="GZ10951" s="3"/>
      <c r="HA10951" s="3"/>
      <c r="HB10951" s="3"/>
      <c r="HC10951" s="3"/>
      <c r="HD10951" s="3"/>
      <c r="HE10951" s="3"/>
      <c r="HF10951" s="3"/>
      <c r="HG10951" s="3"/>
      <c r="HH10951" s="3"/>
      <c r="HI10951" s="3"/>
      <c r="HJ10951" s="3"/>
      <c r="HK10951" s="3"/>
      <c r="HL10951" s="3"/>
      <c r="HM10951" s="61"/>
      <c r="HN10951" s="3"/>
      <c r="HO10951" s="3"/>
      <c r="HP10951" s="3"/>
      <c r="HQ10951" s="3"/>
      <c r="HR10951" s="3"/>
      <c r="HS10951" s="3"/>
      <c r="HT10951" s="3"/>
      <c r="HU10951" s="3"/>
      <c r="HV10951" s="3"/>
      <c r="HW10951" s="3"/>
      <c r="HX10951" s="3"/>
      <c r="HY10951" s="3"/>
      <c r="HZ10951" s="3"/>
      <c r="IA10951" s="3"/>
      <c r="IB10951" s="3"/>
      <c r="IC10951" s="3"/>
      <c r="ID10951" s="3"/>
      <c r="IE10951" s="3"/>
      <c r="IF10951" s="3"/>
      <c r="IG10951" s="3"/>
      <c r="IH10951" s="3"/>
      <c r="II10951" s="3"/>
      <c r="IJ10951" s="3"/>
      <c r="IK10951" s="3"/>
      <c r="IL10951" s="3"/>
      <c r="IM10951" s="3"/>
      <c r="IN10951" s="3"/>
      <c r="IO10951" s="16"/>
    </row>
    <row r="10952" spans="171:249">
      <c r="FO10952" s="3"/>
      <c r="FP10952" s="3"/>
      <c r="FQ10952" s="3"/>
      <c r="FR10952" s="3"/>
      <c r="FS10952" s="3"/>
      <c r="FT10952" s="3"/>
      <c r="FU10952" s="3"/>
      <c r="FV10952" s="3"/>
      <c r="FW10952" s="3"/>
      <c r="FX10952" s="3"/>
      <c r="FY10952" s="3"/>
      <c r="FZ10952" s="3"/>
      <c r="GA10952" s="3"/>
      <c r="GB10952" s="3"/>
      <c r="GC10952" s="3"/>
      <c r="GD10952" s="3"/>
      <c r="GE10952" s="3"/>
      <c r="GF10952" s="3"/>
      <c r="GG10952" s="3"/>
      <c r="GH10952" s="3"/>
      <c r="GI10952" s="3"/>
      <c r="GJ10952" s="3"/>
      <c r="GK10952" s="3"/>
      <c r="GL10952" s="3"/>
      <c r="GM10952" s="3"/>
      <c r="GN10952" s="3"/>
      <c r="GO10952" s="3"/>
      <c r="GP10952" s="3"/>
      <c r="GQ10952" s="3"/>
      <c r="GR10952" s="3"/>
      <c r="GS10952" s="3"/>
      <c r="GT10952" s="3"/>
      <c r="GU10952" s="3"/>
      <c r="GV10952" s="3"/>
      <c r="GW10952" s="3"/>
      <c r="GX10952" s="3"/>
      <c r="GY10952" s="3"/>
      <c r="GZ10952" s="3"/>
      <c r="HA10952" s="3"/>
      <c r="HB10952" s="3"/>
      <c r="HC10952" s="3"/>
      <c r="HD10952" s="3"/>
      <c r="HE10952" s="3"/>
      <c r="HF10952" s="3"/>
      <c r="HG10952" s="3"/>
      <c r="HH10952" s="3"/>
      <c r="HI10952" s="3"/>
      <c r="HJ10952" s="3"/>
      <c r="HK10952" s="3"/>
      <c r="HL10952" s="3"/>
      <c r="HM10952" s="61"/>
      <c r="HN10952" s="3"/>
      <c r="HO10952" s="3"/>
      <c r="HP10952" s="3"/>
      <c r="HQ10952" s="3"/>
      <c r="HR10952" s="3"/>
      <c r="HS10952" s="3"/>
      <c r="HT10952" s="3"/>
      <c r="HU10952" s="3"/>
      <c r="HV10952" s="3"/>
      <c r="HW10952" s="3"/>
      <c r="HX10952" s="3"/>
      <c r="HY10952" s="3"/>
      <c r="HZ10952" s="3"/>
      <c r="IA10952" s="3"/>
      <c r="IB10952" s="3"/>
      <c r="IC10952" s="3"/>
      <c r="ID10952" s="3"/>
      <c r="IE10952" s="3"/>
      <c r="IF10952" s="3"/>
      <c r="IG10952" s="3"/>
      <c r="IH10952" s="3"/>
      <c r="II10952" s="3"/>
      <c r="IJ10952" s="3"/>
      <c r="IK10952" s="3"/>
      <c r="IL10952" s="3"/>
      <c r="IM10952" s="3"/>
      <c r="IN10952" s="3"/>
      <c r="IO10952" s="16"/>
    </row>
    <row r="10953" spans="171:249">
      <c r="FO10953" s="3"/>
      <c r="FP10953" s="3"/>
      <c r="FQ10953" s="3"/>
      <c r="FR10953" s="3"/>
      <c r="FS10953" s="3"/>
      <c r="FT10953" s="3"/>
      <c r="FU10953" s="3"/>
      <c r="FV10953" s="3"/>
      <c r="FW10953" s="3"/>
      <c r="FX10953" s="3"/>
      <c r="FY10953" s="3"/>
      <c r="FZ10953" s="3"/>
      <c r="GA10953" s="3"/>
      <c r="GB10953" s="3"/>
      <c r="GC10953" s="3"/>
      <c r="GD10953" s="3"/>
      <c r="GE10953" s="3"/>
      <c r="GF10953" s="3"/>
      <c r="GG10953" s="3"/>
      <c r="GH10953" s="3"/>
      <c r="GI10953" s="3"/>
      <c r="GJ10953" s="3"/>
      <c r="GK10953" s="3"/>
      <c r="GL10953" s="3"/>
      <c r="GM10953" s="3"/>
      <c r="GN10953" s="3"/>
      <c r="GO10953" s="3"/>
      <c r="GP10953" s="3"/>
      <c r="GQ10953" s="3"/>
      <c r="GR10953" s="3"/>
      <c r="GS10953" s="3"/>
      <c r="GT10953" s="3"/>
      <c r="GU10953" s="3"/>
      <c r="GV10953" s="3"/>
      <c r="GW10953" s="3"/>
      <c r="GX10953" s="3"/>
      <c r="GY10953" s="3"/>
      <c r="GZ10953" s="3"/>
      <c r="HA10953" s="3"/>
      <c r="HB10953" s="3"/>
      <c r="HC10953" s="3"/>
      <c r="HD10953" s="3"/>
      <c r="HE10953" s="3"/>
      <c r="HF10953" s="3"/>
      <c r="HG10953" s="3"/>
      <c r="HH10953" s="3"/>
      <c r="HI10953" s="3"/>
      <c r="HJ10953" s="3"/>
      <c r="HK10953" s="3"/>
      <c r="HL10953" s="3"/>
      <c r="HM10953" s="61"/>
      <c r="HN10953" s="3"/>
      <c r="HO10953" s="3"/>
      <c r="HP10953" s="3"/>
      <c r="HQ10953" s="3"/>
      <c r="HR10953" s="3"/>
      <c r="HS10953" s="3"/>
      <c r="HT10953" s="3"/>
      <c r="HU10953" s="3"/>
      <c r="HV10953" s="3"/>
      <c r="HW10953" s="3"/>
      <c r="HX10953" s="3"/>
      <c r="HY10953" s="3"/>
      <c r="HZ10953" s="3"/>
      <c r="IA10953" s="3"/>
      <c r="IB10953" s="3"/>
      <c r="IC10953" s="3"/>
      <c r="ID10953" s="3"/>
      <c r="IE10953" s="3"/>
      <c r="IF10953" s="3"/>
      <c r="IG10953" s="3"/>
      <c r="IH10953" s="3"/>
      <c r="II10953" s="3"/>
      <c r="IJ10953" s="3"/>
      <c r="IK10953" s="3"/>
      <c r="IL10953" s="3"/>
      <c r="IM10953" s="3"/>
      <c r="IN10953" s="3"/>
      <c r="IO10953" s="16"/>
    </row>
    <row r="10954" spans="171:249">
      <c r="FO10954" s="3"/>
      <c r="FP10954" s="3"/>
      <c r="FQ10954" s="3"/>
      <c r="FR10954" s="3"/>
      <c r="FS10954" s="3"/>
      <c r="FT10954" s="3"/>
      <c r="FU10954" s="3"/>
      <c r="FV10954" s="3"/>
      <c r="FW10954" s="3"/>
      <c r="FX10954" s="3"/>
      <c r="FY10954" s="3"/>
      <c r="FZ10954" s="3"/>
      <c r="GA10954" s="3"/>
      <c r="GB10954" s="3"/>
      <c r="GC10954" s="3"/>
      <c r="GD10954" s="3"/>
      <c r="GE10954" s="3"/>
      <c r="GF10954" s="3"/>
      <c r="GG10954" s="3"/>
      <c r="GH10954" s="3"/>
      <c r="GI10954" s="3"/>
      <c r="GJ10954" s="3"/>
      <c r="GK10954" s="3"/>
      <c r="GL10954" s="3"/>
      <c r="GM10954" s="3"/>
      <c r="GN10954" s="3"/>
      <c r="GO10954" s="3"/>
      <c r="GP10954" s="3"/>
      <c r="GQ10954" s="3"/>
      <c r="GR10954" s="3"/>
      <c r="GS10954" s="3"/>
      <c r="GT10954" s="3"/>
      <c r="GU10954" s="3"/>
      <c r="GV10954" s="3"/>
      <c r="GW10954" s="3"/>
      <c r="GX10954" s="3"/>
      <c r="GY10954" s="3"/>
      <c r="GZ10954" s="3"/>
      <c r="HA10954" s="3"/>
      <c r="HB10954" s="3"/>
      <c r="HC10954" s="3"/>
      <c r="HD10954" s="3"/>
      <c r="HE10954" s="3"/>
      <c r="HF10954" s="3"/>
      <c r="HG10954" s="3"/>
      <c r="HH10954" s="3"/>
      <c r="HI10954" s="3"/>
      <c r="HJ10954" s="3"/>
      <c r="HK10954" s="3"/>
      <c r="HL10954" s="3"/>
      <c r="HM10954" s="61"/>
      <c r="HN10954" s="3"/>
      <c r="HO10954" s="3"/>
      <c r="HP10954" s="3"/>
      <c r="HQ10954" s="3"/>
      <c r="HR10954" s="3"/>
      <c r="HS10954" s="3"/>
      <c r="HT10954" s="3"/>
      <c r="HU10954" s="3"/>
      <c r="HV10954" s="3"/>
      <c r="HW10954" s="3"/>
      <c r="HX10954" s="3"/>
      <c r="HY10954" s="3"/>
      <c r="HZ10954" s="3"/>
      <c r="IA10954" s="3"/>
      <c r="IB10954" s="3"/>
      <c r="IC10954" s="3"/>
      <c r="ID10954" s="3"/>
      <c r="IE10954" s="3"/>
      <c r="IF10954" s="3"/>
      <c r="IG10954" s="3"/>
      <c r="IH10954" s="3"/>
      <c r="II10954" s="3"/>
      <c r="IJ10954" s="3"/>
      <c r="IK10954" s="3"/>
      <c r="IL10954" s="3"/>
      <c r="IM10954" s="3"/>
      <c r="IN10954" s="3"/>
      <c r="IO10954" s="16"/>
    </row>
    <row r="10955" spans="171:249">
      <c r="FO10955" s="3"/>
      <c r="FP10955" s="3"/>
      <c r="FQ10955" s="3"/>
      <c r="FR10955" s="3"/>
      <c r="FS10955" s="3"/>
      <c r="FT10955" s="3"/>
      <c r="FU10955" s="3"/>
      <c r="FV10955" s="3"/>
      <c r="FW10955" s="3"/>
      <c r="FX10955" s="3"/>
      <c r="FY10955" s="3"/>
      <c r="FZ10955" s="3"/>
      <c r="GA10955" s="3"/>
      <c r="GB10955" s="3"/>
      <c r="GC10955" s="3"/>
      <c r="GD10955" s="3"/>
      <c r="GE10955" s="3"/>
      <c r="GF10955" s="3"/>
      <c r="GG10955" s="3"/>
      <c r="GH10955" s="3"/>
      <c r="GI10955" s="3"/>
      <c r="GJ10955" s="3"/>
      <c r="GK10955" s="3"/>
      <c r="GL10955" s="3"/>
      <c r="GM10955" s="3"/>
      <c r="GN10955" s="3"/>
      <c r="GO10955" s="3"/>
      <c r="GP10955" s="3"/>
      <c r="GQ10955" s="3"/>
      <c r="GR10955" s="3"/>
      <c r="GS10955" s="3"/>
      <c r="GT10955" s="3"/>
      <c r="GU10955" s="3"/>
      <c r="GV10955" s="3"/>
      <c r="GW10955" s="3"/>
      <c r="GX10955" s="3"/>
      <c r="GY10955" s="3"/>
      <c r="GZ10955" s="3"/>
      <c r="HA10955" s="3"/>
      <c r="HB10955" s="3"/>
      <c r="HC10955" s="3"/>
      <c r="HD10955" s="3"/>
      <c r="HE10955" s="3"/>
      <c r="HF10955" s="3"/>
      <c r="HG10955" s="3"/>
      <c r="HH10955" s="3"/>
      <c r="HI10955" s="3"/>
      <c r="HJ10955" s="3"/>
      <c r="HK10955" s="3"/>
      <c r="HL10955" s="3"/>
      <c r="HM10955" s="61"/>
      <c r="HN10955" s="3"/>
      <c r="HO10955" s="3"/>
      <c r="HP10955" s="3"/>
      <c r="HQ10955" s="3"/>
      <c r="HR10955" s="3"/>
      <c r="HS10955" s="3"/>
      <c r="HT10955" s="3"/>
      <c r="HU10955" s="3"/>
      <c r="HV10955" s="3"/>
      <c r="HW10955" s="3"/>
      <c r="HX10955" s="3"/>
      <c r="HY10955" s="3"/>
      <c r="HZ10955" s="3"/>
      <c r="IA10955" s="3"/>
      <c r="IB10955" s="3"/>
      <c r="IC10955" s="3"/>
      <c r="ID10955" s="3"/>
      <c r="IE10955" s="3"/>
      <c r="IF10955" s="3"/>
      <c r="IG10955" s="3"/>
      <c r="IH10955" s="3"/>
      <c r="II10955" s="3"/>
      <c r="IJ10955" s="3"/>
      <c r="IK10955" s="3"/>
      <c r="IL10955" s="3"/>
      <c r="IM10955" s="3"/>
      <c r="IN10955" s="3"/>
      <c r="IO10955" s="16"/>
    </row>
    <row r="10956" spans="171:249">
      <c r="FO10956" s="3"/>
      <c r="FP10956" s="3"/>
      <c r="FQ10956" s="3"/>
      <c r="FR10956" s="3"/>
      <c r="FS10956" s="3"/>
      <c r="FT10956" s="3"/>
      <c r="FU10956" s="3"/>
      <c r="FV10956" s="3"/>
      <c r="FW10956" s="3"/>
      <c r="FX10956" s="3"/>
      <c r="FY10956" s="3"/>
      <c r="FZ10956" s="3"/>
      <c r="GA10956" s="3"/>
      <c r="GB10956" s="3"/>
      <c r="GC10956" s="3"/>
      <c r="GD10956" s="3"/>
      <c r="GE10956" s="3"/>
      <c r="GF10956" s="3"/>
      <c r="GG10956" s="3"/>
      <c r="GH10956" s="3"/>
      <c r="GI10956" s="3"/>
      <c r="GJ10956" s="3"/>
      <c r="GK10956" s="3"/>
      <c r="GL10956" s="3"/>
      <c r="GM10956" s="3"/>
      <c r="GN10956" s="3"/>
      <c r="GO10956" s="3"/>
      <c r="GP10956" s="3"/>
      <c r="GQ10956" s="3"/>
      <c r="GR10956" s="3"/>
      <c r="GS10956" s="3"/>
      <c r="GT10956" s="3"/>
      <c r="GU10956" s="3"/>
      <c r="GV10956" s="3"/>
      <c r="GW10956" s="3"/>
      <c r="GX10956" s="3"/>
      <c r="GY10956" s="3"/>
      <c r="GZ10956" s="3"/>
      <c r="HA10956" s="3"/>
      <c r="HB10956" s="3"/>
      <c r="HC10956" s="3"/>
      <c r="HD10956" s="3"/>
      <c r="HE10956" s="3"/>
      <c r="HF10956" s="3"/>
      <c r="HG10956" s="3"/>
      <c r="HH10956" s="3"/>
      <c r="HI10956" s="3"/>
      <c r="HJ10956" s="3"/>
      <c r="HK10956" s="3"/>
      <c r="HL10956" s="3"/>
      <c r="HM10956" s="61"/>
      <c r="HN10956" s="3"/>
      <c r="HO10956" s="3"/>
      <c r="HP10956" s="3"/>
      <c r="HQ10956" s="3"/>
      <c r="HR10956" s="3"/>
      <c r="HS10956" s="3"/>
      <c r="HT10956" s="3"/>
      <c r="HU10956" s="3"/>
      <c r="HV10956" s="3"/>
      <c r="HW10956" s="3"/>
      <c r="HX10956" s="3"/>
      <c r="HY10956" s="3"/>
      <c r="HZ10956" s="3"/>
      <c r="IA10956" s="3"/>
      <c r="IB10956" s="3"/>
      <c r="IC10956" s="3"/>
      <c r="ID10956" s="3"/>
      <c r="IE10956" s="3"/>
      <c r="IF10956" s="3"/>
      <c r="IG10956" s="3"/>
      <c r="IH10956" s="3"/>
      <c r="II10956" s="3"/>
      <c r="IJ10956" s="3"/>
      <c r="IK10956" s="3"/>
      <c r="IL10956" s="3"/>
      <c r="IM10956" s="3"/>
      <c r="IN10956" s="3"/>
      <c r="IO10956" s="16"/>
    </row>
    <row r="10957" spans="171:249">
      <c r="FO10957" s="3"/>
      <c r="FP10957" s="3"/>
      <c r="FQ10957" s="3"/>
      <c r="FR10957" s="3"/>
      <c r="FS10957" s="3"/>
      <c r="FT10957" s="3"/>
      <c r="FU10957" s="3"/>
      <c r="FV10957" s="3"/>
      <c r="FW10957" s="3"/>
      <c r="FX10957" s="3"/>
      <c r="FY10957" s="3"/>
      <c r="FZ10957" s="3"/>
      <c r="GA10957" s="3"/>
      <c r="GB10957" s="3"/>
      <c r="GC10957" s="3"/>
      <c r="GD10957" s="3"/>
      <c r="GE10957" s="3"/>
      <c r="GF10957" s="3"/>
      <c r="GG10957" s="3"/>
      <c r="GH10957" s="3"/>
      <c r="GI10957" s="3"/>
      <c r="GJ10957" s="3"/>
      <c r="GK10957" s="3"/>
      <c r="GL10957" s="3"/>
      <c r="GM10957" s="3"/>
      <c r="GN10957" s="3"/>
      <c r="GO10957" s="3"/>
      <c r="GP10957" s="3"/>
      <c r="GQ10957" s="3"/>
      <c r="GR10957" s="3"/>
      <c r="GS10957" s="3"/>
      <c r="GT10957" s="3"/>
      <c r="GU10957" s="3"/>
      <c r="GV10957" s="3"/>
      <c r="GW10957" s="3"/>
      <c r="GX10957" s="3"/>
      <c r="GY10957" s="3"/>
      <c r="GZ10957" s="3"/>
      <c r="HA10957" s="3"/>
      <c r="HB10957" s="3"/>
      <c r="HC10957" s="3"/>
      <c r="HD10957" s="3"/>
      <c r="HE10957" s="3"/>
      <c r="HF10957" s="3"/>
      <c r="HG10957" s="3"/>
      <c r="HH10957" s="3"/>
      <c r="HI10957" s="3"/>
      <c r="HJ10957" s="3"/>
      <c r="HK10957" s="3"/>
      <c r="HL10957" s="3"/>
      <c r="HM10957" s="61"/>
      <c r="HN10957" s="3"/>
      <c r="HO10957" s="3"/>
      <c r="HP10957" s="3"/>
      <c r="HQ10957" s="3"/>
      <c r="HR10957" s="3"/>
      <c r="HS10957" s="3"/>
      <c r="HT10957" s="3"/>
      <c r="HU10957" s="3"/>
      <c r="HV10957" s="3"/>
      <c r="HW10957" s="3"/>
      <c r="HX10957" s="3"/>
      <c r="HY10957" s="3"/>
      <c r="HZ10957" s="3"/>
      <c r="IA10957" s="3"/>
      <c r="IB10957" s="3"/>
      <c r="IC10957" s="3"/>
      <c r="ID10957" s="3"/>
      <c r="IE10957" s="3"/>
      <c r="IF10957" s="3"/>
      <c r="IG10957" s="3"/>
      <c r="IH10957" s="3"/>
      <c r="II10957" s="3"/>
      <c r="IJ10957" s="3"/>
      <c r="IK10957" s="3"/>
      <c r="IL10957" s="3"/>
      <c r="IM10957" s="3"/>
      <c r="IN10957" s="3"/>
      <c r="IO10957" s="16"/>
    </row>
    <row r="10958" spans="171:249">
      <c r="FO10958" s="3"/>
      <c r="FP10958" s="3"/>
      <c r="FQ10958" s="3"/>
      <c r="FR10958" s="3"/>
      <c r="FS10958" s="3"/>
      <c r="FT10958" s="3"/>
      <c r="FU10958" s="3"/>
      <c r="FV10958" s="3"/>
      <c r="FW10958" s="3"/>
      <c r="FX10958" s="3"/>
      <c r="FY10958" s="3"/>
      <c r="FZ10958" s="3"/>
      <c r="GA10958" s="3"/>
      <c r="GB10958" s="3"/>
      <c r="GC10958" s="3"/>
      <c r="GD10958" s="3"/>
      <c r="GE10958" s="3"/>
      <c r="GF10958" s="3"/>
      <c r="GG10958" s="3"/>
      <c r="GH10958" s="3"/>
      <c r="GI10958" s="3"/>
      <c r="GJ10958" s="3"/>
      <c r="GK10958" s="3"/>
      <c r="GL10958" s="3"/>
      <c r="GM10958" s="3"/>
      <c r="GN10958" s="3"/>
      <c r="GO10958" s="3"/>
      <c r="GP10958" s="3"/>
      <c r="GQ10958" s="3"/>
      <c r="GR10958" s="3"/>
      <c r="GS10958" s="3"/>
      <c r="GT10958" s="3"/>
      <c r="GU10958" s="3"/>
      <c r="GV10958" s="3"/>
      <c r="GW10958" s="3"/>
      <c r="GX10958" s="3"/>
      <c r="GY10958" s="3"/>
      <c r="GZ10958" s="3"/>
      <c r="HA10958" s="3"/>
      <c r="HB10958" s="3"/>
      <c r="HC10958" s="3"/>
      <c r="HD10958" s="3"/>
      <c r="HE10958" s="3"/>
      <c r="HF10958" s="3"/>
      <c r="HG10958" s="3"/>
      <c r="HH10958" s="3"/>
      <c r="HI10958" s="3"/>
      <c r="HJ10958" s="3"/>
      <c r="HK10958" s="3"/>
      <c r="HL10958" s="3"/>
      <c r="HM10958" s="61"/>
      <c r="HN10958" s="3"/>
      <c r="HO10958" s="3"/>
      <c r="HP10958" s="3"/>
      <c r="HQ10958" s="3"/>
      <c r="HR10958" s="3"/>
      <c r="HS10958" s="3"/>
      <c r="HT10958" s="3"/>
      <c r="HU10958" s="3"/>
      <c r="HV10958" s="3"/>
      <c r="HW10958" s="3"/>
      <c r="HX10958" s="3"/>
      <c r="HY10958" s="3"/>
      <c r="HZ10958" s="3"/>
      <c r="IA10958" s="3"/>
      <c r="IB10958" s="3"/>
      <c r="IC10958" s="3"/>
      <c r="ID10958" s="3"/>
      <c r="IE10958" s="3"/>
      <c r="IF10958" s="3"/>
      <c r="IG10958" s="3"/>
      <c r="IH10958" s="3"/>
      <c r="II10958" s="3"/>
      <c r="IJ10958" s="3"/>
      <c r="IK10958" s="3"/>
      <c r="IL10958" s="3"/>
      <c r="IM10958" s="3"/>
      <c r="IN10958" s="3"/>
      <c r="IO10958" s="16"/>
    </row>
    <row r="10959" spans="171:249">
      <c r="FO10959" s="3"/>
      <c r="FP10959" s="3"/>
      <c r="FQ10959" s="3"/>
      <c r="FR10959" s="3"/>
      <c r="FS10959" s="3"/>
      <c r="FT10959" s="3"/>
      <c r="FU10959" s="3"/>
      <c r="FV10959" s="3"/>
      <c r="FW10959" s="3"/>
      <c r="FX10959" s="3"/>
      <c r="FY10959" s="3"/>
      <c r="FZ10959" s="3"/>
      <c r="GA10959" s="3"/>
      <c r="GB10959" s="3"/>
      <c r="GC10959" s="3"/>
      <c r="GD10959" s="3"/>
      <c r="GE10959" s="3"/>
      <c r="GF10959" s="3"/>
      <c r="GG10959" s="3"/>
      <c r="GH10959" s="3"/>
      <c r="GI10959" s="3"/>
      <c r="GJ10959" s="3"/>
      <c r="GK10959" s="3"/>
      <c r="GL10959" s="3"/>
      <c r="GM10959" s="3"/>
      <c r="GN10959" s="3"/>
      <c r="GO10959" s="3"/>
      <c r="GP10959" s="3"/>
      <c r="GQ10959" s="3"/>
      <c r="GR10959" s="3"/>
      <c r="GS10959" s="3"/>
      <c r="GT10959" s="3"/>
      <c r="GU10959" s="3"/>
      <c r="GV10959" s="3"/>
      <c r="GW10959" s="3"/>
      <c r="GX10959" s="3"/>
      <c r="GY10959" s="3"/>
      <c r="GZ10959" s="3"/>
      <c r="HA10959" s="3"/>
      <c r="HB10959" s="3"/>
      <c r="HC10959" s="3"/>
      <c r="HD10959" s="3"/>
      <c r="HE10959" s="3"/>
      <c r="HF10959" s="3"/>
      <c r="HG10959" s="3"/>
      <c r="HH10959" s="3"/>
      <c r="HI10959" s="3"/>
      <c r="HJ10959" s="3"/>
      <c r="HK10959" s="3"/>
      <c r="HL10959" s="3"/>
      <c r="HM10959" s="61"/>
      <c r="HN10959" s="3"/>
      <c r="HO10959" s="3"/>
      <c r="HP10959" s="3"/>
      <c r="HQ10959" s="3"/>
      <c r="HR10959" s="3"/>
      <c r="HS10959" s="3"/>
      <c r="HT10959" s="3"/>
      <c r="HU10959" s="3"/>
      <c r="HV10959" s="3"/>
      <c r="HW10959" s="3"/>
      <c r="HX10959" s="3"/>
      <c r="HY10959" s="3"/>
      <c r="HZ10959" s="3"/>
      <c r="IA10959" s="3"/>
      <c r="IB10959" s="3"/>
      <c r="IC10959" s="3"/>
      <c r="ID10959" s="3"/>
      <c r="IE10959" s="3"/>
      <c r="IF10959" s="3"/>
      <c r="IG10959" s="3"/>
      <c r="IH10959" s="3"/>
      <c r="II10959" s="3"/>
      <c r="IJ10959" s="3"/>
      <c r="IK10959" s="3"/>
      <c r="IL10959" s="3"/>
      <c r="IM10959" s="3"/>
      <c r="IN10959" s="3"/>
      <c r="IO10959" s="16"/>
    </row>
    <row r="10960" spans="171:249">
      <c r="FO10960" s="3"/>
      <c r="FP10960" s="3"/>
      <c r="FQ10960" s="3"/>
      <c r="FR10960" s="3"/>
      <c r="FS10960" s="3"/>
      <c r="FT10960" s="3"/>
      <c r="FU10960" s="3"/>
      <c r="FV10960" s="3"/>
      <c r="FW10960" s="3"/>
      <c r="FX10960" s="3"/>
      <c r="FY10960" s="3"/>
      <c r="FZ10960" s="3"/>
      <c r="GA10960" s="3"/>
      <c r="GB10960" s="3"/>
      <c r="GC10960" s="3"/>
      <c r="GD10960" s="3"/>
      <c r="GE10960" s="3"/>
      <c r="GF10960" s="3"/>
      <c r="GG10960" s="3"/>
      <c r="GH10960" s="3"/>
      <c r="GI10960" s="3"/>
      <c r="GJ10960" s="3"/>
      <c r="GK10960" s="3"/>
      <c r="GL10960" s="3"/>
      <c r="GM10960" s="3"/>
      <c r="GN10960" s="3"/>
      <c r="GO10960" s="3"/>
      <c r="GP10960" s="3"/>
      <c r="GQ10960" s="3"/>
      <c r="GR10960" s="3"/>
      <c r="GS10960" s="3"/>
      <c r="GT10960" s="3"/>
      <c r="GU10960" s="3"/>
      <c r="GV10960" s="3"/>
      <c r="GW10960" s="3"/>
      <c r="GX10960" s="3"/>
      <c r="GY10960" s="3"/>
      <c r="GZ10960" s="3"/>
      <c r="HA10960" s="3"/>
      <c r="HB10960" s="3"/>
      <c r="HC10960" s="3"/>
      <c r="HD10960" s="3"/>
      <c r="HE10960" s="3"/>
      <c r="HF10960" s="3"/>
      <c r="HG10960" s="3"/>
      <c r="HH10960" s="3"/>
      <c r="HI10960" s="3"/>
      <c r="HJ10960" s="3"/>
      <c r="HK10960" s="3"/>
      <c r="HL10960" s="3"/>
      <c r="HM10960" s="61"/>
      <c r="HN10960" s="3"/>
      <c r="HO10960" s="3"/>
      <c r="HP10960" s="3"/>
      <c r="HQ10960" s="3"/>
      <c r="HR10960" s="3"/>
      <c r="HS10960" s="3"/>
      <c r="HT10960" s="3"/>
      <c r="HU10960" s="3"/>
      <c r="HV10960" s="3"/>
      <c r="HW10960" s="3"/>
      <c r="HX10960" s="3"/>
      <c r="HY10960" s="3"/>
      <c r="HZ10960" s="3"/>
      <c r="IA10960" s="3"/>
      <c r="IB10960" s="3"/>
      <c r="IC10960" s="3"/>
      <c r="ID10960" s="3"/>
      <c r="IE10960" s="3"/>
      <c r="IF10960" s="3"/>
      <c r="IG10960" s="3"/>
      <c r="IH10960" s="3"/>
      <c r="II10960" s="3"/>
      <c r="IJ10960" s="3"/>
      <c r="IK10960" s="3"/>
      <c r="IL10960" s="3"/>
      <c r="IM10960" s="3"/>
      <c r="IN10960" s="3"/>
      <c r="IO10960" s="16"/>
    </row>
    <row r="10961" spans="171:249">
      <c r="FO10961" s="3"/>
      <c r="FP10961" s="3"/>
      <c r="FQ10961" s="3"/>
      <c r="FR10961" s="3"/>
      <c r="FS10961" s="3"/>
      <c r="FT10961" s="3"/>
      <c r="FU10961" s="3"/>
      <c r="FV10961" s="3"/>
      <c r="FW10961" s="3"/>
      <c r="FX10961" s="3"/>
      <c r="FY10961" s="3"/>
      <c r="FZ10961" s="3"/>
      <c r="GA10961" s="3"/>
      <c r="GB10961" s="3"/>
      <c r="GC10961" s="3"/>
      <c r="GD10961" s="3"/>
      <c r="GE10961" s="3"/>
      <c r="GF10961" s="3"/>
      <c r="GG10961" s="3"/>
      <c r="GH10961" s="3"/>
      <c r="GI10961" s="3"/>
      <c r="GJ10961" s="3"/>
      <c r="GK10961" s="3"/>
      <c r="GL10961" s="3"/>
      <c r="GM10961" s="3"/>
      <c r="GN10961" s="3"/>
      <c r="GO10961" s="3"/>
      <c r="GP10961" s="3"/>
      <c r="GQ10961" s="3"/>
      <c r="GR10961" s="3"/>
      <c r="GS10961" s="3"/>
      <c r="GT10961" s="3"/>
      <c r="GU10961" s="3"/>
      <c r="GV10961" s="3"/>
      <c r="GW10961" s="3"/>
      <c r="GX10961" s="3"/>
      <c r="GY10961" s="3"/>
      <c r="GZ10961" s="3"/>
      <c r="HA10961" s="3"/>
      <c r="HB10961" s="3"/>
      <c r="HC10961" s="3"/>
      <c r="HD10961" s="3"/>
      <c r="HE10961" s="3"/>
      <c r="HF10961" s="3"/>
      <c r="HG10961" s="3"/>
      <c r="HH10961" s="3"/>
      <c r="HI10961" s="3"/>
      <c r="HJ10961" s="3"/>
      <c r="HK10961" s="3"/>
      <c r="HL10961" s="3"/>
      <c r="HM10961" s="61"/>
      <c r="HN10961" s="3"/>
      <c r="HO10961" s="3"/>
      <c r="HP10961" s="3"/>
      <c r="HQ10961" s="3"/>
      <c r="HR10961" s="3"/>
      <c r="HS10961" s="3"/>
      <c r="HT10961" s="3"/>
      <c r="HU10961" s="3"/>
      <c r="HV10961" s="3"/>
      <c r="HW10961" s="3"/>
      <c r="HX10961" s="3"/>
      <c r="HY10961" s="3"/>
      <c r="HZ10961" s="3"/>
      <c r="IA10961" s="3"/>
      <c r="IB10961" s="3"/>
      <c r="IC10961" s="3"/>
      <c r="ID10961" s="3"/>
      <c r="IE10961" s="3"/>
      <c r="IF10961" s="3"/>
      <c r="IG10961" s="3"/>
      <c r="IH10961" s="3"/>
      <c r="II10961" s="3"/>
      <c r="IJ10961" s="3"/>
      <c r="IK10961" s="3"/>
      <c r="IL10961" s="3"/>
      <c r="IM10961" s="3"/>
      <c r="IN10961" s="3"/>
      <c r="IO10961" s="16"/>
    </row>
    <row r="10962" spans="171:249">
      <c r="FO10962" s="3"/>
      <c r="FP10962" s="3"/>
      <c r="FQ10962" s="3"/>
      <c r="FR10962" s="3"/>
      <c r="FS10962" s="3"/>
      <c r="FT10962" s="3"/>
      <c r="FU10962" s="3"/>
      <c r="FV10962" s="3"/>
      <c r="FW10962" s="3"/>
      <c r="FX10962" s="3"/>
      <c r="FY10962" s="3"/>
      <c r="FZ10962" s="3"/>
      <c r="GA10962" s="3"/>
      <c r="GB10962" s="3"/>
      <c r="GC10962" s="3"/>
      <c r="GD10962" s="3"/>
      <c r="GE10962" s="3"/>
      <c r="GF10962" s="3"/>
      <c r="GG10962" s="3"/>
      <c r="GH10962" s="3"/>
      <c r="GI10962" s="3"/>
      <c r="GJ10962" s="3"/>
      <c r="GK10962" s="3"/>
      <c r="GL10962" s="3"/>
      <c r="GM10962" s="3"/>
      <c r="GN10962" s="3"/>
      <c r="GO10962" s="3"/>
      <c r="GP10962" s="3"/>
      <c r="GQ10962" s="3"/>
      <c r="GR10962" s="3"/>
      <c r="GS10962" s="3"/>
      <c r="GT10962" s="3"/>
      <c r="GU10962" s="3"/>
      <c r="GV10962" s="3"/>
      <c r="GW10962" s="3"/>
      <c r="GX10962" s="3"/>
      <c r="GY10962" s="3"/>
      <c r="GZ10962" s="3"/>
      <c r="HA10962" s="3"/>
      <c r="HB10962" s="3"/>
      <c r="HC10962" s="3"/>
      <c r="HD10962" s="3"/>
      <c r="HE10962" s="3"/>
      <c r="HF10962" s="3"/>
      <c r="HG10962" s="3"/>
      <c r="HH10962" s="3"/>
      <c r="HI10962" s="3"/>
      <c r="HJ10962" s="3"/>
      <c r="HK10962" s="3"/>
      <c r="HL10962" s="3"/>
      <c r="HM10962" s="61"/>
      <c r="HN10962" s="3"/>
      <c r="HO10962" s="3"/>
      <c r="HP10962" s="3"/>
      <c r="HQ10962" s="3"/>
      <c r="HR10962" s="3"/>
      <c r="HS10962" s="3"/>
      <c r="HT10962" s="3"/>
      <c r="HU10962" s="3"/>
      <c r="HV10962" s="3"/>
      <c r="HW10962" s="3"/>
      <c r="HX10962" s="3"/>
      <c r="HY10962" s="3"/>
      <c r="HZ10962" s="3"/>
      <c r="IA10962" s="3"/>
      <c r="IB10962" s="3"/>
      <c r="IC10962" s="3"/>
      <c r="ID10962" s="3"/>
      <c r="IE10962" s="3"/>
      <c r="IF10962" s="3"/>
      <c r="IG10962" s="3"/>
      <c r="IH10962" s="3"/>
      <c r="II10962" s="3"/>
      <c r="IJ10962" s="3"/>
      <c r="IK10962" s="3"/>
      <c r="IL10962" s="3"/>
      <c r="IM10962" s="3"/>
      <c r="IN10962" s="3"/>
      <c r="IO10962" s="16"/>
    </row>
    <row r="10963" spans="171:249">
      <c r="FO10963" s="3"/>
      <c r="FP10963" s="3"/>
      <c r="FQ10963" s="3"/>
      <c r="FR10963" s="3"/>
      <c r="FS10963" s="3"/>
      <c r="FT10963" s="3"/>
      <c r="FU10963" s="3"/>
      <c r="FV10963" s="3"/>
      <c r="FW10963" s="3"/>
      <c r="FX10963" s="3"/>
      <c r="FY10963" s="3"/>
      <c r="FZ10963" s="3"/>
      <c r="GA10963" s="3"/>
      <c r="GB10963" s="3"/>
      <c r="GC10963" s="3"/>
      <c r="GD10963" s="3"/>
      <c r="GE10963" s="3"/>
      <c r="GF10963" s="3"/>
      <c r="GG10963" s="3"/>
      <c r="GH10963" s="3"/>
      <c r="GI10963" s="3"/>
      <c r="GJ10963" s="3"/>
      <c r="GK10963" s="3"/>
      <c r="GL10963" s="3"/>
      <c r="GM10963" s="3"/>
      <c r="GN10963" s="3"/>
      <c r="GO10963" s="3"/>
      <c r="GP10963" s="3"/>
      <c r="GQ10963" s="3"/>
      <c r="GR10963" s="3"/>
      <c r="GS10963" s="3"/>
      <c r="GT10963" s="3"/>
      <c r="GU10963" s="3"/>
      <c r="GV10963" s="3"/>
      <c r="GW10963" s="3"/>
      <c r="GX10963" s="3"/>
      <c r="GY10963" s="3"/>
      <c r="GZ10963" s="3"/>
      <c r="HA10963" s="3"/>
      <c r="HB10963" s="3"/>
      <c r="HC10963" s="3"/>
      <c r="HD10963" s="3"/>
      <c r="HE10963" s="3"/>
      <c r="HF10963" s="3"/>
      <c r="HG10963" s="3"/>
      <c r="HH10963" s="3"/>
      <c r="HI10963" s="3"/>
      <c r="HJ10963" s="3"/>
      <c r="HK10963" s="3"/>
      <c r="HL10963" s="3"/>
      <c r="HM10963" s="61"/>
      <c r="HN10963" s="3"/>
      <c r="HO10963" s="3"/>
      <c r="HP10963" s="3"/>
      <c r="HQ10963" s="3"/>
      <c r="HR10963" s="3"/>
      <c r="HS10963" s="3"/>
      <c r="HT10963" s="3"/>
      <c r="HU10963" s="3"/>
      <c r="HV10963" s="3"/>
      <c r="HW10963" s="3"/>
      <c r="HX10963" s="3"/>
      <c r="HY10963" s="3"/>
      <c r="HZ10963" s="3"/>
      <c r="IA10963" s="3"/>
      <c r="IB10963" s="3"/>
      <c r="IC10963" s="3"/>
      <c r="ID10963" s="3"/>
      <c r="IE10963" s="3"/>
      <c r="IF10963" s="3"/>
      <c r="IG10963" s="3"/>
      <c r="IH10963" s="3"/>
      <c r="II10963" s="3"/>
      <c r="IJ10963" s="3"/>
      <c r="IK10963" s="3"/>
      <c r="IL10963" s="3"/>
      <c r="IM10963" s="3"/>
      <c r="IN10963" s="3"/>
      <c r="IO10963" s="16"/>
    </row>
    <row r="10964" spans="171:249">
      <c r="FO10964" s="3"/>
      <c r="FP10964" s="3"/>
      <c r="FQ10964" s="3"/>
      <c r="FR10964" s="3"/>
      <c r="FS10964" s="3"/>
      <c r="FT10964" s="3"/>
      <c r="FU10964" s="3"/>
      <c r="FV10964" s="3"/>
      <c r="FW10964" s="3"/>
      <c r="FX10964" s="3"/>
      <c r="FY10964" s="3"/>
      <c r="FZ10964" s="3"/>
      <c r="GA10964" s="3"/>
      <c r="GB10964" s="3"/>
      <c r="GC10964" s="3"/>
      <c r="GD10964" s="3"/>
      <c r="GE10964" s="3"/>
      <c r="GF10964" s="3"/>
      <c r="GG10964" s="3"/>
      <c r="GH10964" s="3"/>
      <c r="GI10964" s="3"/>
      <c r="GJ10964" s="3"/>
      <c r="GK10964" s="3"/>
      <c r="GL10964" s="3"/>
      <c r="GM10964" s="3"/>
      <c r="GN10964" s="3"/>
      <c r="GO10964" s="3"/>
      <c r="GP10964" s="3"/>
      <c r="GQ10964" s="3"/>
      <c r="GR10964" s="3"/>
      <c r="GS10964" s="3"/>
      <c r="GT10964" s="3"/>
      <c r="GU10964" s="3"/>
      <c r="GV10964" s="3"/>
      <c r="GW10964" s="3"/>
      <c r="GX10964" s="3"/>
      <c r="GY10964" s="3"/>
      <c r="GZ10964" s="3"/>
      <c r="HA10964" s="3"/>
      <c r="HB10964" s="3"/>
      <c r="HC10964" s="3"/>
      <c r="HD10964" s="3"/>
      <c r="HE10964" s="3"/>
      <c r="HF10964" s="3"/>
      <c r="HG10964" s="3"/>
      <c r="HH10964" s="3"/>
      <c r="HI10964" s="3"/>
      <c r="HJ10964" s="3"/>
      <c r="HK10964" s="3"/>
      <c r="HL10964" s="3"/>
      <c r="HM10964" s="61"/>
      <c r="HN10964" s="3"/>
      <c r="HO10964" s="3"/>
      <c r="HP10964" s="3"/>
      <c r="HQ10964" s="3"/>
      <c r="HR10964" s="3"/>
      <c r="HS10964" s="3"/>
      <c r="HT10964" s="3"/>
      <c r="HU10964" s="3"/>
      <c r="HV10964" s="3"/>
      <c r="HW10964" s="3"/>
      <c r="HX10964" s="3"/>
      <c r="HY10964" s="3"/>
      <c r="HZ10964" s="3"/>
      <c r="IA10964" s="3"/>
      <c r="IB10964" s="3"/>
      <c r="IC10964" s="3"/>
      <c r="ID10964" s="3"/>
      <c r="IE10964" s="3"/>
      <c r="IF10964" s="3"/>
      <c r="IG10964" s="3"/>
      <c r="IH10964" s="3"/>
      <c r="II10964" s="3"/>
      <c r="IJ10964" s="3"/>
      <c r="IK10964" s="3"/>
      <c r="IL10964" s="3"/>
      <c r="IM10964" s="3"/>
      <c r="IN10964" s="3"/>
      <c r="IO10964" s="16"/>
    </row>
    <row r="10965" spans="171:249">
      <c r="FO10965" s="3"/>
      <c r="FP10965" s="3"/>
      <c r="FQ10965" s="3"/>
      <c r="FR10965" s="3"/>
      <c r="FS10965" s="3"/>
      <c r="FT10965" s="3"/>
      <c r="FU10965" s="3"/>
      <c r="FV10965" s="3"/>
      <c r="FW10965" s="3"/>
      <c r="FX10965" s="3"/>
      <c r="FY10965" s="3"/>
      <c r="FZ10965" s="3"/>
      <c r="GA10965" s="3"/>
      <c r="GB10965" s="3"/>
      <c r="GC10965" s="3"/>
      <c r="GD10965" s="3"/>
      <c r="GE10965" s="3"/>
      <c r="GF10965" s="3"/>
      <c r="GG10965" s="3"/>
      <c r="GH10965" s="3"/>
      <c r="GI10965" s="3"/>
      <c r="GJ10965" s="3"/>
      <c r="GK10965" s="3"/>
      <c r="GL10965" s="3"/>
      <c r="GM10965" s="3"/>
      <c r="GN10965" s="3"/>
      <c r="GO10965" s="3"/>
      <c r="GP10965" s="3"/>
      <c r="GQ10965" s="3"/>
      <c r="GR10965" s="3"/>
      <c r="GS10965" s="3"/>
      <c r="GT10965" s="3"/>
      <c r="GU10965" s="3"/>
      <c r="GV10965" s="3"/>
      <c r="GW10965" s="3"/>
      <c r="GX10965" s="3"/>
      <c r="GY10965" s="3"/>
      <c r="GZ10965" s="3"/>
      <c r="HA10965" s="3"/>
      <c r="HB10965" s="3"/>
      <c r="HC10965" s="3"/>
      <c r="HD10965" s="3"/>
      <c r="HE10965" s="3"/>
      <c r="HF10965" s="3"/>
      <c r="HG10965" s="3"/>
      <c r="HH10965" s="3"/>
      <c r="HI10965" s="3"/>
      <c r="HJ10965" s="3"/>
      <c r="HK10965" s="3"/>
      <c r="HL10965" s="3"/>
      <c r="HM10965" s="61"/>
      <c r="HN10965" s="3"/>
      <c r="HO10965" s="3"/>
      <c r="HP10965" s="3"/>
      <c r="HQ10965" s="3"/>
      <c r="HR10965" s="3"/>
      <c r="HS10965" s="3"/>
      <c r="HT10965" s="3"/>
      <c r="HU10965" s="3"/>
      <c r="HV10965" s="3"/>
      <c r="HW10965" s="3"/>
      <c r="HX10965" s="3"/>
      <c r="HY10965" s="3"/>
      <c r="HZ10965" s="3"/>
      <c r="IA10965" s="3"/>
      <c r="IB10965" s="3"/>
      <c r="IC10965" s="3"/>
      <c r="ID10965" s="3"/>
      <c r="IE10965" s="3"/>
      <c r="IF10965" s="3"/>
      <c r="IG10965" s="3"/>
      <c r="IH10965" s="3"/>
      <c r="II10965" s="3"/>
      <c r="IJ10965" s="3"/>
      <c r="IK10965" s="3"/>
      <c r="IL10965" s="3"/>
      <c r="IM10965" s="3"/>
      <c r="IN10965" s="3"/>
      <c r="IO10965" s="16"/>
    </row>
    <row r="10966" spans="171:249">
      <c r="FO10966" s="3"/>
      <c r="FP10966" s="3"/>
      <c r="FQ10966" s="3"/>
      <c r="FR10966" s="3"/>
      <c r="FS10966" s="3"/>
      <c r="FT10966" s="3"/>
      <c r="FU10966" s="3"/>
      <c r="FV10966" s="3"/>
      <c r="FW10966" s="3"/>
      <c r="FX10966" s="3"/>
      <c r="FY10966" s="3"/>
      <c r="FZ10966" s="3"/>
      <c r="GA10966" s="3"/>
      <c r="GB10966" s="3"/>
      <c r="GC10966" s="3"/>
      <c r="GD10966" s="3"/>
      <c r="GE10966" s="3"/>
      <c r="GF10966" s="3"/>
      <c r="GG10966" s="3"/>
      <c r="GH10966" s="3"/>
      <c r="GI10966" s="3"/>
      <c r="GJ10966" s="3"/>
      <c r="GK10966" s="3"/>
      <c r="GL10966" s="3"/>
      <c r="GM10966" s="3"/>
      <c r="GN10966" s="3"/>
      <c r="GO10966" s="3"/>
      <c r="GP10966" s="3"/>
      <c r="GQ10966" s="3"/>
      <c r="GR10966" s="3"/>
      <c r="GS10966" s="3"/>
      <c r="GT10966" s="3"/>
      <c r="GU10966" s="3"/>
      <c r="GV10966" s="3"/>
      <c r="GW10966" s="3"/>
      <c r="GX10966" s="3"/>
      <c r="GY10966" s="3"/>
      <c r="GZ10966" s="3"/>
      <c r="HA10966" s="3"/>
      <c r="HB10966" s="3"/>
      <c r="HC10966" s="3"/>
      <c r="HD10966" s="3"/>
      <c r="HE10966" s="3"/>
      <c r="HF10966" s="3"/>
      <c r="HG10966" s="3"/>
      <c r="HH10966" s="3"/>
      <c r="HI10966" s="3"/>
      <c r="HJ10966" s="3"/>
      <c r="HK10966" s="3"/>
      <c r="HL10966" s="3"/>
      <c r="HM10966" s="61"/>
      <c r="HN10966" s="3"/>
      <c r="HO10966" s="3"/>
      <c r="HP10966" s="3"/>
      <c r="HQ10966" s="3"/>
      <c r="HR10966" s="3"/>
      <c r="HS10966" s="3"/>
      <c r="HT10966" s="3"/>
      <c r="HU10966" s="3"/>
      <c r="HV10966" s="3"/>
      <c r="HW10966" s="3"/>
      <c r="HX10966" s="3"/>
      <c r="HY10966" s="3"/>
      <c r="HZ10966" s="3"/>
      <c r="IA10966" s="3"/>
      <c r="IB10966" s="3"/>
      <c r="IC10966" s="3"/>
      <c r="ID10966" s="3"/>
      <c r="IE10966" s="3"/>
      <c r="IF10966" s="3"/>
      <c r="IG10966" s="3"/>
      <c r="IH10966" s="3"/>
      <c r="II10966" s="3"/>
      <c r="IJ10966" s="3"/>
      <c r="IK10966" s="3"/>
      <c r="IL10966" s="3"/>
      <c r="IM10966" s="3"/>
      <c r="IN10966" s="3"/>
      <c r="IO10966" s="16"/>
    </row>
    <row r="10967" spans="171:249">
      <c r="FO10967" s="3"/>
      <c r="FP10967" s="3"/>
      <c r="FQ10967" s="3"/>
      <c r="FR10967" s="3"/>
      <c r="FS10967" s="3"/>
      <c r="FT10967" s="3"/>
      <c r="FU10967" s="3"/>
      <c r="FV10967" s="3"/>
      <c r="FW10967" s="3"/>
      <c r="FX10967" s="3"/>
      <c r="FY10967" s="3"/>
      <c r="FZ10967" s="3"/>
      <c r="GA10967" s="3"/>
      <c r="GB10967" s="3"/>
      <c r="GC10967" s="3"/>
      <c r="GD10967" s="3"/>
      <c r="GE10967" s="3"/>
      <c r="GF10967" s="3"/>
      <c r="GG10967" s="3"/>
      <c r="GH10967" s="3"/>
      <c r="GI10967" s="3"/>
      <c r="GJ10967" s="3"/>
      <c r="GK10967" s="3"/>
      <c r="GL10967" s="3"/>
      <c r="GM10967" s="3"/>
      <c r="GN10967" s="3"/>
      <c r="GO10967" s="3"/>
      <c r="GP10967" s="3"/>
      <c r="GQ10967" s="3"/>
      <c r="GR10967" s="3"/>
      <c r="GS10967" s="3"/>
      <c r="GT10967" s="3"/>
      <c r="GU10967" s="3"/>
      <c r="GV10967" s="3"/>
      <c r="GW10967" s="3"/>
      <c r="GX10967" s="3"/>
      <c r="GY10967" s="3"/>
      <c r="GZ10967" s="3"/>
      <c r="HA10967" s="3"/>
      <c r="HB10967" s="3"/>
      <c r="HC10967" s="3"/>
      <c r="HD10967" s="3"/>
      <c r="HE10967" s="3"/>
      <c r="HF10967" s="3"/>
      <c r="HG10967" s="3"/>
      <c r="HH10967" s="3"/>
      <c r="HI10967" s="3"/>
      <c r="HJ10967" s="3"/>
      <c r="HK10967" s="3"/>
      <c r="HL10967" s="3"/>
      <c r="HM10967" s="61"/>
      <c r="HN10967" s="3"/>
      <c r="HO10967" s="3"/>
      <c r="HP10967" s="3"/>
      <c r="HQ10967" s="3"/>
      <c r="HR10967" s="3"/>
      <c r="HS10967" s="3"/>
      <c r="HT10967" s="3"/>
      <c r="HU10967" s="3"/>
      <c r="HV10967" s="3"/>
      <c r="HW10967" s="3"/>
      <c r="HX10967" s="3"/>
      <c r="HY10967" s="3"/>
      <c r="HZ10967" s="3"/>
      <c r="IA10967" s="3"/>
      <c r="IB10967" s="3"/>
      <c r="IC10967" s="3"/>
      <c r="ID10967" s="3"/>
      <c r="IE10967" s="3"/>
      <c r="IF10967" s="3"/>
      <c r="IG10967" s="3"/>
      <c r="IH10967" s="3"/>
      <c r="II10967" s="3"/>
      <c r="IJ10967" s="3"/>
      <c r="IK10967" s="3"/>
      <c r="IL10967" s="3"/>
      <c r="IM10967" s="3"/>
      <c r="IN10967" s="3"/>
      <c r="IO10967" s="16"/>
    </row>
    <row r="10968" spans="171:249">
      <c r="FO10968" s="3"/>
      <c r="FP10968" s="3"/>
      <c r="FQ10968" s="3"/>
      <c r="FR10968" s="3"/>
      <c r="FS10968" s="3"/>
      <c r="FT10968" s="3"/>
      <c r="FU10968" s="3"/>
      <c r="FV10968" s="3"/>
      <c r="FW10968" s="3"/>
      <c r="FX10968" s="3"/>
      <c r="FY10968" s="3"/>
      <c r="FZ10968" s="3"/>
      <c r="GA10968" s="3"/>
      <c r="GB10968" s="3"/>
      <c r="GC10968" s="3"/>
      <c r="GD10968" s="3"/>
      <c r="GE10968" s="3"/>
      <c r="GF10968" s="3"/>
      <c r="GG10968" s="3"/>
      <c r="GH10968" s="3"/>
      <c r="GI10968" s="3"/>
      <c r="GJ10968" s="3"/>
      <c r="GK10968" s="3"/>
      <c r="GL10968" s="3"/>
      <c r="GM10968" s="3"/>
      <c r="GN10968" s="3"/>
      <c r="GO10968" s="3"/>
      <c r="GP10968" s="3"/>
      <c r="GQ10968" s="3"/>
      <c r="GR10968" s="3"/>
      <c r="GS10968" s="3"/>
      <c r="GT10968" s="3"/>
      <c r="GU10968" s="3"/>
      <c r="GV10968" s="3"/>
      <c r="GW10968" s="3"/>
      <c r="GX10968" s="3"/>
      <c r="GY10968" s="3"/>
      <c r="GZ10968" s="3"/>
      <c r="HA10968" s="3"/>
      <c r="HB10968" s="3"/>
      <c r="HC10968" s="3"/>
      <c r="HD10968" s="3"/>
      <c r="HE10968" s="3"/>
      <c r="HF10968" s="3"/>
      <c r="HG10968" s="3"/>
      <c r="HH10968" s="3"/>
      <c r="HI10968" s="3"/>
      <c r="HJ10968" s="3"/>
      <c r="HK10968" s="3"/>
      <c r="HL10968" s="3"/>
      <c r="HM10968" s="61"/>
      <c r="HN10968" s="3"/>
      <c r="HO10968" s="3"/>
      <c r="HP10968" s="3"/>
      <c r="HQ10968" s="3"/>
      <c r="HR10968" s="3"/>
      <c r="HS10968" s="3"/>
      <c r="HT10968" s="3"/>
      <c r="HU10968" s="3"/>
      <c r="HV10968" s="3"/>
      <c r="HW10968" s="3"/>
      <c r="HX10968" s="3"/>
      <c r="HY10968" s="3"/>
      <c r="HZ10968" s="3"/>
      <c r="IA10968" s="3"/>
      <c r="IB10968" s="3"/>
      <c r="IC10968" s="3"/>
      <c r="ID10968" s="3"/>
      <c r="IE10968" s="3"/>
      <c r="IF10968" s="3"/>
      <c r="IG10968" s="3"/>
      <c r="IH10968" s="3"/>
      <c r="II10968" s="3"/>
      <c r="IJ10968" s="3"/>
      <c r="IK10968" s="3"/>
      <c r="IL10968" s="3"/>
      <c r="IM10968" s="3"/>
      <c r="IN10968" s="3"/>
      <c r="IO10968" s="16"/>
    </row>
    <row r="10969" spans="171:249">
      <c r="FO10969" s="3"/>
      <c r="FP10969" s="3"/>
      <c r="FQ10969" s="3"/>
      <c r="FR10969" s="3"/>
      <c r="FS10969" s="3"/>
      <c r="FT10969" s="3"/>
      <c r="FU10969" s="3"/>
      <c r="FV10969" s="3"/>
      <c r="FW10969" s="3"/>
      <c r="FX10969" s="3"/>
      <c r="FY10969" s="3"/>
      <c r="FZ10969" s="3"/>
      <c r="GA10969" s="3"/>
      <c r="GB10969" s="3"/>
      <c r="GC10969" s="3"/>
      <c r="GD10969" s="3"/>
      <c r="GE10969" s="3"/>
      <c r="GF10969" s="3"/>
      <c r="GG10969" s="3"/>
      <c r="GH10969" s="3"/>
      <c r="GI10969" s="3"/>
      <c r="GJ10969" s="3"/>
      <c r="GK10969" s="3"/>
      <c r="GL10969" s="3"/>
      <c r="GM10969" s="3"/>
      <c r="GN10969" s="3"/>
      <c r="GO10969" s="3"/>
      <c r="GP10969" s="3"/>
      <c r="GQ10969" s="3"/>
      <c r="GR10969" s="3"/>
      <c r="GS10969" s="3"/>
      <c r="GT10969" s="3"/>
      <c r="GU10969" s="3"/>
      <c r="GV10969" s="3"/>
      <c r="GW10969" s="3"/>
      <c r="GX10969" s="3"/>
      <c r="GY10969" s="3"/>
      <c r="GZ10969" s="3"/>
      <c r="HA10969" s="3"/>
      <c r="HB10969" s="3"/>
      <c r="HC10969" s="3"/>
      <c r="HD10969" s="3"/>
      <c r="HE10969" s="3"/>
      <c r="HF10969" s="3"/>
      <c r="HG10969" s="3"/>
      <c r="HH10969" s="3"/>
      <c r="HI10969" s="3"/>
      <c r="HJ10969" s="3"/>
      <c r="HK10969" s="3"/>
      <c r="HL10969" s="3"/>
      <c r="HM10969" s="61"/>
      <c r="HN10969" s="3"/>
      <c r="HO10969" s="3"/>
      <c r="HP10969" s="3"/>
      <c r="HQ10969" s="3"/>
      <c r="HR10969" s="3"/>
      <c r="HS10969" s="3"/>
      <c r="HT10969" s="3"/>
      <c r="HU10969" s="3"/>
      <c r="HV10969" s="3"/>
      <c r="HW10969" s="3"/>
      <c r="HX10969" s="3"/>
      <c r="HY10969" s="3"/>
      <c r="HZ10969" s="3"/>
      <c r="IA10969" s="3"/>
      <c r="IB10969" s="3"/>
      <c r="IC10969" s="3"/>
      <c r="ID10969" s="3"/>
      <c r="IE10969" s="3"/>
      <c r="IF10969" s="3"/>
      <c r="IG10969" s="3"/>
      <c r="IH10969" s="3"/>
      <c r="II10969" s="3"/>
      <c r="IJ10969" s="3"/>
      <c r="IK10969" s="3"/>
      <c r="IL10969" s="3"/>
      <c r="IM10969" s="3"/>
      <c r="IN10969" s="3"/>
      <c r="IO10969" s="16"/>
    </row>
    <row r="10970" spans="171:249">
      <c r="FO10970" s="3"/>
      <c r="FP10970" s="3"/>
      <c r="FQ10970" s="3"/>
      <c r="FR10970" s="3"/>
      <c r="FS10970" s="3"/>
      <c r="FT10970" s="3"/>
      <c r="FU10970" s="3"/>
      <c r="FV10970" s="3"/>
      <c r="FW10970" s="3"/>
      <c r="FX10970" s="3"/>
      <c r="FY10970" s="3"/>
      <c r="FZ10970" s="3"/>
      <c r="GA10970" s="3"/>
      <c r="GB10970" s="3"/>
      <c r="GC10970" s="3"/>
      <c r="GD10970" s="3"/>
      <c r="GE10970" s="3"/>
      <c r="GF10970" s="3"/>
      <c r="GG10970" s="3"/>
      <c r="GH10970" s="3"/>
      <c r="GI10970" s="3"/>
      <c r="GJ10970" s="3"/>
      <c r="GK10970" s="3"/>
      <c r="GL10970" s="3"/>
      <c r="GM10970" s="3"/>
      <c r="GN10970" s="3"/>
      <c r="GO10970" s="3"/>
      <c r="GP10970" s="3"/>
      <c r="GQ10970" s="3"/>
      <c r="GR10970" s="3"/>
      <c r="GS10970" s="3"/>
      <c r="GT10970" s="3"/>
      <c r="GU10970" s="3"/>
      <c r="GV10970" s="3"/>
      <c r="GW10970" s="3"/>
      <c r="GX10970" s="3"/>
      <c r="GY10970" s="3"/>
      <c r="GZ10970" s="3"/>
      <c r="HA10970" s="3"/>
      <c r="HB10970" s="3"/>
      <c r="HC10970" s="3"/>
      <c r="HD10970" s="3"/>
      <c r="HE10970" s="3"/>
      <c r="HF10970" s="3"/>
      <c r="HG10970" s="3"/>
      <c r="HH10970" s="3"/>
      <c r="HI10970" s="3"/>
      <c r="HJ10970" s="3"/>
      <c r="HK10970" s="3"/>
      <c r="HL10970" s="3"/>
      <c r="HM10970" s="61"/>
      <c r="HN10970" s="3"/>
      <c r="HO10970" s="3"/>
      <c r="HP10970" s="3"/>
      <c r="HQ10970" s="3"/>
      <c r="HR10970" s="3"/>
      <c r="HS10970" s="3"/>
      <c r="HT10970" s="3"/>
      <c r="HU10970" s="3"/>
      <c r="HV10970" s="3"/>
      <c r="HW10970" s="3"/>
      <c r="HX10970" s="3"/>
      <c r="HY10970" s="3"/>
      <c r="HZ10970" s="3"/>
      <c r="IA10970" s="3"/>
      <c r="IB10970" s="3"/>
      <c r="IC10970" s="3"/>
      <c r="ID10970" s="3"/>
      <c r="IE10970" s="3"/>
      <c r="IF10970" s="3"/>
      <c r="IG10970" s="3"/>
      <c r="IH10970" s="3"/>
      <c r="II10970" s="3"/>
      <c r="IJ10970" s="3"/>
      <c r="IK10970" s="3"/>
      <c r="IL10970" s="3"/>
      <c r="IM10970" s="3"/>
      <c r="IN10970" s="3"/>
      <c r="IO10970" s="16"/>
    </row>
    <row r="10971" spans="171:249">
      <c r="FO10971" s="3"/>
      <c r="FP10971" s="3"/>
      <c r="FQ10971" s="3"/>
      <c r="FR10971" s="3"/>
      <c r="FS10971" s="3"/>
      <c r="FT10971" s="3"/>
      <c r="FU10971" s="3"/>
      <c r="FV10971" s="3"/>
      <c r="FW10971" s="3"/>
      <c r="FX10971" s="3"/>
      <c r="FY10971" s="3"/>
      <c r="FZ10971" s="3"/>
      <c r="GA10971" s="3"/>
      <c r="GB10971" s="3"/>
      <c r="GC10971" s="3"/>
      <c r="GD10971" s="3"/>
      <c r="GE10971" s="3"/>
      <c r="GF10971" s="3"/>
      <c r="GG10971" s="3"/>
      <c r="GH10971" s="3"/>
      <c r="GI10971" s="3"/>
      <c r="GJ10971" s="3"/>
      <c r="GK10971" s="3"/>
      <c r="GL10971" s="3"/>
      <c r="GM10971" s="3"/>
      <c r="GN10971" s="3"/>
      <c r="GO10971" s="3"/>
      <c r="GP10971" s="3"/>
      <c r="GQ10971" s="3"/>
      <c r="GR10971" s="3"/>
      <c r="GS10971" s="3"/>
      <c r="GT10971" s="3"/>
      <c r="GU10971" s="3"/>
      <c r="GV10971" s="3"/>
      <c r="GW10971" s="3"/>
      <c r="GX10971" s="3"/>
      <c r="GY10971" s="3"/>
      <c r="GZ10971" s="3"/>
      <c r="HA10971" s="3"/>
      <c r="HB10971" s="3"/>
      <c r="HC10971" s="3"/>
      <c r="HD10971" s="3"/>
      <c r="HE10971" s="3"/>
      <c r="HF10971" s="3"/>
      <c r="HG10971" s="3"/>
      <c r="HH10971" s="3"/>
      <c r="HI10971" s="3"/>
      <c r="HJ10971" s="3"/>
      <c r="HK10971" s="3"/>
      <c r="HL10971" s="3"/>
      <c r="HM10971" s="61"/>
      <c r="HN10971" s="3"/>
      <c r="HO10971" s="3"/>
      <c r="HP10971" s="3"/>
      <c r="HQ10971" s="3"/>
      <c r="HR10971" s="3"/>
      <c r="HS10971" s="3"/>
      <c r="HT10971" s="3"/>
      <c r="HU10971" s="3"/>
      <c r="HV10971" s="3"/>
      <c r="HW10971" s="3"/>
      <c r="HX10971" s="3"/>
      <c r="HY10971" s="3"/>
      <c r="HZ10971" s="3"/>
      <c r="IA10971" s="3"/>
      <c r="IB10971" s="3"/>
      <c r="IC10971" s="3"/>
      <c r="ID10971" s="3"/>
      <c r="IE10971" s="3"/>
      <c r="IF10971" s="3"/>
      <c r="IG10971" s="3"/>
      <c r="IH10971" s="3"/>
      <c r="II10971" s="3"/>
      <c r="IJ10971" s="3"/>
      <c r="IK10971" s="3"/>
      <c r="IL10971" s="3"/>
      <c r="IM10971" s="3"/>
      <c r="IN10971" s="3"/>
      <c r="IO10971" s="16"/>
    </row>
    <row r="10972" spans="171:249">
      <c r="FO10972" s="3"/>
      <c r="FP10972" s="3"/>
      <c r="FQ10972" s="3"/>
      <c r="FR10972" s="3"/>
      <c r="FS10972" s="3"/>
      <c r="FT10972" s="3"/>
      <c r="FU10972" s="3"/>
      <c r="FV10972" s="3"/>
      <c r="FW10972" s="3"/>
      <c r="FX10972" s="3"/>
      <c r="FY10972" s="3"/>
      <c r="FZ10972" s="3"/>
      <c r="GA10972" s="3"/>
      <c r="GB10972" s="3"/>
      <c r="GC10972" s="3"/>
      <c r="GD10972" s="3"/>
      <c r="GE10972" s="3"/>
      <c r="GF10972" s="3"/>
      <c r="GG10972" s="3"/>
      <c r="GH10972" s="3"/>
      <c r="GI10972" s="3"/>
      <c r="GJ10972" s="3"/>
      <c r="GK10972" s="3"/>
      <c r="GL10972" s="3"/>
      <c r="GM10972" s="3"/>
      <c r="GN10972" s="3"/>
      <c r="GO10972" s="3"/>
      <c r="GP10972" s="3"/>
      <c r="GQ10972" s="3"/>
      <c r="GR10972" s="3"/>
      <c r="GS10972" s="3"/>
      <c r="GT10972" s="3"/>
      <c r="GU10972" s="3"/>
      <c r="GV10972" s="3"/>
      <c r="GW10972" s="3"/>
      <c r="GX10972" s="3"/>
      <c r="GY10972" s="3"/>
      <c r="GZ10972" s="3"/>
      <c r="HA10972" s="3"/>
      <c r="HB10972" s="3"/>
      <c r="HC10972" s="3"/>
      <c r="HD10972" s="3"/>
      <c r="HE10972" s="3"/>
      <c r="HF10972" s="3"/>
      <c r="HG10972" s="3"/>
      <c r="HH10972" s="3"/>
      <c r="HI10972" s="3"/>
      <c r="HJ10972" s="3"/>
      <c r="HK10972" s="3"/>
      <c r="HL10972" s="3"/>
      <c r="HM10972" s="61"/>
      <c r="HN10972" s="3"/>
      <c r="HO10972" s="3"/>
      <c r="HP10972" s="3"/>
      <c r="HQ10972" s="3"/>
      <c r="HR10972" s="3"/>
      <c r="HS10972" s="3"/>
      <c r="HT10972" s="3"/>
      <c r="HU10972" s="3"/>
      <c r="HV10972" s="3"/>
      <c r="HW10972" s="3"/>
      <c r="HX10972" s="3"/>
      <c r="HY10972" s="3"/>
      <c r="HZ10972" s="3"/>
      <c r="IA10972" s="3"/>
      <c r="IB10972" s="3"/>
      <c r="IC10972" s="3"/>
      <c r="ID10972" s="3"/>
      <c r="IE10972" s="3"/>
      <c r="IF10972" s="3"/>
      <c r="IG10972" s="3"/>
      <c r="IH10972" s="3"/>
      <c r="II10972" s="3"/>
      <c r="IJ10972" s="3"/>
      <c r="IK10972" s="3"/>
      <c r="IL10972" s="3"/>
      <c r="IM10972" s="3"/>
      <c r="IN10972" s="3"/>
      <c r="IO10972" s="16"/>
    </row>
    <row r="10973" spans="171:249">
      <c r="FO10973" s="3"/>
      <c r="FP10973" s="3"/>
      <c r="FQ10973" s="3"/>
      <c r="FR10973" s="3"/>
      <c r="FS10973" s="3"/>
      <c r="FT10973" s="3"/>
      <c r="FU10973" s="3"/>
      <c r="FV10973" s="3"/>
      <c r="FW10973" s="3"/>
      <c r="FX10973" s="3"/>
      <c r="FY10973" s="3"/>
      <c r="FZ10973" s="3"/>
      <c r="GA10973" s="3"/>
      <c r="GB10973" s="3"/>
      <c r="GC10973" s="3"/>
      <c r="GD10973" s="3"/>
      <c r="GE10973" s="3"/>
      <c r="GF10973" s="3"/>
      <c r="GG10973" s="3"/>
      <c r="GH10973" s="3"/>
      <c r="GI10973" s="3"/>
      <c r="GJ10973" s="3"/>
      <c r="GK10973" s="3"/>
      <c r="GL10973" s="3"/>
      <c r="GM10973" s="3"/>
      <c r="GN10973" s="3"/>
      <c r="GO10973" s="3"/>
      <c r="GP10973" s="3"/>
      <c r="GQ10973" s="3"/>
      <c r="GR10973" s="3"/>
      <c r="GS10973" s="3"/>
      <c r="GT10973" s="3"/>
      <c r="GU10973" s="3"/>
      <c r="GV10973" s="3"/>
      <c r="GW10973" s="3"/>
      <c r="GX10973" s="3"/>
      <c r="GY10973" s="3"/>
      <c r="GZ10973" s="3"/>
      <c r="HA10973" s="3"/>
      <c r="HB10973" s="3"/>
      <c r="HC10973" s="3"/>
      <c r="HD10973" s="3"/>
      <c r="HE10973" s="3"/>
      <c r="HF10973" s="3"/>
      <c r="HG10973" s="3"/>
      <c r="HH10973" s="3"/>
      <c r="HI10973" s="3"/>
      <c r="HJ10973" s="3"/>
      <c r="HK10973" s="3"/>
      <c r="HL10973" s="3"/>
      <c r="HM10973" s="61"/>
      <c r="HN10973" s="3"/>
      <c r="HO10973" s="3"/>
      <c r="HP10973" s="3"/>
      <c r="HQ10973" s="3"/>
      <c r="HR10973" s="3"/>
      <c r="HS10973" s="3"/>
      <c r="HT10973" s="3"/>
      <c r="HU10973" s="3"/>
      <c r="HV10973" s="3"/>
      <c r="HW10973" s="3"/>
      <c r="HX10973" s="3"/>
      <c r="HY10973" s="3"/>
      <c r="HZ10973" s="3"/>
      <c r="IA10973" s="3"/>
      <c r="IB10973" s="3"/>
      <c r="IC10973" s="3"/>
      <c r="ID10973" s="3"/>
      <c r="IE10973" s="3"/>
      <c r="IF10973" s="3"/>
      <c r="IG10973" s="3"/>
      <c r="IH10973" s="3"/>
      <c r="II10973" s="3"/>
      <c r="IJ10973" s="3"/>
      <c r="IK10973" s="3"/>
      <c r="IL10973" s="3"/>
      <c r="IM10973" s="3"/>
      <c r="IN10973" s="3"/>
      <c r="IO10973" s="16"/>
    </row>
    <row r="10974" spans="171:249">
      <c r="FO10974" s="3"/>
      <c r="FP10974" s="3"/>
      <c r="FQ10974" s="3"/>
      <c r="FR10974" s="3"/>
      <c r="FS10974" s="3"/>
      <c r="FT10974" s="3"/>
      <c r="FU10974" s="3"/>
      <c r="FV10974" s="3"/>
      <c r="FW10974" s="3"/>
      <c r="FX10974" s="3"/>
      <c r="FY10974" s="3"/>
      <c r="FZ10974" s="3"/>
      <c r="GA10974" s="3"/>
      <c r="GB10974" s="3"/>
      <c r="GC10974" s="3"/>
      <c r="GD10974" s="3"/>
      <c r="GE10974" s="3"/>
      <c r="GF10974" s="3"/>
      <c r="GG10974" s="3"/>
      <c r="GH10974" s="3"/>
      <c r="GI10974" s="3"/>
      <c r="GJ10974" s="3"/>
      <c r="GK10974" s="3"/>
      <c r="GL10974" s="3"/>
      <c r="GM10974" s="3"/>
      <c r="GN10974" s="3"/>
      <c r="GO10974" s="3"/>
      <c r="GP10974" s="3"/>
      <c r="GQ10974" s="3"/>
      <c r="GR10974" s="3"/>
      <c r="GS10974" s="3"/>
      <c r="GT10974" s="3"/>
      <c r="GU10974" s="3"/>
      <c r="GV10974" s="3"/>
      <c r="GW10974" s="3"/>
      <c r="GX10974" s="3"/>
      <c r="GY10974" s="3"/>
      <c r="GZ10974" s="3"/>
      <c r="HA10974" s="3"/>
      <c r="HB10974" s="3"/>
      <c r="HC10974" s="3"/>
      <c r="HD10974" s="3"/>
      <c r="HE10974" s="3"/>
      <c r="HF10974" s="3"/>
      <c r="HG10974" s="3"/>
      <c r="HH10974" s="3"/>
      <c r="HI10974" s="3"/>
      <c r="HJ10974" s="3"/>
      <c r="HK10974" s="3"/>
      <c r="HL10974" s="3"/>
      <c r="HM10974" s="61"/>
      <c r="HN10974" s="3"/>
      <c r="HO10974" s="3"/>
      <c r="HP10974" s="3"/>
      <c r="HQ10974" s="3"/>
      <c r="HR10974" s="3"/>
      <c r="HS10974" s="3"/>
      <c r="HT10974" s="3"/>
      <c r="HU10974" s="3"/>
      <c r="HV10974" s="3"/>
      <c r="HW10974" s="3"/>
      <c r="HX10974" s="3"/>
      <c r="HY10974" s="3"/>
      <c r="HZ10974" s="3"/>
      <c r="IA10974" s="3"/>
      <c r="IB10974" s="3"/>
      <c r="IC10974" s="3"/>
      <c r="ID10974" s="3"/>
      <c r="IE10974" s="3"/>
      <c r="IF10974" s="3"/>
      <c r="IG10974" s="3"/>
      <c r="IH10974" s="3"/>
      <c r="II10974" s="3"/>
      <c r="IJ10974" s="3"/>
      <c r="IK10974" s="3"/>
      <c r="IL10974" s="3"/>
      <c r="IM10974" s="3"/>
      <c r="IN10974" s="3"/>
      <c r="IO10974" s="16"/>
    </row>
    <row r="10975" spans="171:249">
      <c r="FO10975" s="3"/>
      <c r="FP10975" s="3"/>
      <c r="FQ10975" s="3"/>
      <c r="FR10975" s="3"/>
      <c r="FS10975" s="3"/>
      <c r="FT10975" s="3"/>
      <c r="FU10975" s="3"/>
      <c r="FV10975" s="3"/>
      <c r="FW10975" s="3"/>
      <c r="FX10975" s="3"/>
      <c r="FY10975" s="3"/>
      <c r="FZ10975" s="3"/>
      <c r="GA10975" s="3"/>
      <c r="GB10975" s="3"/>
      <c r="GC10975" s="3"/>
      <c r="GD10975" s="3"/>
      <c r="GE10975" s="3"/>
      <c r="GF10975" s="3"/>
      <c r="GG10975" s="3"/>
      <c r="GH10975" s="3"/>
      <c r="GI10975" s="3"/>
      <c r="GJ10975" s="3"/>
      <c r="GK10975" s="3"/>
      <c r="GL10975" s="3"/>
      <c r="GM10975" s="3"/>
      <c r="GN10975" s="3"/>
      <c r="GO10975" s="3"/>
      <c r="GP10975" s="3"/>
      <c r="GQ10975" s="3"/>
      <c r="GR10975" s="3"/>
      <c r="GS10975" s="3"/>
      <c r="GT10975" s="3"/>
      <c r="GU10975" s="3"/>
      <c r="GV10975" s="3"/>
      <c r="GW10975" s="3"/>
      <c r="GX10975" s="3"/>
      <c r="GY10975" s="3"/>
      <c r="GZ10975" s="3"/>
      <c r="HA10975" s="3"/>
      <c r="HB10975" s="3"/>
      <c r="HC10975" s="3"/>
      <c r="HD10975" s="3"/>
      <c r="HE10975" s="3"/>
      <c r="HF10975" s="3"/>
      <c r="HG10975" s="3"/>
      <c r="HH10975" s="3"/>
      <c r="HI10975" s="3"/>
      <c r="HJ10975" s="3"/>
      <c r="HK10975" s="3"/>
      <c r="HL10975" s="3"/>
      <c r="HM10975" s="61"/>
      <c r="HN10975" s="3"/>
      <c r="HO10975" s="3"/>
      <c r="HP10975" s="3"/>
      <c r="HQ10975" s="3"/>
      <c r="HR10975" s="3"/>
      <c r="HS10975" s="3"/>
      <c r="HT10975" s="3"/>
      <c r="HU10975" s="3"/>
      <c r="HV10975" s="3"/>
      <c r="HW10975" s="3"/>
      <c r="HX10975" s="3"/>
      <c r="HY10975" s="3"/>
      <c r="HZ10975" s="3"/>
      <c r="IA10975" s="3"/>
      <c r="IB10975" s="3"/>
      <c r="IC10975" s="3"/>
      <c r="ID10975" s="3"/>
      <c r="IE10975" s="3"/>
      <c r="IF10975" s="3"/>
      <c r="IG10975" s="3"/>
      <c r="IH10975" s="3"/>
      <c r="II10975" s="3"/>
      <c r="IJ10975" s="3"/>
      <c r="IK10975" s="3"/>
      <c r="IL10975" s="3"/>
      <c r="IM10975" s="3"/>
      <c r="IN10975" s="3"/>
      <c r="IO10975" s="16"/>
    </row>
    <row r="10976" spans="171:249">
      <c r="FO10976" s="3"/>
      <c r="FP10976" s="3"/>
      <c r="FQ10976" s="3"/>
      <c r="FR10976" s="3"/>
      <c r="FS10976" s="3"/>
      <c r="FT10976" s="3"/>
      <c r="FU10976" s="3"/>
      <c r="FV10976" s="3"/>
      <c r="FW10976" s="3"/>
      <c r="FX10976" s="3"/>
      <c r="FY10976" s="3"/>
      <c r="FZ10976" s="3"/>
      <c r="GA10976" s="3"/>
      <c r="GB10976" s="3"/>
      <c r="GC10976" s="3"/>
      <c r="GD10976" s="3"/>
      <c r="GE10976" s="3"/>
      <c r="GF10976" s="3"/>
      <c r="GG10976" s="3"/>
      <c r="GH10976" s="3"/>
      <c r="GI10976" s="3"/>
      <c r="GJ10976" s="3"/>
      <c r="GK10976" s="3"/>
      <c r="GL10976" s="3"/>
      <c r="GM10976" s="3"/>
      <c r="GN10976" s="3"/>
      <c r="GO10976" s="3"/>
      <c r="GP10976" s="3"/>
      <c r="GQ10976" s="3"/>
      <c r="GR10976" s="3"/>
      <c r="GS10976" s="3"/>
      <c r="GT10976" s="3"/>
      <c r="GU10976" s="3"/>
      <c r="GV10976" s="3"/>
      <c r="GW10976" s="3"/>
      <c r="GX10976" s="3"/>
      <c r="GY10976" s="3"/>
      <c r="GZ10976" s="3"/>
      <c r="HA10976" s="3"/>
      <c r="HB10976" s="3"/>
      <c r="HC10976" s="3"/>
      <c r="HD10976" s="3"/>
      <c r="HE10976" s="3"/>
      <c r="HF10976" s="3"/>
      <c r="HG10976" s="3"/>
      <c r="HH10976" s="3"/>
      <c r="HI10976" s="3"/>
      <c r="HJ10976" s="3"/>
      <c r="HK10976" s="3"/>
      <c r="HL10976" s="3"/>
      <c r="HM10976" s="61"/>
      <c r="HN10976" s="3"/>
      <c r="HO10976" s="3"/>
      <c r="HP10976" s="3"/>
      <c r="HQ10976" s="3"/>
      <c r="HR10976" s="3"/>
      <c r="HS10976" s="3"/>
      <c r="HT10976" s="3"/>
      <c r="HU10976" s="3"/>
      <c r="HV10976" s="3"/>
      <c r="HW10976" s="3"/>
      <c r="HX10976" s="3"/>
      <c r="HY10976" s="3"/>
      <c r="HZ10976" s="3"/>
      <c r="IA10976" s="3"/>
      <c r="IB10976" s="3"/>
      <c r="IC10976" s="3"/>
      <c r="ID10976" s="3"/>
      <c r="IE10976" s="3"/>
      <c r="IF10976" s="3"/>
      <c r="IG10976" s="3"/>
      <c r="IH10976" s="3"/>
      <c r="II10976" s="3"/>
      <c r="IJ10976" s="3"/>
      <c r="IK10976" s="3"/>
      <c r="IL10976" s="3"/>
      <c r="IM10976" s="3"/>
      <c r="IN10976" s="3"/>
      <c r="IO10976" s="16"/>
    </row>
    <row r="10977" spans="171:249">
      <c r="FO10977" s="3"/>
      <c r="FP10977" s="3"/>
      <c r="FQ10977" s="3"/>
      <c r="FR10977" s="3"/>
      <c r="FS10977" s="3"/>
      <c r="FT10977" s="3"/>
      <c r="FU10977" s="3"/>
      <c r="FV10977" s="3"/>
      <c r="FW10977" s="3"/>
      <c r="FX10977" s="3"/>
      <c r="FY10977" s="3"/>
      <c r="FZ10977" s="3"/>
      <c r="GA10977" s="3"/>
      <c r="GB10977" s="3"/>
      <c r="GC10977" s="3"/>
      <c r="GD10977" s="3"/>
      <c r="GE10977" s="3"/>
      <c r="GF10977" s="3"/>
      <c r="GG10977" s="3"/>
      <c r="GH10977" s="3"/>
      <c r="GI10977" s="3"/>
      <c r="GJ10977" s="3"/>
      <c r="GK10977" s="3"/>
      <c r="GL10977" s="3"/>
      <c r="GM10977" s="3"/>
      <c r="GN10977" s="3"/>
      <c r="GO10977" s="3"/>
      <c r="GP10977" s="3"/>
      <c r="GQ10977" s="3"/>
      <c r="GR10977" s="3"/>
      <c r="GS10977" s="3"/>
      <c r="GT10977" s="3"/>
      <c r="GU10977" s="3"/>
      <c r="GV10977" s="3"/>
      <c r="GW10977" s="3"/>
      <c r="GX10977" s="3"/>
      <c r="GY10977" s="3"/>
      <c r="GZ10977" s="3"/>
      <c r="HA10977" s="3"/>
      <c r="HB10977" s="3"/>
      <c r="HC10977" s="3"/>
      <c r="HD10977" s="3"/>
      <c r="HE10977" s="3"/>
      <c r="HF10977" s="3"/>
      <c r="HG10977" s="3"/>
      <c r="HH10977" s="3"/>
      <c r="HI10977" s="3"/>
      <c r="HJ10977" s="3"/>
      <c r="HK10977" s="3"/>
      <c r="HL10977" s="3"/>
      <c r="HM10977" s="61"/>
      <c r="HN10977" s="3"/>
      <c r="HO10977" s="3"/>
      <c r="HP10977" s="3"/>
      <c r="HQ10977" s="3"/>
      <c r="HR10977" s="3"/>
      <c r="HS10977" s="3"/>
      <c r="HT10977" s="3"/>
      <c r="HU10977" s="3"/>
      <c r="HV10977" s="3"/>
      <c r="HW10977" s="3"/>
      <c r="HX10977" s="3"/>
      <c r="HY10977" s="3"/>
      <c r="HZ10977" s="3"/>
      <c r="IA10977" s="3"/>
      <c r="IB10977" s="3"/>
      <c r="IC10977" s="3"/>
      <c r="ID10977" s="3"/>
      <c r="IE10977" s="3"/>
      <c r="IF10977" s="3"/>
      <c r="IG10977" s="3"/>
      <c r="IH10977" s="3"/>
      <c r="II10977" s="3"/>
      <c r="IJ10977" s="3"/>
      <c r="IK10977" s="3"/>
      <c r="IL10977" s="3"/>
      <c r="IM10977" s="3"/>
      <c r="IN10977" s="3"/>
      <c r="IO10977" s="16"/>
    </row>
    <row r="10978" spans="171:249">
      <c r="FO10978" s="3"/>
      <c r="FP10978" s="3"/>
      <c r="FQ10978" s="3"/>
      <c r="FR10978" s="3"/>
      <c r="FS10978" s="3"/>
      <c r="FT10978" s="3"/>
      <c r="FU10978" s="3"/>
      <c r="FV10978" s="3"/>
      <c r="FW10978" s="3"/>
      <c r="FX10978" s="3"/>
      <c r="FY10978" s="3"/>
      <c r="FZ10978" s="3"/>
      <c r="GA10978" s="3"/>
      <c r="GB10978" s="3"/>
      <c r="GC10978" s="3"/>
      <c r="GD10978" s="3"/>
      <c r="GE10978" s="3"/>
      <c r="GF10978" s="3"/>
      <c r="GG10978" s="3"/>
      <c r="GH10978" s="3"/>
      <c r="GI10978" s="3"/>
      <c r="GJ10978" s="3"/>
      <c r="GK10978" s="3"/>
      <c r="GL10978" s="3"/>
      <c r="GM10978" s="3"/>
      <c r="GN10978" s="3"/>
      <c r="GO10978" s="3"/>
      <c r="GP10978" s="3"/>
      <c r="GQ10978" s="3"/>
      <c r="GR10978" s="3"/>
      <c r="GS10978" s="3"/>
      <c r="GT10978" s="3"/>
      <c r="GU10978" s="3"/>
      <c r="GV10978" s="3"/>
      <c r="GW10978" s="3"/>
      <c r="GX10978" s="3"/>
      <c r="GY10978" s="3"/>
      <c r="GZ10978" s="3"/>
      <c r="HA10978" s="3"/>
      <c r="HB10978" s="3"/>
      <c r="HC10978" s="3"/>
      <c r="HD10978" s="3"/>
      <c r="HE10978" s="3"/>
      <c r="HF10978" s="3"/>
      <c r="HG10978" s="3"/>
      <c r="HH10978" s="3"/>
      <c r="HI10978" s="3"/>
      <c r="HJ10978" s="3"/>
      <c r="HK10978" s="3"/>
      <c r="HL10978" s="3"/>
      <c r="HM10978" s="61"/>
      <c r="HN10978" s="3"/>
      <c r="HO10978" s="3"/>
      <c r="HP10978" s="3"/>
      <c r="HQ10978" s="3"/>
      <c r="HR10978" s="3"/>
      <c r="HS10978" s="3"/>
      <c r="HT10978" s="3"/>
      <c r="HU10978" s="3"/>
      <c r="HV10978" s="3"/>
      <c r="HW10978" s="3"/>
      <c r="HX10978" s="3"/>
      <c r="HY10978" s="3"/>
      <c r="HZ10978" s="3"/>
      <c r="IA10978" s="3"/>
      <c r="IB10978" s="3"/>
      <c r="IC10978" s="3"/>
      <c r="ID10978" s="3"/>
      <c r="IE10978" s="3"/>
      <c r="IF10978" s="3"/>
      <c r="IG10978" s="3"/>
      <c r="IH10978" s="3"/>
      <c r="II10978" s="3"/>
      <c r="IJ10978" s="3"/>
      <c r="IK10978" s="3"/>
      <c r="IL10978" s="3"/>
      <c r="IM10978" s="3"/>
      <c r="IN10978" s="3"/>
      <c r="IO10978" s="16"/>
    </row>
    <row r="10979" spans="171:249">
      <c r="FO10979" s="3"/>
      <c r="FP10979" s="3"/>
      <c r="FQ10979" s="3"/>
      <c r="FR10979" s="3"/>
      <c r="FS10979" s="3"/>
      <c r="FT10979" s="3"/>
      <c r="FU10979" s="3"/>
      <c r="FV10979" s="3"/>
      <c r="FW10979" s="3"/>
      <c r="FX10979" s="3"/>
      <c r="FY10979" s="3"/>
      <c r="FZ10979" s="3"/>
      <c r="GA10979" s="3"/>
      <c r="GB10979" s="3"/>
      <c r="GC10979" s="3"/>
      <c r="GD10979" s="3"/>
      <c r="GE10979" s="3"/>
      <c r="GF10979" s="3"/>
      <c r="GG10979" s="3"/>
      <c r="GH10979" s="3"/>
      <c r="GI10979" s="3"/>
      <c r="GJ10979" s="3"/>
      <c r="GK10979" s="3"/>
      <c r="GL10979" s="3"/>
      <c r="GM10979" s="3"/>
      <c r="GN10979" s="3"/>
      <c r="GO10979" s="3"/>
      <c r="GP10979" s="3"/>
      <c r="GQ10979" s="3"/>
      <c r="GR10979" s="3"/>
      <c r="GS10979" s="3"/>
      <c r="GT10979" s="3"/>
      <c r="GU10979" s="3"/>
      <c r="GV10979" s="3"/>
      <c r="GW10979" s="3"/>
      <c r="GX10979" s="3"/>
      <c r="GY10979" s="3"/>
      <c r="GZ10979" s="3"/>
      <c r="HA10979" s="3"/>
      <c r="HB10979" s="3"/>
      <c r="HC10979" s="3"/>
      <c r="HD10979" s="3"/>
      <c r="HE10979" s="3"/>
      <c r="HF10979" s="3"/>
      <c r="HG10979" s="3"/>
      <c r="HH10979" s="3"/>
      <c r="HI10979" s="3"/>
      <c r="HJ10979" s="3"/>
      <c r="HK10979" s="3"/>
      <c r="HL10979" s="3"/>
      <c r="HM10979" s="61"/>
      <c r="HN10979" s="3"/>
      <c r="HO10979" s="3"/>
      <c r="HP10979" s="3"/>
      <c r="HQ10979" s="3"/>
      <c r="HR10979" s="3"/>
      <c r="HS10979" s="3"/>
      <c r="HT10979" s="3"/>
      <c r="HU10979" s="3"/>
      <c r="HV10979" s="3"/>
      <c r="HW10979" s="3"/>
      <c r="HX10979" s="3"/>
      <c r="HY10979" s="3"/>
      <c r="HZ10979" s="3"/>
      <c r="IA10979" s="3"/>
      <c r="IB10979" s="3"/>
      <c r="IC10979" s="3"/>
      <c r="ID10979" s="3"/>
      <c r="IE10979" s="3"/>
      <c r="IF10979" s="3"/>
      <c r="IG10979" s="3"/>
      <c r="IH10979" s="3"/>
      <c r="II10979" s="3"/>
      <c r="IJ10979" s="3"/>
      <c r="IK10979" s="3"/>
      <c r="IL10979" s="3"/>
      <c r="IM10979" s="3"/>
      <c r="IN10979" s="3"/>
      <c r="IO10979" s="16"/>
    </row>
    <row r="10980" spans="171:249">
      <c r="FO10980" s="3"/>
      <c r="FP10980" s="3"/>
      <c r="FQ10980" s="3"/>
      <c r="FR10980" s="3"/>
      <c r="FS10980" s="3"/>
      <c r="FT10980" s="3"/>
      <c r="FU10980" s="3"/>
      <c r="FV10980" s="3"/>
      <c r="FW10980" s="3"/>
      <c r="FX10980" s="3"/>
      <c r="FY10980" s="3"/>
      <c r="FZ10980" s="3"/>
      <c r="GA10980" s="3"/>
      <c r="GB10980" s="3"/>
      <c r="GC10980" s="3"/>
      <c r="GD10980" s="3"/>
      <c r="GE10980" s="3"/>
      <c r="GF10980" s="3"/>
      <c r="GG10980" s="3"/>
      <c r="GH10980" s="3"/>
      <c r="GI10980" s="3"/>
      <c r="GJ10980" s="3"/>
      <c r="GK10980" s="3"/>
      <c r="GL10980" s="3"/>
      <c r="GM10980" s="3"/>
      <c r="GN10980" s="3"/>
      <c r="GO10980" s="3"/>
      <c r="GP10980" s="3"/>
      <c r="GQ10980" s="3"/>
      <c r="GR10980" s="3"/>
      <c r="GS10980" s="3"/>
      <c r="GT10980" s="3"/>
      <c r="GU10980" s="3"/>
      <c r="GV10980" s="3"/>
      <c r="GW10980" s="3"/>
      <c r="GX10980" s="3"/>
      <c r="GY10980" s="3"/>
      <c r="GZ10980" s="3"/>
      <c r="HA10980" s="3"/>
      <c r="HB10980" s="3"/>
      <c r="HC10980" s="3"/>
      <c r="HD10980" s="3"/>
      <c r="HE10980" s="3"/>
      <c r="HF10980" s="3"/>
      <c r="HG10980" s="3"/>
      <c r="HH10980" s="3"/>
      <c r="HI10980" s="3"/>
      <c r="HJ10980" s="3"/>
      <c r="HK10980" s="3"/>
      <c r="HL10980" s="3"/>
      <c r="HM10980" s="61"/>
      <c r="HN10980" s="3"/>
      <c r="HO10980" s="3"/>
      <c r="HP10980" s="3"/>
      <c r="HQ10980" s="3"/>
      <c r="HR10980" s="3"/>
      <c r="HS10980" s="3"/>
      <c r="HT10980" s="3"/>
      <c r="HU10980" s="3"/>
      <c r="HV10980" s="3"/>
      <c r="HW10980" s="3"/>
      <c r="HX10980" s="3"/>
      <c r="HY10980" s="3"/>
      <c r="HZ10980" s="3"/>
      <c r="IA10980" s="3"/>
      <c r="IB10980" s="3"/>
      <c r="IC10980" s="3"/>
      <c r="ID10980" s="3"/>
      <c r="IE10980" s="3"/>
      <c r="IF10980" s="3"/>
      <c r="IG10980" s="3"/>
      <c r="IH10980" s="3"/>
      <c r="II10980" s="3"/>
      <c r="IJ10980" s="3"/>
      <c r="IK10980" s="3"/>
      <c r="IL10980" s="3"/>
      <c r="IM10980" s="3"/>
      <c r="IN10980" s="3"/>
      <c r="IO10980" s="16"/>
    </row>
    <row r="10981" spans="171:249">
      <c r="FO10981" s="3"/>
      <c r="FP10981" s="3"/>
      <c r="FQ10981" s="3"/>
      <c r="FR10981" s="3"/>
      <c r="FS10981" s="3"/>
      <c r="FT10981" s="3"/>
      <c r="FU10981" s="3"/>
      <c r="FV10981" s="3"/>
      <c r="FW10981" s="3"/>
      <c r="FX10981" s="3"/>
      <c r="FY10981" s="3"/>
      <c r="FZ10981" s="3"/>
      <c r="GA10981" s="3"/>
      <c r="GB10981" s="3"/>
      <c r="GC10981" s="3"/>
      <c r="GD10981" s="3"/>
      <c r="GE10981" s="3"/>
      <c r="GF10981" s="3"/>
      <c r="GG10981" s="3"/>
      <c r="GH10981" s="3"/>
      <c r="GI10981" s="3"/>
      <c r="GJ10981" s="3"/>
      <c r="GK10981" s="3"/>
      <c r="GL10981" s="3"/>
      <c r="GM10981" s="3"/>
      <c r="GN10981" s="3"/>
      <c r="GO10981" s="3"/>
      <c r="GP10981" s="3"/>
      <c r="GQ10981" s="3"/>
      <c r="GR10981" s="3"/>
      <c r="GS10981" s="3"/>
      <c r="GT10981" s="3"/>
      <c r="GU10981" s="3"/>
      <c r="GV10981" s="3"/>
      <c r="GW10981" s="3"/>
      <c r="GX10981" s="3"/>
      <c r="GY10981" s="3"/>
      <c r="GZ10981" s="3"/>
      <c r="HA10981" s="3"/>
      <c r="HB10981" s="3"/>
      <c r="HC10981" s="3"/>
      <c r="HD10981" s="3"/>
      <c r="HE10981" s="3"/>
      <c r="HF10981" s="3"/>
      <c r="HG10981" s="3"/>
      <c r="HH10981" s="3"/>
      <c r="HI10981" s="3"/>
      <c r="HJ10981" s="3"/>
      <c r="HK10981" s="3"/>
      <c r="HL10981" s="3"/>
      <c r="HM10981" s="61"/>
      <c r="HN10981" s="3"/>
      <c r="HO10981" s="3"/>
      <c r="HP10981" s="3"/>
      <c r="HQ10981" s="3"/>
      <c r="HR10981" s="3"/>
      <c r="HS10981" s="3"/>
      <c r="HT10981" s="3"/>
      <c r="HU10981" s="3"/>
      <c r="HV10981" s="3"/>
      <c r="HW10981" s="3"/>
      <c r="HX10981" s="3"/>
      <c r="HY10981" s="3"/>
      <c r="HZ10981" s="3"/>
      <c r="IA10981" s="3"/>
      <c r="IB10981" s="3"/>
      <c r="IC10981" s="3"/>
      <c r="ID10981" s="3"/>
      <c r="IE10981" s="3"/>
      <c r="IF10981" s="3"/>
      <c r="IG10981" s="3"/>
      <c r="IH10981" s="3"/>
      <c r="II10981" s="3"/>
      <c r="IJ10981" s="3"/>
      <c r="IK10981" s="3"/>
      <c r="IL10981" s="3"/>
      <c r="IM10981" s="3"/>
      <c r="IN10981" s="3"/>
      <c r="IO10981" s="16"/>
    </row>
    <row r="10982" spans="171:249">
      <c r="FO10982" s="3"/>
      <c r="FP10982" s="3"/>
      <c r="FQ10982" s="3"/>
      <c r="FR10982" s="3"/>
      <c r="FS10982" s="3"/>
      <c r="FT10982" s="3"/>
      <c r="FU10982" s="3"/>
      <c r="FV10982" s="3"/>
      <c r="FW10982" s="3"/>
      <c r="FX10982" s="3"/>
      <c r="FY10982" s="3"/>
      <c r="FZ10982" s="3"/>
      <c r="GA10982" s="3"/>
      <c r="GB10982" s="3"/>
      <c r="GC10982" s="3"/>
      <c r="GD10982" s="3"/>
      <c r="GE10982" s="3"/>
      <c r="GF10982" s="3"/>
      <c r="GG10982" s="3"/>
      <c r="GH10982" s="3"/>
      <c r="GI10982" s="3"/>
      <c r="GJ10982" s="3"/>
      <c r="GK10982" s="3"/>
      <c r="GL10982" s="3"/>
      <c r="GM10982" s="3"/>
      <c r="GN10982" s="3"/>
      <c r="GO10982" s="3"/>
      <c r="GP10982" s="3"/>
      <c r="GQ10982" s="3"/>
      <c r="GR10982" s="3"/>
      <c r="GS10982" s="3"/>
      <c r="GT10982" s="3"/>
      <c r="GU10982" s="3"/>
      <c r="GV10982" s="3"/>
      <c r="GW10982" s="3"/>
      <c r="GX10982" s="3"/>
      <c r="GY10982" s="3"/>
      <c r="GZ10982" s="3"/>
      <c r="HA10982" s="3"/>
      <c r="HB10982" s="3"/>
      <c r="HC10982" s="3"/>
      <c r="HD10982" s="3"/>
      <c r="HE10982" s="3"/>
      <c r="HF10982" s="3"/>
      <c r="HG10982" s="3"/>
      <c r="HH10982" s="3"/>
      <c r="HI10982" s="3"/>
      <c r="HJ10982" s="3"/>
      <c r="HK10982" s="3"/>
      <c r="HL10982" s="3"/>
      <c r="HM10982" s="61"/>
      <c r="HN10982" s="3"/>
      <c r="HO10982" s="3"/>
      <c r="HP10982" s="3"/>
      <c r="HQ10982" s="3"/>
      <c r="HR10982" s="3"/>
      <c r="HS10982" s="3"/>
      <c r="HT10982" s="3"/>
      <c r="HU10982" s="3"/>
      <c r="HV10982" s="3"/>
      <c r="HW10982" s="3"/>
      <c r="HX10982" s="3"/>
      <c r="HY10982" s="3"/>
      <c r="HZ10982" s="3"/>
      <c r="IA10982" s="3"/>
      <c r="IB10982" s="3"/>
      <c r="IC10982" s="3"/>
      <c r="ID10982" s="3"/>
      <c r="IE10982" s="3"/>
      <c r="IF10982" s="3"/>
      <c r="IG10982" s="3"/>
      <c r="IH10982" s="3"/>
      <c r="II10982" s="3"/>
      <c r="IJ10982" s="3"/>
      <c r="IK10982" s="3"/>
      <c r="IL10982" s="3"/>
      <c r="IM10982" s="3"/>
      <c r="IN10982" s="3"/>
      <c r="IO10982" s="16"/>
    </row>
    <row r="10983" spans="171:249">
      <c r="FO10983" s="3"/>
      <c r="FP10983" s="3"/>
      <c r="FQ10983" s="3"/>
      <c r="FR10983" s="3"/>
      <c r="FS10983" s="3"/>
      <c r="FT10983" s="3"/>
      <c r="FU10983" s="3"/>
      <c r="FV10983" s="3"/>
      <c r="FW10983" s="3"/>
      <c r="FX10983" s="3"/>
      <c r="FY10983" s="3"/>
      <c r="FZ10983" s="3"/>
      <c r="GA10983" s="3"/>
      <c r="GB10983" s="3"/>
      <c r="GC10983" s="3"/>
      <c r="GD10983" s="3"/>
      <c r="GE10983" s="3"/>
      <c r="GF10983" s="3"/>
      <c r="GG10983" s="3"/>
      <c r="GH10983" s="3"/>
      <c r="GI10983" s="3"/>
      <c r="GJ10983" s="3"/>
      <c r="GK10983" s="3"/>
      <c r="GL10983" s="3"/>
      <c r="GM10983" s="3"/>
      <c r="GN10983" s="3"/>
      <c r="GO10983" s="3"/>
      <c r="GP10983" s="3"/>
      <c r="GQ10983" s="3"/>
      <c r="GR10983" s="3"/>
      <c r="GS10983" s="3"/>
      <c r="GT10983" s="3"/>
      <c r="GU10983" s="3"/>
      <c r="GV10983" s="3"/>
      <c r="GW10983" s="3"/>
      <c r="GX10983" s="3"/>
      <c r="GY10983" s="3"/>
      <c r="GZ10983" s="3"/>
      <c r="HA10983" s="3"/>
      <c r="HB10983" s="3"/>
      <c r="HC10983" s="3"/>
      <c r="HD10983" s="3"/>
      <c r="HE10983" s="3"/>
      <c r="HF10983" s="3"/>
      <c r="HG10983" s="3"/>
      <c r="HH10983" s="3"/>
      <c r="HI10983" s="3"/>
      <c r="HJ10983" s="3"/>
      <c r="HK10983" s="3"/>
      <c r="HL10983" s="3"/>
      <c r="HM10983" s="61"/>
      <c r="HN10983" s="3"/>
      <c r="HO10983" s="3"/>
      <c r="HP10983" s="3"/>
      <c r="HQ10983" s="3"/>
      <c r="HR10983" s="3"/>
      <c r="HS10983" s="3"/>
      <c r="HT10983" s="3"/>
      <c r="HU10983" s="3"/>
      <c r="HV10983" s="3"/>
      <c r="HW10983" s="3"/>
      <c r="HX10983" s="3"/>
      <c r="HY10983" s="3"/>
      <c r="HZ10983" s="3"/>
      <c r="IA10983" s="3"/>
      <c r="IB10983" s="3"/>
      <c r="IC10983" s="3"/>
      <c r="ID10983" s="3"/>
      <c r="IE10983" s="3"/>
      <c r="IF10983" s="3"/>
      <c r="IG10983" s="3"/>
      <c r="IH10983" s="3"/>
      <c r="II10983" s="3"/>
      <c r="IJ10983" s="3"/>
      <c r="IK10983" s="3"/>
      <c r="IL10983" s="3"/>
      <c r="IM10983" s="3"/>
      <c r="IN10983" s="3"/>
      <c r="IO10983" s="16"/>
    </row>
    <row r="10984" spans="171:249">
      <c r="FO10984" s="3"/>
      <c r="FP10984" s="3"/>
      <c r="FQ10984" s="3"/>
      <c r="FR10984" s="3"/>
      <c r="FS10984" s="3"/>
      <c r="FT10984" s="3"/>
      <c r="FU10984" s="3"/>
      <c r="FV10984" s="3"/>
      <c r="FW10984" s="3"/>
      <c r="FX10984" s="3"/>
      <c r="FY10984" s="3"/>
      <c r="FZ10984" s="3"/>
      <c r="GA10984" s="3"/>
      <c r="GB10984" s="3"/>
      <c r="GC10984" s="3"/>
      <c r="GD10984" s="3"/>
      <c r="GE10984" s="3"/>
      <c r="GF10984" s="3"/>
      <c r="GG10984" s="3"/>
      <c r="GH10984" s="3"/>
      <c r="GI10984" s="3"/>
      <c r="GJ10984" s="3"/>
      <c r="GK10984" s="3"/>
      <c r="GL10984" s="3"/>
      <c r="GM10984" s="3"/>
      <c r="GN10984" s="3"/>
      <c r="GO10984" s="3"/>
      <c r="GP10984" s="3"/>
      <c r="GQ10984" s="3"/>
      <c r="GR10984" s="3"/>
      <c r="GS10984" s="3"/>
      <c r="GT10984" s="3"/>
      <c r="GU10984" s="3"/>
      <c r="GV10984" s="3"/>
      <c r="GW10984" s="3"/>
      <c r="GX10984" s="3"/>
      <c r="GY10984" s="3"/>
      <c r="GZ10984" s="3"/>
      <c r="HA10984" s="3"/>
      <c r="HB10984" s="3"/>
      <c r="HC10984" s="3"/>
      <c r="HD10984" s="3"/>
      <c r="HE10984" s="3"/>
      <c r="HF10984" s="3"/>
      <c r="HG10984" s="3"/>
      <c r="HH10984" s="3"/>
      <c r="HI10984" s="3"/>
      <c r="HJ10984" s="3"/>
      <c r="HK10984" s="3"/>
      <c r="HL10984" s="3"/>
      <c r="HM10984" s="61"/>
      <c r="HN10984" s="3"/>
      <c r="HO10984" s="3"/>
      <c r="HP10984" s="3"/>
      <c r="HQ10984" s="3"/>
      <c r="HR10984" s="3"/>
      <c r="HS10984" s="3"/>
      <c r="HT10984" s="3"/>
      <c r="HU10984" s="3"/>
      <c r="HV10984" s="3"/>
      <c r="HW10984" s="3"/>
      <c r="HX10984" s="3"/>
      <c r="HY10984" s="3"/>
      <c r="HZ10984" s="3"/>
      <c r="IA10984" s="3"/>
      <c r="IB10984" s="3"/>
      <c r="IC10984" s="3"/>
      <c r="ID10984" s="3"/>
      <c r="IE10984" s="3"/>
      <c r="IF10984" s="3"/>
      <c r="IG10984" s="3"/>
      <c r="IH10984" s="3"/>
      <c r="II10984" s="3"/>
      <c r="IJ10984" s="3"/>
      <c r="IK10984" s="3"/>
      <c r="IL10984" s="3"/>
      <c r="IM10984" s="3"/>
      <c r="IN10984" s="3"/>
      <c r="IO10984" s="16"/>
    </row>
    <row r="10985" spans="171:249">
      <c r="FO10985" s="3"/>
      <c r="FP10985" s="3"/>
      <c r="FQ10985" s="3"/>
      <c r="FR10985" s="3"/>
      <c r="FS10985" s="3"/>
      <c r="FT10985" s="3"/>
      <c r="FU10985" s="3"/>
      <c r="FV10985" s="3"/>
      <c r="FW10985" s="3"/>
      <c r="FX10985" s="3"/>
      <c r="FY10985" s="3"/>
      <c r="FZ10985" s="3"/>
      <c r="GA10985" s="3"/>
      <c r="GB10985" s="3"/>
      <c r="GC10985" s="3"/>
      <c r="GD10985" s="3"/>
      <c r="GE10985" s="3"/>
      <c r="GF10985" s="3"/>
      <c r="GG10985" s="3"/>
      <c r="GH10985" s="3"/>
      <c r="GI10985" s="3"/>
      <c r="GJ10985" s="3"/>
      <c r="GK10985" s="3"/>
      <c r="GL10985" s="3"/>
      <c r="GM10985" s="3"/>
      <c r="GN10985" s="3"/>
      <c r="GO10985" s="3"/>
      <c r="GP10985" s="3"/>
      <c r="GQ10985" s="3"/>
      <c r="GR10985" s="3"/>
      <c r="GS10985" s="3"/>
      <c r="GT10985" s="3"/>
      <c r="GU10985" s="3"/>
      <c r="GV10985" s="3"/>
      <c r="GW10985" s="3"/>
      <c r="GX10985" s="3"/>
      <c r="GY10985" s="3"/>
      <c r="GZ10985" s="3"/>
      <c r="HA10985" s="3"/>
      <c r="HB10985" s="3"/>
      <c r="HC10985" s="3"/>
      <c r="HD10985" s="3"/>
      <c r="HE10985" s="3"/>
      <c r="HF10985" s="3"/>
      <c r="HG10985" s="3"/>
      <c r="HH10985" s="3"/>
      <c r="HI10985" s="3"/>
      <c r="HJ10985" s="3"/>
      <c r="HK10985" s="3"/>
      <c r="HL10985" s="3"/>
      <c r="HM10985" s="61"/>
      <c r="HN10985" s="3"/>
      <c r="HO10985" s="3"/>
      <c r="HP10985" s="3"/>
      <c r="HQ10985" s="3"/>
      <c r="HR10985" s="3"/>
      <c r="HS10985" s="3"/>
      <c r="HT10985" s="3"/>
      <c r="HU10985" s="3"/>
      <c r="HV10985" s="3"/>
      <c r="HW10985" s="3"/>
      <c r="HX10985" s="3"/>
      <c r="HY10985" s="3"/>
      <c r="HZ10985" s="3"/>
      <c r="IA10985" s="3"/>
      <c r="IB10985" s="3"/>
      <c r="IC10985" s="3"/>
      <c r="ID10985" s="3"/>
      <c r="IE10985" s="3"/>
      <c r="IF10985" s="3"/>
      <c r="IG10985" s="3"/>
      <c r="IH10985" s="3"/>
      <c r="II10985" s="3"/>
      <c r="IJ10985" s="3"/>
      <c r="IK10985" s="3"/>
      <c r="IL10985" s="3"/>
      <c r="IM10985" s="3"/>
      <c r="IN10985" s="3"/>
      <c r="IO10985" s="16"/>
    </row>
    <row r="10986" spans="171:249">
      <c r="FO10986" s="3"/>
      <c r="FP10986" s="3"/>
      <c r="FQ10986" s="3"/>
      <c r="FR10986" s="3"/>
      <c r="FS10986" s="3"/>
      <c r="FT10986" s="3"/>
      <c r="FU10986" s="3"/>
      <c r="FV10986" s="3"/>
      <c r="FW10986" s="3"/>
      <c r="FX10986" s="3"/>
      <c r="FY10986" s="3"/>
      <c r="FZ10986" s="3"/>
      <c r="GA10986" s="3"/>
      <c r="GB10986" s="3"/>
      <c r="GC10986" s="3"/>
      <c r="GD10986" s="3"/>
      <c r="GE10986" s="3"/>
      <c r="GF10986" s="3"/>
      <c r="GG10986" s="3"/>
      <c r="GH10986" s="3"/>
      <c r="GI10986" s="3"/>
      <c r="GJ10986" s="3"/>
      <c r="GK10986" s="3"/>
      <c r="GL10986" s="3"/>
      <c r="GM10986" s="3"/>
      <c r="GN10986" s="3"/>
      <c r="GO10986" s="3"/>
      <c r="GP10986" s="3"/>
      <c r="GQ10986" s="3"/>
      <c r="GR10986" s="3"/>
      <c r="GS10986" s="3"/>
      <c r="GT10986" s="3"/>
      <c r="GU10986" s="3"/>
      <c r="GV10986" s="3"/>
      <c r="GW10986" s="3"/>
      <c r="GX10986" s="3"/>
      <c r="GY10986" s="3"/>
      <c r="GZ10986" s="3"/>
      <c r="HA10986" s="3"/>
      <c r="HB10986" s="3"/>
      <c r="HC10986" s="3"/>
      <c r="HD10986" s="3"/>
      <c r="HE10986" s="3"/>
      <c r="HF10986" s="3"/>
      <c r="HG10986" s="3"/>
      <c r="HH10986" s="3"/>
      <c r="HI10986" s="3"/>
      <c r="HJ10986" s="3"/>
      <c r="HK10986" s="3"/>
      <c r="HL10986" s="3"/>
      <c r="HM10986" s="61"/>
      <c r="HN10986" s="3"/>
      <c r="HO10986" s="3"/>
      <c r="HP10986" s="3"/>
      <c r="HQ10986" s="3"/>
      <c r="HR10986" s="3"/>
      <c r="HS10986" s="3"/>
      <c r="HT10986" s="3"/>
      <c r="HU10986" s="3"/>
      <c r="HV10986" s="3"/>
      <c r="HW10986" s="3"/>
      <c r="HX10986" s="3"/>
      <c r="HY10986" s="3"/>
      <c r="HZ10986" s="3"/>
      <c r="IA10986" s="3"/>
      <c r="IB10986" s="3"/>
      <c r="IC10986" s="3"/>
      <c r="ID10986" s="3"/>
      <c r="IE10986" s="3"/>
      <c r="IF10986" s="3"/>
      <c r="IG10986" s="3"/>
      <c r="IH10986" s="3"/>
      <c r="II10986" s="3"/>
      <c r="IJ10986" s="3"/>
      <c r="IK10986" s="3"/>
      <c r="IL10986" s="3"/>
      <c r="IM10986" s="3"/>
      <c r="IN10986" s="3"/>
      <c r="IO10986" s="16"/>
    </row>
    <row r="10987" spans="171:249">
      <c r="FO10987" s="3"/>
      <c r="FP10987" s="3"/>
      <c r="FQ10987" s="3"/>
      <c r="FR10987" s="3"/>
      <c r="FS10987" s="3"/>
      <c r="FT10987" s="3"/>
      <c r="FU10987" s="3"/>
      <c r="FV10987" s="3"/>
      <c r="FW10987" s="3"/>
      <c r="FX10987" s="3"/>
      <c r="FY10987" s="3"/>
      <c r="FZ10987" s="3"/>
      <c r="GA10987" s="3"/>
      <c r="GB10987" s="3"/>
      <c r="GC10987" s="3"/>
      <c r="GD10987" s="3"/>
      <c r="GE10987" s="3"/>
      <c r="GF10987" s="3"/>
      <c r="GG10987" s="3"/>
      <c r="GH10987" s="3"/>
      <c r="GI10987" s="3"/>
      <c r="GJ10987" s="3"/>
      <c r="GK10987" s="3"/>
      <c r="GL10987" s="3"/>
      <c r="GM10987" s="3"/>
      <c r="GN10987" s="3"/>
      <c r="GO10987" s="3"/>
      <c r="GP10987" s="3"/>
      <c r="GQ10987" s="3"/>
      <c r="GR10987" s="3"/>
      <c r="GS10987" s="3"/>
      <c r="GT10987" s="3"/>
      <c r="GU10987" s="3"/>
      <c r="GV10987" s="3"/>
      <c r="GW10987" s="3"/>
      <c r="GX10987" s="3"/>
      <c r="GY10987" s="3"/>
      <c r="GZ10987" s="3"/>
      <c r="HA10987" s="3"/>
      <c r="HB10987" s="3"/>
      <c r="HC10987" s="3"/>
      <c r="HD10987" s="3"/>
      <c r="HE10987" s="3"/>
      <c r="HF10987" s="3"/>
      <c r="HG10987" s="3"/>
      <c r="HH10987" s="3"/>
      <c r="HI10987" s="3"/>
      <c r="HJ10987" s="3"/>
      <c r="HK10987" s="3"/>
      <c r="HL10987" s="3"/>
      <c r="HM10987" s="61"/>
      <c r="HN10987" s="3"/>
      <c r="HO10987" s="3"/>
      <c r="HP10987" s="3"/>
      <c r="HQ10987" s="3"/>
      <c r="HR10987" s="3"/>
      <c r="HS10987" s="3"/>
      <c r="HT10987" s="3"/>
      <c r="HU10987" s="3"/>
      <c r="HV10987" s="3"/>
      <c r="HW10987" s="3"/>
      <c r="HX10987" s="3"/>
      <c r="HY10987" s="3"/>
      <c r="HZ10987" s="3"/>
      <c r="IA10987" s="3"/>
      <c r="IB10987" s="3"/>
      <c r="IC10987" s="3"/>
      <c r="ID10987" s="3"/>
      <c r="IE10987" s="3"/>
      <c r="IF10987" s="3"/>
      <c r="IG10987" s="3"/>
      <c r="IH10987" s="3"/>
      <c r="II10987" s="3"/>
      <c r="IJ10987" s="3"/>
      <c r="IK10987" s="3"/>
      <c r="IL10987" s="3"/>
      <c r="IM10987" s="3"/>
      <c r="IN10987" s="3"/>
      <c r="IO10987" s="16"/>
    </row>
    <row r="10988" spans="171:249">
      <c r="FO10988" s="3"/>
      <c r="FP10988" s="3"/>
      <c r="FQ10988" s="3"/>
      <c r="FR10988" s="3"/>
      <c r="FS10988" s="3"/>
      <c r="FT10988" s="3"/>
      <c r="FU10988" s="3"/>
      <c r="FV10988" s="3"/>
      <c r="FW10988" s="3"/>
      <c r="FX10988" s="3"/>
      <c r="FY10988" s="3"/>
      <c r="FZ10988" s="3"/>
      <c r="GA10988" s="3"/>
      <c r="GB10988" s="3"/>
      <c r="GC10988" s="3"/>
      <c r="GD10988" s="3"/>
      <c r="GE10988" s="3"/>
      <c r="GF10988" s="3"/>
      <c r="GG10988" s="3"/>
      <c r="GH10988" s="3"/>
      <c r="GI10988" s="3"/>
      <c r="GJ10988" s="3"/>
      <c r="GK10988" s="3"/>
      <c r="GL10988" s="3"/>
      <c r="GM10988" s="3"/>
      <c r="GN10988" s="3"/>
      <c r="GO10988" s="3"/>
      <c r="GP10988" s="3"/>
      <c r="GQ10988" s="3"/>
      <c r="GR10988" s="3"/>
      <c r="GS10988" s="3"/>
      <c r="GT10988" s="3"/>
      <c r="GU10988" s="3"/>
      <c r="GV10988" s="3"/>
      <c r="GW10988" s="3"/>
      <c r="GX10988" s="3"/>
      <c r="GY10988" s="3"/>
      <c r="GZ10988" s="3"/>
      <c r="HA10988" s="3"/>
      <c r="HB10988" s="3"/>
      <c r="HC10988" s="3"/>
      <c r="HD10988" s="3"/>
      <c r="HE10988" s="3"/>
      <c r="HF10988" s="3"/>
      <c r="HG10988" s="3"/>
      <c r="HH10988" s="3"/>
      <c r="HI10988" s="3"/>
      <c r="HJ10988" s="3"/>
      <c r="HK10988" s="3"/>
      <c r="HL10988" s="3"/>
      <c r="HM10988" s="61"/>
      <c r="HN10988" s="3"/>
      <c r="HO10988" s="3"/>
      <c r="HP10988" s="3"/>
      <c r="HQ10988" s="3"/>
      <c r="HR10988" s="3"/>
      <c r="HS10988" s="3"/>
      <c r="HT10988" s="3"/>
      <c r="HU10988" s="3"/>
      <c r="HV10988" s="3"/>
      <c r="HW10988" s="3"/>
      <c r="HX10988" s="3"/>
      <c r="HY10988" s="3"/>
      <c r="HZ10988" s="3"/>
      <c r="IA10988" s="3"/>
      <c r="IB10988" s="3"/>
      <c r="IC10988" s="3"/>
      <c r="ID10988" s="3"/>
      <c r="IE10988" s="3"/>
      <c r="IF10988" s="3"/>
      <c r="IG10988" s="3"/>
      <c r="IH10988" s="3"/>
      <c r="II10988" s="3"/>
      <c r="IJ10988" s="3"/>
      <c r="IK10988" s="3"/>
      <c r="IL10988" s="3"/>
      <c r="IM10988" s="3"/>
      <c r="IN10988" s="3"/>
      <c r="IO10988" s="16"/>
    </row>
    <row r="10989" spans="171:249">
      <c r="FO10989" s="3"/>
      <c r="FP10989" s="3"/>
      <c r="FQ10989" s="3"/>
      <c r="FR10989" s="3"/>
      <c r="FS10989" s="3"/>
      <c r="FT10989" s="3"/>
      <c r="FU10989" s="3"/>
      <c r="FV10989" s="3"/>
      <c r="FW10989" s="3"/>
      <c r="FX10989" s="3"/>
      <c r="FY10989" s="3"/>
      <c r="FZ10989" s="3"/>
      <c r="GA10989" s="3"/>
      <c r="GB10989" s="3"/>
      <c r="GC10989" s="3"/>
      <c r="GD10989" s="3"/>
      <c r="GE10989" s="3"/>
      <c r="GF10989" s="3"/>
      <c r="GG10989" s="3"/>
      <c r="GH10989" s="3"/>
      <c r="GI10989" s="3"/>
      <c r="GJ10989" s="3"/>
      <c r="GK10989" s="3"/>
      <c r="GL10989" s="3"/>
      <c r="GM10989" s="3"/>
      <c r="GN10989" s="3"/>
      <c r="GO10989" s="3"/>
      <c r="GP10989" s="3"/>
      <c r="GQ10989" s="3"/>
      <c r="GR10989" s="3"/>
      <c r="GS10989" s="3"/>
      <c r="GT10989" s="3"/>
      <c r="GU10989" s="3"/>
      <c r="GV10989" s="3"/>
      <c r="GW10989" s="3"/>
      <c r="GX10989" s="3"/>
      <c r="GY10989" s="3"/>
      <c r="GZ10989" s="3"/>
      <c r="HA10989" s="3"/>
      <c r="HB10989" s="3"/>
      <c r="HC10989" s="3"/>
      <c r="HD10989" s="3"/>
      <c r="HE10989" s="3"/>
      <c r="HF10989" s="3"/>
      <c r="HG10989" s="3"/>
      <c r="HH10989" s="3"/>
      <c r="HI10989" s="3"/>
      <c r="HJ10989" s="3"/>
      <c r="HK10989" s="3"/>
      <c r="HL10989" s="3"/>
      <c r="HM10989" s="61"/>
      <c r="HN10989" s="3"/>
      <c r="HO10989" s="3"/>
      <c r="HP10989" s="3"/>
      <c r="HQ10989" s="3"/>
      <c r="HR10989" s="3"/>
      <c r="HS10989" s="3"/>
      <c r="HT10989" s="3"/>
      <c r="HU10989" s="3"/>
      <c r="HV10989" s="3"/>
      <c r="HW10989" s="3"/>
      <c r="HX10989" s="3"/>
      <c r="HY10989" s="3"/>
      <c r="HZ10989" s="3"/>
      <c r="IA10989" s="3"/>
      <c r="IB10989" s="3"/>
      <c r="IC10989" s="3"/>
      <c r="ID10989" s="3"/>
      <c r="IE10989" s="3"/>
      <c r="IF10989" s="3"/>
      <c r="IG10989" s="3"/>
      <c r="IH10989" s="3"/>
      <c r="II10989" s="3"/>
      <c r="IJ10989" s="3"/>
      <c r="IK10989" s="3"/>
      <c r="IL10989" s="3"/>
      <c r="IM10989" s="3"/>
      <c r="IN10989" s="3"/>
      <c r="IO10989" s="16"/>
    </row>
    <row r="10990" spans="171:249">
      <c r="FO10990" s="3"/>
      <c r="FP10990" s="3"/>
      <c r="FQ10990" s="3"/>
      <c r="FR10990" s="3"/>
      <c r="FS10990" s="3"/>
      <c r="FT10990" s="3"/>
      <c r="FU10990" s="3"/>
      <c r="FV10990" s="3"/>
      <c r="FW10990" s="3"/>
      <c r="FX10990" s="3"/>
      <c r="FY10990" s="3"/>
      <c r="FZ10990" s="3"/>
      <c r="GA10990" s="3"/>
      <c r="GB10990" s="3"/>
      <c r="GC10990" s="3"/>
      <c r="GD10990" s="3"/>
      <c r="GE10990" s="3"/>
      <c r="GF10990" s="3"/>
      <c r="GG10990" s="3"/>
      <c r="GH10990" s="3"/>
      <c r="GI10990" s="3"/>
      <c r="GJ10990" s="3"/>
      <c r="GK10990" s="3"/>
      <c r="GL10990" s="3"/>
      <c r="GM10990" s="3"/>
      <c r="GN10990" s="3"/>
      <c r="GO10990" s="3"/>
      <c r="GP10990" s="3"/>
      <c r="GQ10990" s="3"/>
      <c r="GR10990" s="3"/>
      <c r="GS10990" s="3"/>
      <c r="GT10990" s="3"/>
      <c r="GU10990" s="3"/>
      <c r="GV10990" s="3"/>
      <c r="GW10990" s="3"/>
      <c r="GX10990" s="3"/>
      <c r="GY10990" s="3"/>
      <c r="GZ10990" s="3"/>
      <c r="HA10990" s="3"/>
      <c r="HB10990" s="3"/>
      <c r="HC10990" s="3"/>
      <c r="HD10990" s="3"/>
      <c r="HE10990" s="3"/>
      <c r="HF10990" s="3"/>
      <c r="HG10990" s="3"/>
      <c r="HH10990" s="3"/>
      <c r="HI10990" s="3"/>
      <c r="HJ10990" s="3"/>
      <c r="HK10990" s="3"/>
      <c r="HL10990" s="3"/>
      <c r="HM10990" s="61"/>
      <c r="HN10990" s="3"/>
      <c r="HO10990" s="3"/>
      <c r="HP10990" s="3"/>
      <c r="HQ10990" s="3"/>
      <c r="HR10990" s="3"/>
      <c r="HS10990" s="3"/>
      <c r="HT10990" s="3"/>
      <c r="HU10990" s="3"/>
      <c r="HV10990" s="3"/>
      <c r="HW10990" s="3"/>
      <c r="HX10990" s="3"/>
      <c r="HY10990" s="3"/>
      <c r="HZ10990" s="3"/>
      <c r="IA10990" s="3"/>
      <c r="IB10990" s="3"/>
      <c r="IC10990" s="3"/>
      <c r="ID10990" s="3"/>
      <c r="IE10990" s="3"/>
      <c r="IF10990" s="3"/>
      <c r="IG10990" s="3"/>
      <c r="IH10990" s="3"/>
      <c r="II10990" s="3"/>
      <c r="IJ10990" s="3"/>
      <c r="IK10990" s="3"/>
      <c r="IL10990" s="3"/>
      <c r="IM10990" s="3"/>
      <c r="IN10990" s="3"/>
      <c r="IO10990" s="16"/>
    </row>
    <row r="10991" spans="171:249">
      <c r="FO10991" s="3"/>
      <c r="FP10991" s="3"/>
      <c r="FQ10991" s="3"/>
      <c r="FR10991" s="3"/>
      <c r="FS10991" s="3"/>
      <c r="FT10991" s="3"/>
      <c r="FU10991" s="3"/>
      <c r="FV10991" s="3"/>
      <c r="FW10991" s="3"/>
      <c r="FX10991" s="3"/>
      <c r="FY10991" s="3"/>
      <c r="FZ10991" s="3"/>
      <c r="GA10991" s="3"/>
      <c r="GB10991" s="3"/>
      <c r="GC10991" s="3"/>
      <c r="GD10991" s="3"/>
      <c r="GE10991" s="3"/>
      <c r="GF10991" s="3"/>
      <c r="GG10991" s="3"/>
      <c r="GH10991" s="3"/>
      <c r="GI10991" s="3"/>
      <c r="GJ10991" s="3"/>
      <c r="GK10991" s="3"/>
      <c r="GL10991" s="3"/>
      <c r="GM10991" s="3"/>
      <c r="GN10991" s="3"/>
      <c r="GO10991" s="3"/>
      <c r="GP10991" s="3"/>
      <c r="GQ10991" s="3"/>
      <c r="GR10991" s="3"/>
      <c r="GS10991" s="3"/>
      <c r="GT10991" s="3"/>
      <c r="GU10991" s="3"/>
      <c r="GV10991" s="3"/>
      <c r="GW10991" s="3"/>
      <c r="GX10991" s="3"/>
      <c r="GY10991" s="3"/>
      <c r="GZ10991" s="3"/>
      <c r="HA10991" s="3"/>
      <c r="HB10991" s="3"/>
      <c r="HC10991" s="3"/>
      <c r="HD10991" s="3"/>
      <c r="HE10991" s="3"/>
      <c r="HF10991" s="3"/>
      <c r="HG10991" s="3"/>
      <c r="HH10991" s="3"/>
      <c r="HI10991" s="3"/>
      <c r="HJ10991" s="3"/>
      <c r="HK10991" s="3"/>
      <c r="HL10991" s="3"/>
      <c r="HM10991" s="61"/>
      <c r="HN10991" s="3"/>
      <c r="HO10991" s="3"/>
      <c r="HP10991" s="3"/>
      <c r="HQ10991" s="3"/>
      <c r="HR10991" s="3"/>
      <c r="HS10991" s="3"/>
      <c r="HT10991" s="3"/>
      <c r="HU10991" s="3"/>
      <c r="HV10991" s="3"/>
      <c r="HW10991" s="3"/>
      <c r="HX10991" s="3"/>
      <c r="HY10991" s="3"/>
      <c r="HZ10991" s="3"/>
      <c r="IA10991" s="3"/>
      <c r="IB10991" s="3"/>
      <c r="IC10991" s="3"/>
      <c r="ID10991" s="3"/>
      <c r="IE10991" s="3"/>
      <c r="IF10991" s="3"/>
      <c r="IG10991" s="3"/>
      <c r="IH10991" s="3"/>
      <c r="II10991" s="3"/>
      <c r="IJ10991" s="3"/>
      <c r="IK10991" s="3"/>
      <c r="IL10991" s="3"/>
      <c r="IM10991" s="3"/>
      <c r="IN10991" s="3"/>
      <c r="IO10991" s="16"/>
    </row>
    <row r="10992" spans="171:249">
      <c r="FO10992" s="3"/>
      <c r="FP10992" s="3"/>
      <c r="FQ10992" s="3"/>
      <c r="FR10992" s="3"/>
      <c r="FS10992" s="3"/>
      <c r="FT10992" s="3"/>
      <c r="FU10992" s="3"/>
      <c r="FV10992" s="3"/>
      <c r="FW10992" s="3"/>
      <c r="FX10992" s="3"/>
      <c r="FY10992" s="3"/>
      <c r="FZ10992" s="3"/>
      <c r="GA10992" s="3"/>
      <c r="GB10992" s="3"/>
      <c r="GC10992" s="3"/>
      <c r="GD10992" s="3"/>
      <c r="GE10992" s="3"/>
      <c r="GF10992" s="3"/>
      <c r="GG10992" s="3"/>
      <c r="GH10992" s="3"/>
      <c r="GI10992" s="3"/>
      <c r="GJ10992" s="3"/>
      <c r="GK10992" s="3"/>
      <c r="GL10992" s="3"/>
      <c r="GM10992" s="3"/>
      <c r="GN10992" s="3"/>
      <c r="GO10992" s="3"/>
      <c r="GP10992" s="3"/>
      <c r="GQ10992" s="3"/>
      <c r="GR10992" s="3"/>
      <c r="GS10992" s="3"/>
      <c r="GT10992" s="3"/>
      <c r="GU10992" s="3"/>
      <c r="GV10992" s="3"/>
      <c r="GW10992" s="3"/>
      <c r="GX10992" s="3"/>
      <c r="GY10992" s="3"/>
      <c r="GZ10992" s="3"/>
      <c r="HA10992" s="3"/>
      <c r="HB10992" s="3"/>
      <c r="HC10992" s="3"/>
      <c r="HD10992" s="3"/>
      <c r="HE10992" s="3"/>
      <c r="HF10992" s="3"/>
      <c r="HG10992" s="3"/>
      <c r="HH10992" s="3"/>
      <c r="HI10992" s="3"/>
      <c r="HJ10992" s="3"/>
      <c r="HK10992" s="3"/>
      <c r="HL10992" s="3"/>
      <c r="HM10992" s="61"/>
      <c r="HN10992" s="3"/>
      <c r="HO10992" s="3"/>
      <c r="HP10992" s="3"/>
      <c r="HQ10992" s="3"/>
      <c r="HR10992" s="3"/>
      <c r="HS10992" s="3"/>
      <c r="HT10992" s="3"/>
      <c r="HU10992" s="3"/>
      <c r="HV10992" s="3"/>
      <c r="HW10992" s="3"/>
      <c r="HX10992" s="3"/>
      <c r="HY10992" s="3"/>
      <c r="HZ10992" s="3"/>
      <c r="IA10992" s="3"/>
      <c r="IB10992" s="3"/>
      <c r="IC10992" s="3"/>
      <c r="ID10992" s="3"/>
      <c r="IE10992" s="3"/>
      <c r="IF10992" s="3"/>
      <c r="IG10992" s="3"/>
      <c r="IH10992" s="3"/>
      <c r="II10992" s="3"/>
      <c r="IJ10992" s="3"/>
      <c r="IK10992" s="3"/>
      <c r="IL10992" s="3"/>
      <c r="IM10992" s="3"/>
      <c r="IN10992" s="3"/>
      <c r="IO10992" s="16"/>
    </row>
    <row r="10993" spans="171:249">
      <c r="FO10993" s="3"/>
      <c r="FP10993" s="3"/>
      <c r="FQ10993" s="3"/>
      <c r="FR10993" s="3"/>
      <c r="FS10993" s="3"/>
      <c r="FT10993" s="3"/>
      <c r="FU10993" s="3"/>
      <c r="FV10993" s="3"/>
      <c r="FW10993" s="3"/>
      <c r="FX10993" s="3"/>
      <c r="FY10993" s="3"/>
      <c r="FZ10993" s="3"/>
      <c r="GA10993" s="3"/>
      <c r="GB10993" s="3"/>
      <c r="GC10993" s="3"/>
      <c r="GD10993" s="3"/>
      <c r="GE10993" s="3"/>
      <c r="GF10993" s="3"/>
      <c r="GG10993" s="3"/>
      <c r="GH10993" s="3"/>
      <c r="GI10993" s="3"/>
      <c r="GJ10993" s="3"/>
      <c r="GK10993" s="3"/>
      <c r="GL10993" s="3"/>
      <c r="GM10993" s="3"/>
      <c r="GN10993" s="3"/>
      <c r="GO10993" s="3"/>
      <c r="GP10993" s="3"/>
      <c r="GQ10993" s="3"/>
      <c r="GR10993" s="3"/>
      <c r="GS10993" s="3"/>
      <c r="GT10993" s="3"/>
      <c r="GU10993" s="3"/>
      <c r="GV10993" s="3"/>
      <c r="GW10993" s="3"/>
      <c r="GX10993" s="3"/>
      <c r="GY10993" s="3"/>
      <c r="GZ10993" s="3"/>
      <c r="HA10993" s="3"/>
      <c r="HB10993" s="3"/>
      <c r="HC10993" s="3"/>
      <c r="HD10993" s="3"/>
      <c r="HE10993" s="3"/>
      <c r="HF10993" s="3"/>
      <c r="HG10993" s="3"/>
      <c r="HH10993" s="3"/>
      <c r="HI10993" s="3"/>
      <c r="HJ10993" s="3"/>
      <c r="HK10993" s="3"/>
      <c r="HL10993" s="3"/>
      <c r="HM10993" s="61"/>
      <c r="HN10993" s="3"/>
      <c r="HO10993" s="3"/>
      <c r="HP10993" s="3"/>
      <c r="HQ10993" s="3"/>
      <c r="HR10993" s="3"/>
      <c r="HS10993" s="3"/>
      <c r="HT10993" s="3"/>
      <c r="HU10993" s="3"/>
      <c r="HV10993" s="3"/>
      <c r="HW10993" s="3"/>
      <c r="HX10993" s="3"/>
      <c r="HY10993" s="3"/>
      <c r="HZ10993" s="3"/>
      <c r="IA10993" s="3"/>
      <c r="IB10993" s="3"/>
      <c r="IC10993" s="3"/>
      <c r="ID10993" s="3"/>
      <c r="IE10993" s="3"/>
      <c r="IF10993" s="3"/>
      <c r="IG10993" s="3"/>
      <c r="IH10993" s="3"/>
      <c r="II10993" s="3"/>
      <c r="IJ10993" s="3"/>
      <c r="IK10993" s="3"/>
      <c r="IL10993" s="3"/>
      <c r="IM10993" s="3"/>
      <c r="IN10993" s="3"/>
      <c r="IO10993" s="16"/>
    </row>
    <row r="10994" spans="171:249">
      <c r="FO10994" s="3"/>
      <c r="FP10994" s="3"/>
      <c r="FQ10994" s="3"/>
      <c r="FR10994" s="3"/>
      <c r="FS10994" s="3"/>
      <c r="FT10994" s="3"/>
      <c r="FU10994" s="3"/>
      <c r="FV10994" s="3"/>
      <c r="FW10994" s="3"/>
      <c r="FX10994" s="3"/>
      <c r="FY10994" s="3"/>
      <c r="FZ10994" s="3"/>
      <c r="GA10994" s="3"/>
      <c r="GB10994" s="3"/>
      <c r="GC10994" s="3"/>
      <c r="GD10994" s="3"/>
      <c r="GE10994" s="3"/>
      <c r="GF10994" s="3"/>
      <c r="GG10994" s="3"/>
      <c r="GH10994" s="3"/>
      <c r="GI10994" s="3"/>
      <c r="GJ10994" s="3"/>
      <c r="GK10994" s="3"/>
      <c r="GL10994" s="3"/>
      <c r="GM10994" s="3"/>
      <c r="GN10994" s="3"/>
      <c r="GO10994" s="3"/>
      <c r="GP10994" s="3"/>
      <c r="GQ10994" s="3"/>
      <c r="GR10994" s="3"/>
      <c r="GS10994" s="3"/>
      <c r="GT10994" s="3"/>
      <c r="GU10994" s="3"/>
      <c r="GV10994" s="3"/>
      <c r="GW10994" s="3"/>
      <c r="GX10994" s="3"/>
      <c r="GY10994" s="3"/>
      <c r="GZ10994" s="3"/>
      <c r="HA10994" s="3"/>
      <c r="HB10994" s="3"/>
      <c r="HC10994" s="3"/>
      <c r="HD10994" s="3"/>
      <c r="HE10994" s="3"/>
      <c r="HF10994" s="3"/>
      <c r="HG10994" s="3"/>
      <c r="HH10994" s="3"/>
      <c r="HI10994" s="3"/>
      <c r="HJ10994" s="3"/>
      <c r="HK10994" s="3"/>
      <c r="HL10994" s="3"/>
      <c r="HM10994" s="61"/>
      <c r="HN10994" s="3"/>
      <c r="HO10994" s="3"/>
      <c r="HP10994" s="3"/>
      <c r="HQ10994" s="3"/>
      <c r="HR10994" s="3"/>
      <c r="HS10994" s="3"/>
      <c r="HT10994" s="3"/>
      <c r="HU10994" s="3"/>
      <c r="HV10994" s="3"/>
      <c r="HW10994" s="3"/>
      <c r="HX10994" s="3"/>
      <c r="HY10994" s="3"/>
      <c r="HZ10994" s="3"/>
      <c r="IA10994" s="3"/>
      <c r="IB10994" s="3"/>
      <c r="IC10994" s="3"/>
      <c r="ID10994" s="3"/>
      <c r="IE10994" s="3"/>
      <c r="IF10994" s="3"/>
      <c r="IG10994" s="3"/>
      <c r="IH10994" s="3"/>
      <c r="II10994" s="3"/>
      <c r="IJ10994" s="3"/>
      <c r="IK10994" s="3"/>
      <c r="IL10994" s="3"/>
      <c r="IM10994" s="3"/>
      <c r="IN10994" s="3"/>
      <c r="IO10994" s="16"/>
    </row>
    <row r="10995" spans="171:249">
      <c r="FO10995" s="3"/>
      <c r="FP10995" s="3"/>
      <c r="FQ10995" s="3"/>
      <c r="FR10995" s="3"/>
      <c r="FS10995" s="3"/>
      <c r="FT10995" s="3"/>
      <c r="FU10995" s="3"/>
      <c r="FV10995" s="3"/>
      <c r="FW10995" s="3"/>
      <c r="FX10995" s="3"/>
      <c r="FY10995" s="3"/>
      <c r="FZ10995" s="3"/>
      <c r="GA10995" s="3"/>
      <c r="GB10995" s="3"/>
      <c r="GC10995" s="3"/>
      <c r="GD10995" s="3"/>
      <c r="GE10995" s="3"/>
      <c r="GF10995" s="3"/>
      <c r="GG10995" s="3"/>
      <c r="GH10995" s="3"/>
      <c r="GI10995" s="3"/>
      <c r="GJ10995" s="3"/>
      <c r="GK10995" s="3"/>
      <c r="GL10995" s="3"/>
      <c r="GM10995" s="3"/>
      <c r="GN10995" s="3"/>
      <c r="GO10995" s="3"/>
      <c r="GP10995" s="3"/>
      <c r="GQ10995" s="3"/>
      <c r="GR10995" s="3"/>
      <c r="GS10995" s="3"/>
      <c r="GT10995" s="3"/>
      <c r="GU10995" s="3"/>
      <c r="GV10995" s="3"/>
      <c r="GW10995" s="3"/>
      <c r="GX10995" s="3"/>
      <c r="GY10995" s="3"/>
      <c r="GZ10995" s="3"/>
      <c r="HA10995" s="3"/>
      <c r="HB10995" s="3"/>
      <c r="HC10995" s="3"/>
      <c r="HD10995" s="3"/>
      <c r="HE10995" s="3"/>
      <c r="HF10995" s="3"/>
      <c r="HG10995" s="3"/>
      <c r="HH10995" s="3"/>
      <c r="HI10995" s="3"/>
      <c r="HJ10995" s="3"/>
      <c r="HK10995" s="3"/>
      <c r="HL10995" s="3"/>
      <c r="HM10995" s="61"/>
      <c r="HN10995" s="3"/>
      <c r="HO10995" s="3"/>
      <c r="HP10995" s="3"/>
      <c r="HQ10995" s="3"/>
      <c r="HR10995" s="3"/>
      <c r="HS10995" s="3"/>
      <c r="HT10995" s="3"/>
      <c r="HU10995" s="3"/>
      <c r="HV10995" s="3"/>
      <c r="HW10995" s="3"/>
      <c r="HX10995" s="3"/>
      <c r="HY10995" s="3"/>
      <c r="HZ10995" s="3"/>
      <c r="IA10995" s="3"/>
      <c r="IB10995" s="3"/>
      <c r="IC10995" s="3"/>
      <c r="ID10995" s="3"/>
      <c r="IE10995" s="3"/>
      <c r="IF10995" s="3"/>
      <c r="IG10995" s="3"/>
      <c r="IH10995" s="3"/>
      <c r="II10995" s="3"/>
      <c r="IJ10995" s="3"/>
      <c r="IK10995" s="3"/>
      <c r="IL10995" s="3"/>
      <c r="IM10995" s="3"/>
      <c r="IN10995" s="3"/>
      <c r="IO10995" s="16"/>
    </row>
    <row r="10996" spans="171:249">
      <c r="FO10996" s="3"/>
      <c r="FP10996" s="3"/>
      <c r="FQ10996" s="3"/>
      <c r="FR10996" s="3"/>
      <c r="FS10996" s="3"/>
      <c r="FT10996" s="3"/>
      <c r="FU10996" s="3"/>
      <c r="FV10996" s="3"/>
      <c r="FW10996" s="3"/>
      <c r="FX10996" s="3"/>
      <c r="FY10996" s="3"/>
      <c r="FZ10996" s="3"/>
      <c r="GA10996" s="3"/>
      <c r="GB10996" s="3"/>
      <c r="GC10996" s="3"/>
      <c r="GD10996" s="3"/>
      <c r="GE10996" s="3"/>
      <c r="GF10996" s="3"/>
      <c r="GG10996" s="3"/>
      <c r="GH10996" s="3"/>
      <c r="GI10996" s="3"/>
      <c r="GJ10996" s="3"/>
      <c r="GK10996" s="3"/>
      <c r="GL10996" s="3"/>
      <c r="GM10996" s="3"/>
      <c r="GN10996" s="3"/>
      <c r="GO10996" s="3"/>
      <c r="GP10996" s="3"/>
      <c r="GQ10996" s="3"/>
      <c r="GR10996" s="3"/>
      <c r="GS10996" s="3"/>
      <c r="GT10996" s="3"/>
      <c r="GU10996" s="3"/>
      <c r="GV10996" s="3"/>
      <c r="GW10996" s="3"/>
      <c r="GX10996" s="3"/>
      <c r="GY10996" s="3"/>
      <c r="GZ10996" s="3"/>
      <c r="HA10996" s="3"/>
      <c r="HB10996" s="3"/>
      <c r="HC10996" s="3"/>
      <c r="HD10996" s="3"/>
      <c r="HE10996" s="3"/>
      <c r="HF10996" s="3"/>
      <c r="HG10996" s="3"/>
      <c r="HH10996" s="3"/>
      <c r="HI10996" s="3"/>
      <c r="HJ10996" s="3"/>
      <c r="HK10996" s="3"/>
      <c r="HL10996" s="3"/>
      <c r="HM10996" s="61"/>
      <c r="HN10996" s="3"/>
      <c r="HO10996" s="3"/>
      <c r="HP10996" s="3"/>
      <c r="HQ10996" s="3"/>
      <c r="HR10996" s="3"/>
      <c r="HS10996" s="3"/>
      <c r="HT10996" s="3"/>
      <c r="HU10996" s="3"/>
      <c r="HV10996" s="3"/>
      <c r="HW10996" s="3"/>
      <c r="HX10996" s="3"/>
      <c r="HY10996" s="3"/>
      <c r="HZ10996" s="3"/>
      <c r="IA10996" s="3"/>
      <c r="IB10996" s="3"/>
      <c r="IC10996" s="3"/>
      <c r="ID10996" s="3"/>
      <c r="IE10996" s="3"/>
      <c r="IF10996" s="3"/>
      <c r="IG10996" s="3"/>
      <c r="IH10996" s="3"/>
      <c r="II10996" s="3"/>
      <c r="IJ10996" s="3"/>
      <c r="IK10996" s="3"/>
      <c r="IL10996" s="3"/>
      <c r="IM10996" s="3"/>
      <c r="IN10996" s="3"/>
      <c r="IO10996" s="16"/>
    </row>
    <row r="10997" spans="171:249">
      <c r="FO10997" s="3"/>
      <c r="FP10997" s="3"/>
      <c r="FQ10997" s="3"/>
      <c r="FR10997" s="3"/>
      <c r="FS10997" s="3"/>
      <c r="FT10997" s="3"/>
      <c r="FU10997" s="3"/>
      <c r="FV10997" s="3"/>
      <c r="FW10997" s="3"/>
      <c r="FX10997" s="3"/>
      <c r="FY10997" s="3"/>
      <c r="FZ10997" s="3"/>
      <c r="GA10997" s="3"/>
      <c r="GB10997" s="3"/>
      <c r="GC10997" s="3"/>
      <c r="GD10997" s="3"/>
      <c r="GE10997" s="3"/>
      <c r="GF10997" s="3"/>
      <c r="GG10997" s="3"/>
      <c r="GH10997" s="3"/>
      <c r="GI10997" s="3"/>
      <c r="GJ10997" s="3"/>
      <c r="GK10997" s="3"/>
      <c r="GL10997" s="3"/>
      <c r="GM10997" s="3"/>
      <c r="GN10997" s="3"/>
      <c r="GO10997" s="3"/>
      <c r="GP10997" s="3"/>
      <c r="GQ10997" s="3"/>
      <c r="GR10997" s="3"/>
      <c r="GS10997" s="3"/>
      <c r="GT10997" s="3"/>
      <c r="GU10997" s="3"/>
      <c r="GV10997" s="3"/>
      <c r="GW10997" s="3"/>
      <c r="GX10997" s="3"/>
      <c r="GY10997" s="3"/>
      <c r="GZ10997" s="3"/>
      <c r="HA10997" s="3"/>
      <c r="HB10997" s="3"/>
      <c r="HC10997" s="3"/>
      <c r="HD10997" s="3"/>
      <c r="HE10997" s="3"/>
      <c r="HF10997" s="3"/>
      <c r="HG10997" s="3"/>
      <c r="HH10997" s="3"/>
      <c r="HI10997" s="3"/>
      <c r="HJ10997" s="3"/>
      <c r="HK10997" s="3"/>
      <c r="HL10997" s="3"/>
      <c r="HM10997" s="61"/>
      <c r="HN10997" s="3"/>
      <c r="HO10997" s="3"/>
      <c r="HP10997" s="3"/>
      <c r="HQ10997" s="3"/>
      <c r="HR10997" s="3"/>
      <c r="HS10997" s="3"/>
      <c r="HT10997" s="3"/>
      <c r="HU10997" s="3"/>
      <c r="HV10997" s="3"/>
      <c r="HW10997" s="3"/>
      <c r="HX10997" s="3"/>
      <c r="HY10997" s="3"/>
      <c r="HZ10997" s="3"/>
      <c r="IA10997" s="3"/>
      <c r="IB10997" s="3"/>
      <c r="IC10997" s="3"/>
      <c r="ID10997" s="3"/>
      <c r="IE10997" s="3"/>
      <c r="IF10997" s="3"/>
      <c r="IG10997" s="3"/>
      <c r="IH10997" s="3"/>
      <c r="II10997" s="3"/>
      <c r="IJ10997" s="3"/>
      <c r="IK10997" s="3"/>
      <c r="IL10997" s="3"/>
      <c r="IM10997" s="3"/>
      <c r="IN10997" s="3"/>
      <c r="IO10997" s="16"/>
    </row>
    <row r="10998" spans="171:249">
      <c r="FO10998" s="3"/>
      <c r="FP10998" s="3"/>
      <c r="FQ10998" s="3"/>
      <c r="FR10998" s="3"/>
      <c r="FS10998" s="3"/>
      <c r="FT10998" s="3"/>
      <c r="FU10998" s="3"/>
      <c r="FV10998" s="3"/>
      <c r="FW10998" s="3"/>
      <c r="FX10998" s="3"/>
      <c r="FY10998" s="3"/>
      <c r="FZ10998" s="3"/>
      <c r="GA10998" s="3"/>
      <c r="GB10998" s="3"/>
      <c r="GC10998" s="3"/>
      <c r="GD10998" s="3"/>
      <c r="GE10998" s="3"/>
      <c r="GF10998" s="3"/>
      <c r="GG10998" s="3"/>
      <c r="GH10998" s="3"/>
      <c r="GI10998" s="3"/>
      <c r="GJ10998" s="3"/>
      <c r="GK10998" s="3"/>
      <c r="GL10998" s="3"/>
      <c r="GM10998" s="3"/>
      <c r="GN10998" s="3"/>
      <c r="GO10998" s="3"/>
      <c r="GP10998" s="3"/>
      <c r="GQ10998" s="3"/>
      <c r="GR10998" s="3"/>
      <c r="GS10998" s="3"/>
      <c r="GT10998" s="3"/>
      <c r="GU10998" s="3"/>
      <c r="GV10998" s="3"/>
      <c r="GW10998" s="3"/>
      <c r="GX10998" s="3"/>
      <c r="GY10998" s="3"/>
      <c r="GZ10998" s="3"/>
      <c r="HA10998" s="3"/>
      <c r="HB10998" s="3"/>
      <c r="HC10998" s="3"/>
      <c r="HD10998" s="3"/>
      <c r="HE10998" s="3"/>
      <c r="HF10998" s="3"/>
      <c r="HG10998" s="3"/>
      <c r="HH10998" s="3"/>
      <c r="HI10998" s="3"/>
      <c r="HJ10998" s="3"/>
      <c r="HK10998" s="3"/>
      <c r="HL10998" s="3"/>
      <c r="HM10998" s="61"/>
      <c r="HN10998" s="3"/>
      <c r="HO10998" s="3"/>
      <c r="HP10998" s="3"/>
      <c r="HQ10998" s="3"/>
      <c r="HR10998" s="3"/>
      <c r="HS10998" s="3"/>
      <c r="HT10998" s="3"/>
      <c r="HU10998" s="3"/>
      <c r="HV10998" s="3"/>
      <c r="HW10998" s="3"/>
      <c r="HX10998" s="3"/>
      <c r="HY10998" s="3"/>
      <c r="HZ10998" s="3"/>
      <c r="IA10998" s="3"/>
      <c r="IB10998" s="3"/>
      <c r="IC10998" s="3"/>
      <c r="ID10998" s="3"/>
      <c r="IE10998" s="3"/>
      <c r="IF10998" s="3"/>
      <c r="IG10998" s="3"/>
      <c r="IH10998" s="3"/>
      <c r="II10998" s="3"/>
      <c r="IJ10998" s="3"/>
      <c r="IK10998" s="3"/>
      <c r="IL10998" s="3"/>
      <c r="IM10998" s="3"/>
      <c r="IN10998" s="3"/>
      <c r="IO10998" s="16"/>
    </row>
    <row r="10999" spans="171:249">
      <c r="FO10999" s="3"/>
      <c r="FP10999" s="3"/>
      <c r="FQ10999" s="3"/>
      <c r="FR10999" s="3"/>
      <c r="FS10999" s="3"/>
      <c r="FT10999" s="3"/>
      <c r="FU10999" s="3"/>
      <c r="FV10999" s="3"/>
      <c r="FW10999" s="3"/>
      <c r="FX10999" s="3"/>
      <c r="FY10999" s="3"/>
      <c r="FZ10999" s="3"/>
      <c r="GA10999" s="3"/>
      <c r="GB10999" s="3"/>
      <c r="GC10999" s="3"/>
      <c r="GD10999" s="3"/>
      <c r="GE10999" s="3"/>
      <c r="GF10999" s="3"/>
      <c r="GG10999" s="3"/>
      <c r="GH10999" s="3"/>
      <c r="GI10999" s="3"/>
      <c r="GJ10999" s="3"/>
      <c r="GK10999" s="3"/>
      <c r="GL10999" s="3"/>
      <c r="GM10999" s="3"/>
      <c r="GN10999" s="3"/>
      <c r="GO10999" s="3"/>
      <c r="GP10999" s="3"/>
      <c r="GQ10999" s="3"/>
      <c r="GR10999" s="3"/>
      <c r="GS10999" s="3"/>
      <c r="GT10999" s="3"/>
      <c r="GU10999" s="3"/>
      <c r="GV10999" s="3"/>
      <c r="GW10999" s="3"/>
      <c r="GX10999" s="3"/>
      <c r="GY10999" s="3"/>
      <c r="GZ10999" s="3"/>
      <c r="HA10999" s="3"/>
      <c r="HB10999" s="3"/>
      <c r="HC10999" s="3"/>
      <c r="HD10999" s="3"/>
      <c r="HE10999" s="3"/>
      <c r="HF10999" s="3"/>
      <c r="HG10999" s="3"/>
      <c r="HH10999" s="3"/>
      <c r="HI10999" s="3"/>
      <c r="HJ10999" s="3"/>
      <c r="HK10999" s="3"/>
      <c r="HL10999" s="3"/>
      <c r="HM10999" s="61"/>
      <c r="HN10999" s="3"/>
      <c r="HO10999" s="3"/>
      <c r="HP10999" s="3"/>
      <c r="HQ10999" s="3"/>
      <c r="HR10999" s="3"/>
      <c r="HS10999" s="3"/>
      <c r="HT10999" s="3"/>
      <c r="HU10999" s="3"/>
      <c r="HV10999" s="3"/>
      <c r="HW10999" s="3"/>
      <c r="HX10999" s="3"/>
      <c r="HY10999" s="3"/>
      <c r="HZ10999" s="3"/>
      <c r="IA10999" s="3"/>
      <c r="IB10999" s="3"/>
      <c r="IC10999" s="3"/>
      <c r="ID10999" s="3"/>
      <c r="IE10999" s="3"/>
      <c r="IF10999" s="3"/>
      <c r="IG10999" s="3"/>
      <c r="IH10999" s="3"/>
      <c r="II10999" s="3"/>
      <c r="IJ10999" s="3"/>
      <c r="IK10999" s="3"/>
      <c r="IL10999" s="3"/>
      <c r="IM10999" s="3"/>
      <c r="IN10999" s="3"/>
      <c r="IO10999" s="16"/>
    </row>
    <row r="11000" spans="171:249">
      <c r="FO11000" s="3"/>
      <c r="FP11000" s="3"/>
      <c r="FQ11000" s="3"/>
      <c r="FR11000" s="3"/>
      <c r="FS11000" s="3"/>
      <c r="FT11000" s="3"/>
      <c r="FU11000" s="3"/>
      <c r="FV11000" s="3"/>
      <c r="FW11000" s="3"/>
      <c r="FX11000" s="3"/>
      <c r="FY11000" s="3"/>
      <c r="FZ11000" s="3"/>
      <c r="GA11000" s="3"/>
      <c r="GB11000" s="3"/>
      <c r="GC11000" s="3"/>
      <c r="GD11000" s="3"/>
      <c r="GE11000" s="3"/>
      <c r="GF11000" s="3"/>
      <c r="GG11000" s="3"/>
      <c r="GH11000" s="3"/>
      <c r="GI11000" s="3"/>
      <c r="GJ11000" s="3"/>
      <c r="GK11000" s="3"/>
      <c r="GL11000" s="3"/>
      <c r="GM11000" s="3"/>
      <c r="GN11000" s="3"/>
      <c r="GO11000" s="3"/>
      <c r="GP11000" s="3"/>
      <c r="GQ11000" s="3"/>
      <c r="GR11000" s="3"/>
      <c r="GS11000" s="3"/>
      <c r="GT11000" s="3"/>
      <c r="GU11000" s="3"/>
      <c r="GV11000" s="3"/>
      <c r="GW11000" s="3"/>
      <c r="GX11000" s="3"/>
      <c r="GY11000" s="3"/>
      <c r="GZ11000" s="3"/>
      <c r="HA11000" s="3"/>
      <c r="HB11000" s="3"/>
      <c r="HC11000" s="3"/>
      <c r="HD11000" s="3"/>
      <c r="HE11000" s="3"/>
      <c r="HF11000" s="3"/>
      <c r="HG11000" s="3"/>
      <c r="HH11000" s="3"/>
      <c r="HI11000" s="3"/>
      <c r="HJ11000" s="3"/>
      <c r="HK11000" s="3"/>
      <c r="HL11000" s="3"/>
      <c r="HM11000" s="61"/>
      <c r="HN11000" s="3"/>
      <c r="HO11000" s="3"/>
      <c r="HP11000" s="3"/>
      <c r="HQ11000" s="3"/>
      <c r="HR11000" s="3"/>
      <c r="HS11000" s="3"/>
      <c r="HT11000" s="3"/>
      <c r="HU11000" s="3"/>
      <c r="HV11000" s="3"/>
      <c r="HW11000" s="3"/>
      <c r="HX11000" s="3"/>
      <c r="HY11000" s="3"/>
      <c r="HZ11000" s="3"/>
      <c r="IA11000" s="3"/>
      <c r="IB11000" s="3"/>
      <c r="IC11000" s="3"/>
      <c r="ID11000" s="3"/>
      <c r="IE11000" s="3"/>
      <c r="IF11000" s="3"/>
      <c r="IG11000" s="3"/>
      <c r="IH11000" s="3"/>
      <c r="II11000" s="3"/>
      <c r="IJ11000" s="3"/>
      <c r="IK11000" s="3"/>
      <c r="IL11000" s="3"/>
      <c r="IM11000" s="3"/>
      <c r="IN11000" s="3"/>
      <c r="IO11000" s="16"/>
    </row>
    <row r="11001" spans="171:249">
      <c r="FO11001" s="3"/>
      <c r="FP11001" s="3"/>
      <c r="FQ11001" s="3"/>
      <c r="FR11001" s="3"/>
      <c r="FS11001" s="3"/>
      <c r="FT11001" s="3"/>
      <c r="FU11001" s="3"/>
      <c r="FV11001" s="3"/>
      <c r="FW11001" s="3"/>
      <c r="FX11001" s="3"/>
      <c r="FY11001" s="3"/>
      <c r="FZ11001" s="3"/>
      <c r="GA11001" s="3"/>
      <c r="GB11001" s="3"/>
      <c r="GC11001" s="3"/>
      <c r="GD11001" s="3"/>
      <c r="GE11001" s="3"/>
      <c r="GF11001" s="3"/>
      <c r="GG11001" s="3"/>
      <c r="GH11001" s="3"/>
      <c r="GI11001" s="3"/>
      <c r="GJ11001" s="3"/>
      <c r="GK11001" s="3"/>
      <c r="GL11001" s="3"/>
      <c r="GM11001" s="3"/>
      <c r="GN11001" s="3"/>
      <c r="GO11001" s="3"/>
      <c r="GP11001" s="3"/>
      <c r="GQ11001" s="3"/>
      <c r="GR11001" s="3"/>
      <c r="GS11001" s="3"/>
      <c r="GT11001" s="3"/>
      <c r="GU11001" s="3"/>
      <c r="GV11001" s="3"/>
      <c r="GW11001" s="3"/>
      <c r="GX11001" s="3"/>
      <c r="GY11001" s="3"/>
      <c r="GZ11001" s="3"/>
      <c r="HA11001" s="3"/>
      <c r="HB11001" s="3"/>
      <c r="HC11001" s="3"/>
      <c r="HD11001" s="3"/>
      <c r="HE11001" s="3"/>
      <c r="HF11001" s="3"/>
      <c r="HG11001" s="3"/>
      <c r="HH11001" s="3"/>
      <c r="HI11001" s="3"/>
      <c r="HJ11001" s="3"/>
      <c r="HK11001" s="3"/>
      <c r="HL11001" s="3"/>
      <c r="HM11001" s="61"/>
      <c r="HN11001" s="3"/>
      <c r="HO11001" s="3"/>
      <c r="HP11001" s="3"/>
      <c r="HQ11001" s="3"/>
      <c r="HR11001" s="3"/>
      <c r="HS11001" s="3"/>
      <c r="HT11001" s="3"/>
      <c r="HU11001" s="3"/>
      <c r="HV11001" s="3"/>
      <c r="HW11001" s="3"/>
      <c r="HX11001" s="3"/>
      <c r="HY11001" s="3"/>
      <c r="HZ11001" s="3"/>
      <c r="IA11001" s="3"/>
      <c r="IB11001" s="3"/>
      <c r="IC11001" s="3"/>
      <c r="ID11001" s="3"/>
      <c r="IE11001" s="3"/>
      <c r="IF11001" s="3"/>
      <c r="IG11001" s="3"/>
      <c r="IH11001" s="3"/>
      <c r="II11001" s="3"/>
      <c r="IJ11001" s="3"/>
      <c r="IK11001" s="3"/>
      <c r="IL11001" s="3"/>
      <c r="IM11001" s="3"/>
      <c r="IN11001" s="3"/>
      <c r="IO11001" s="16"/>
    </row>
    <row r="11002" spans="171:249">
      <c r="FO11002" s="3"/>
      <c r="FP11002" s="3"/>
      <c r="FQ11002" s="3"/>
      <c r="FR11002" s="3"/>
      <c r="FS11002" s="3"/>
      <c r="FT11002" s="3"/>
      <c r="FU11002" s="3"/>
      <c r="FV11002" s="3"/>
      <c r="FW11002" s="3"/>
      <c r="FX11002" s="3"/>
      <c r="FY11002" s="3"/>
      <c r="FZ11002" s="3"/>
      <c r="GA11002" s="3"/>
      <c r="GB11002" s="3"/>
      <c r="GC11002" s="3"/>
      <c r="GD11002" s="3"/>
      <c r="GE11002" s="3"/>
      <c r="GF11002" s="3"/>
      <c r="GG11002" s="3"/>
      <c r="GH11002" s="3"/>
      <c r="GI11002" s="3"/>
      <c r="GJ11002" s="3"/>
      <c r="GK11002" s="3"/>
      <c r="GL11002" s="3"/>
      <c r="GM11002" s="3"/>
      <c r="GN11002" s="3"/>
      <c r="GO11002" s="3"/>
      <c r="GP11002" s="3"/>
      <c r="GQ11002" s="3"/>
      <c r="GR11002" s="3"/>
      <c r="GS11002" s="3"/>
      <c r="GT11002" s="3"/>
      <c r="GU11002" s="3"/>
      <c r="GV11002" s="3"/>
      <c r="GW11002" s="3"/>
      <c r="GX11002" s="3"/>
      <c r="GY11002" s="3"/>
      <c r="GZ11002" s="3"/>
      <c r="HA11002" s="3"/>
      <c r="HB11002" s="3"/>
      <c r="HC11002" s="3"/>
      <c r="HD11002" s="3"/>
      <c r="HE11002" s="3"/>
      <c r="HF11002" s="3"/>
      <c r="HG11002" s="3"/>
      <c r="HH11002" s="3"/>
      <c r="HI11002" s="3"/>
      <c r="HJ11002" s="3"/>
      <c r="HK11002" s="3"/>
      <c r="HL11002" s="3"/>
      <c r="HM11002" s="61"/>
      <c r="HN11002" s="3"/>
      <c r="HO11002" s="3"/>
      <c r="HP11002" s="3"/>
      <c r="HQ11002" s="3"/>
      <c r="HR11002" s="3"/>
      <c r="HS11002" s="3"/>
      <c r="HT11002" s="3"/>
      <c r="HU11002" s="3"/>
      <c r="HV11002" s="3"/>
      <c r="HW11002" s="3"/>
      <c r="HX11002" s="3"/>
      <c r="HY11002" s="3"/>
      <c r="HZ11002" s="3"/>
      <c r="IA11002" s="3"/>
      <c r="IB11002" s="3"/>
      <c r="IC11002" s="3"/>
      <c r="ID11002" s="3"/>
      <c r="IE11002" s="3"/>
      <c r="IF11002" s="3"/>
      <c r="IG11002" s="3"/>
      <c r="IH11002" s="3"/>
      <c r="II11002" s="3"/>
      <c r="IJ11002" s="3"/>
      <c r="IK11002" s="3"/>
      <c r="IL11002" s="3"/>
      <c r="IM11002" s="3"/>
      <c r="IN11002" s="3"/>
      <c r="IO11002" s="16"/>
    </row>
    <row r="11003" spans="171:249">
      <c r="FO11003" s="3"/>
      <c r="FP11003" s="3"/>
      <c r="FQ11003" s="3"/>
      <c r="FR11003" s="3"/>
      <c r="FS11003" s="3"/>
      <c r="FT11003" s="3"/>
      <c r="FU11003" s="3"/>
      <c r="FV11003" s="3"/>
      <c r="FW11003" s="3"/>
      <c r="FX11003" s="3"/>
      <c r="FY11003" s="3"/>
      <c r="FZ11003" s="3"/>
      <c r="GA11003" s="3"/>
      <c r="GB11003" s="3"/>
      <c r="GC11003" s="3"/>
      <c r="GD11003" s="3"/>
      <c r="GE11003" s="3"/>
      <c r="GF11003" s="3"/>
      <c r="GG11003" s="3"/>
      <c r="GH11003" s="3"/>
      <c r="GI11003" s="3"/>
      <c r="GJ11003" s="3"/>
      <c r="GK11003" s="3"/>
      <c r="GL11003" s="3"/>
      <c r="GM11003" s="3"/>
      <c r="GN11003" s="3"/>
      <c r="GO11003" s="3"/>
      <c r="GP11003" s="3"/>
      <c r="GQ11003" s="3"/>
      <c r="GR11003" s="3"/>
      <c r="GS11003" s="3"/>
      <c r="GT11003" s="3"/>
      <c r="GU11003" s="3"/>
      <c r="GV11003" s="3"/>
      <c r="GW11003" s="3"/>
      <c r="GX11003" s="3"/>
      <c r="GY11003" s="3"/>
      <c r="GZ11003" s="3"/>
      <c r="HA11003" s="3"/>
      <c r="HB11003" s="3"/>
      <c r="HC11003" s="3"/>
      <c r="HD11003" s="3"/>
      <c r="HE11003" s="3"/>
      <c r="HF11003" s="3"/>
      <c r="HG11003" s="3"/>
      <c r="HH11003" s="3"/>
      <c r="HI11003" s="3"/>
      <c r="HJ11003" s="3"/>
      <c r="HK11003" s="3"/>
      <c r="HL11003" s="3"/>
      <c r="HM11003" s="61"/>
      <c r="HN11003" s="3"/>
      <c r="HO11003" s="3"/>
      <c r="HP11003" s="3"/>
      <c r="HQ11003" s="3"/>
      <c r="HR11003" s="3"/>
      <c r="HS11003" s="3"/>
      <c r="HT11003" s="3"/>
      <c r="HU11003" s="3"/>
      <c r="HV11003" s="3"/>
      <c r="HW11003" s="3"/>
      <c r="HX11003" s="3"/>
      <c r="HY11003" s="3"/>
      <c r="HZ11003" s="3"/>
      <c r="IA11003" s="3"/>
      <c r="IB11003" s="3"/>
      <c r="IC11003" s="3"/>
      <c r="ID11003" s="3"/>
      <c r="IE11003" s="3"/>
      <c r="IF11003" s="3"/>
      <c r="IG11003" s="3"/>
      <c r="IH11003" s="3"/>
      <c r="II11003" s="3"/>
      <c r="IJ11003" s="3"/>
      <c r="IK11003" s="3"/>
      <c r="IL11003" s="3"/>
      <c r="IM11003" s="3"/>
      <c r="IN11003" s="3"/>
      <c r="IO11003" s="16"/>
    </row>
    <row r="11004" spans="171:249">
      <c r="FO11004" s="3"/>
      <c r="FP11004" s="3"/>
      <c r="FQ11004" s="3"/>
      <c r="FR11004" s="3"/>
      <c r="FS11004" s="3"/>
      <c r="FT11004" s="3"/>
      <c r="FU11004" s="3"/>
      <c r="FV11004" s="3"/>
      <c r="FW11004" s="3"/>
      <c r="FX11004" s="3"/>
      <c r="FY11004" s="3"/>
      <c r="FZ11004" s="3"/>
      <c r="GA11004" s="3"/>
      <c r="GB11004" s="3"/>
      <c r="GC11004" s="3"/>
      <c r="GD11004" s="3"/>
      <c r="GE11004" s="3"/>
      <c r="GF11004" s="3"/>
      <c r="GG11004" s="3"/>
      <c r="GH11004" s="3"/>
      <c r="GI11004" s="3"/>
      <c r="GJ11004" s="3"/>
      <c r="GK11004" s="3"/>
      <c r="GL11004" s="3"/>
      <c r="GM11004" s="3"/>
      <c r="GN11004" s="3"/>
      <c r="GO11004" s="3"/>
      <c r="GP11004" s="3"/>
      <c r="GQ11004" s="3"/>
      <c r="GR11004" s="3"/>
      <c r="GS11004" s="3"/>
      <c r="GT11004" s="3"/>
      <c r="GU11004" s="3"/>
      <c r="GV11004" s="3"/>
      <c r="GW11004" s="3"/>
      <c r="GX11004" s="3"/>
      <c r="GY11004" s="3"/>
      <c r="GZ11004" s="3"/>
      <c r="HA11004" s="3"/>
      <c r="HB11004" s="3"/>
      <c r="HC11004" s="3"/>
      <c r="HD11004" s="3"/>
      <c r="HE11004" s="3"/>
      <c r="HF11004" s="3"/>
      <c r="HG11004" s="3"/>
      <c r="HH11004" s="3"/>
      <c r="HI11004" s="3"/>
      <c r="HJ11004" s="3"/>
      <c r="HK11004" s="3"/>
      <c r="HL11004" s="3"/>
      <c r="HM11004" s="61"/>
      <c r="HN11004" s="3"/>
      <c r="HO11004" s="3"/>
      <c r="HP11004" s="3"/>
      <c r="HQ11004" s="3"/>
      <c r="HR11004" s="3"/>
      <c r="HS11004" s="3"/>
      <c r="HT11004" s="3"/>
      <c r="HU11004" s="3"/>
      <c r="HV11004" s="3"/>
      <c r="HW11004" s="3"/>
      <c r="HX11004" s="3"/>
      <c r="HY11004" s="3"/>
      <c r="HZ11004" s="3"/>
      <c r="IA11004" s="3"/>
      <c r="IB11004" s="3"/>
      <c r="IC11004" s="3"/>
      <c r="ID11004" s="3"/>
      <c r="IE11004" s="3"/>
      <c r="IF11004" s="3"/>
      <c r="IG11004" s="3"/>
      <c r="IH11004" s="3"/>
      <c r="II11004" s="3"/>
      <c r="IJ11004" s="3"/>
      <c r="IK11004" s="3"/>
      <c r="IL11004" s="3"/>
      <c r="IM11004" s="3"/>
      <c r="IN11004" s="3"/>
      <c r="IO11004" s="16"/>
    </row>
    <row r="11005" spans="171:249">
      <c r="FO11005" s="3"/>
      <c r="FP11005" s="3"/>
      <c r="FQ11005" s="3"/>
      <c r="FR11005" s="3"/>
      <c r="FS11005" s="3"/>
      <c r="FT11005" s="3"/>
      <c r="FU11005" s="3"/>
      <c r="FV11005" s="3"/>
      <c r="FW11005" s="3"/>
      <c r="FX11005" s="3"/>
      <c r="FY11005" s="3"/>
      <c r="FZ11005" s="3"/>
      <c r="GA11005" s="3"/>
      <c r="GB11005" s="3"/>
      <c r="GC11005" s="3"/>
      <c r="GD11005" s="3"/>
      <c r="GE11005" s="3"/>
      <c r="GF11005" s="3"/>
      <c r="GG11005" s="3"/>
      <c r="GH11005" s="3"/>
      <c r="GI11005" s="3"/>
      <c r="GJ11005" s="3"/>
      <c r="GK11005" s="3"/>
      <c r="GL11005" s="3"/>
      <c r="GM11005" s="3"/>
      <c r="GN11005" s="3"/>
      <c r="GO11005" s="3"/>
      <c r="GP11005" s="3"/>
      <c r="GQ11005" s="3"/>
      <c r="GR11005" s="3"/>
      <c r="GS11005" s="3"/>
      <c r="GT11005" s="3"/>
      <c r="GU11005" s="3"/>
      <c r="GV11005" s="3"/>
      <c r="GW11005" s="3"/>
      <c r="GX11005" s="3"/>
      <c r="GY11005" s="3"/>
      <c r="GZ11005" s="3"/>
      <c r="HA11005" s="3"/>
      <c r="HB11005" s="3"/>
      <c r="HC11005" s="3"/>
      <c r="HD11005" s="3"/>
      <c r="HE11005" s="3"/>
      <c r="HF11005" s="3"/>
      <c r="HG11005" s="3"/>
      <c r="HH11005" s="3"/>
      <c r="HI11005" s="3"/>
      <c r="HJ11005" s="3"/>
      <c r="HK11005" s="3"/>
      <c r="HL11005" s="3"/>
      <c r="HM11005" s="61"/>
      <c r="HN11005" s="3"/>
      <c r="HO11005" s="3"/>
      <c r="HP11005" s="3"/>
      <c r="HQ11005" s="3"/>
      <c r="HR11005" s="3"/>
      <c r="HS11005" s="3"/>
      <c r="HT11005" s="3"/>
      <c r="HU11005" s="3"/>
      <c r="HV11005" s="3"/>
      <c r="HW11005" s="3"/>
      <c r="HX11005" s="3"/>
      <c r="HY11005" s="3"/>
      <c r="HZ11005" s="3"/>
      <c r="IA11005" s="3"/>
      <c r="IB11005" s="3"/>
      <c r="IC11005" s="3"/>
      <c r="ID11005" s="3"/>
      <c r="IE11005" s="3"/>
      <c r="IF11005" s="3"/>
      <c r="IG11005" s="3"/>
      <c r="IH11005" s="3"/>
      <c r="II11005" s="3"/>
      <c r="IJ11005" s="3"/>
      <c r="IK11005" s="3"/>
      <c r="IL11005" s="3"/>
      <c r="IM11005" s="3"/>
      <c r="IN11005" s="3"/>
      <c r="IO11005" s="16"/>
    </row>
    <row r="11006" spans="171:249">
      <c r="FO11006" s="3"/>
      <c r="FP11006" s="3"/>
      <c r="FQ11006" s="3"/>
      <c r="FR11006" s="3"/>
      <c r="FS11006" s="3"/>
      <c r="FT11006" s="3"/>
      <c r="FU11006" s="3"/>
      <c r="FV11006" s="3"/>
      <c r="FW11006" s="3"/>
      <c r="FX11006" s="3"/>
      <c r="FY11006" s="3"/>
      <c r="FZ11006" s="3"/>
      <c r="GA11006" s="3"/>
      <c r="GB11006" s="3"/>
      <c r="GC11006" s="3"/>
      <c r="GD11006" s="3"/>
      <c r="GE11006" s="3"/>
      <c r="GF11006" s="3"/>
      <c r="GG11006" s="3"/>
      <c r="GH11006" s="3"/>
      <c r="GI11006" s="3"/>
      <c r="GJ11006" s="3"/>
      <c r="GK11006" s="3"/>
      <c r="GL11006" s="3"/>
      <c r="GM11006" s="3"/>
      <c r="GN11006" s="3"/>
      <c r="GO11006" s="3"/>
      <c r="GP11006" s="3"/>
      <c r="GQ11006" s="3"/>
      <c r="GR11006" s="3"/>
      <c r="GS11006" s="3"/>
      <c r="GT11006" s="3"/>
      <c r="GU11006" s="3"/>
      <c r="GV11006" s="3"/>
      <c r="GW11006" s="3"/>
      <c r="GX11006" s="3"/>
      <c r="GY11006" s="3"/>
      <c r="GZ11006" s="3"/>
      <c r="HA11006" s="3"/>
      <c r="HB11006" s="3"/>
      <c r="HC11006" s="3"/>
      <c r="HD11006" s="3"/>
      <c r="HE11006" s="3"/>
      <c r="HF11006" s="3"/>
      <c r="HG11006" s="3"/>
      <c r="HH11006" s="3"/>
      <c r="HI11006" s="3"/>
      <c r="HJ11006" s="3"/>
      <c r="HK11006" s="3"/>
      <c r="HL11006" s="3"/>
      <c r="HM11006" s="61"/>
      <c r="HN11006" s="3"/>
      <c r="HO11006" s="3"/>
      <c r="HP11006" s="3"/>
      <c r="HQ11006" s="3"/>
      <c r="HR11006" s="3"/>
      <c r="HS11006" s="3"/>
      <c r="HT11006" s="3"/>
      <c r="HU11006" s="3"/>
      <c r="HV11006" s="3"/>
      <c r="HW11006" s="3"/>
      <c r="HX11006" s="3"/>
      <c r="HY11006" s="3"/>
      <c r="HZ11006" s="3"/>
      <c r="IA11006" s="3"/>
      <c r="IB11006" s="3"/>
      <c r="IC11006" s="3"/>
      <c r="ID11006" s="3"/>
      <c r="IE11006" s="3"/>
      <c r="IF11006" s="3"/>
      <c r="IG11006" s="3"/>
      <c r="IH11006" s="3"/>
      <c r="II11006" s="3"/>
      <c r="IJ11006" s="3"/>
      <c r="IK11006" s="3"/>
      <c r="IL11006" s="3"/>
      <c r="IM11006" s="3"/>
      <c r="IN11006" s="3"/>
      <c r="IO11006" s="16"/>
    </row>
    <row r="11007" spans="171:249">
      <c r="FO11007" s="3"/>
      <c r="FP11007" s="3"/>
      <c r="FQ11007" s="3"/>
      <c r="FR11007" s="3"/>
      <c r="FS11007" s="3"/>
      <c r="FT11007" s="3"/>
      <c r="FU11007" s="3"/>
      <c r="FV11007" s="3"/>
      <c r="FW11007" s="3"/>
      <c r="FX11007" s="3"/>
      <c r="FY11007" s="3"/>
      <c r="FZ11007" s="3"/>
      <c r="GA11007" s="3"/>
      <c r="GB11007" s="3"/>
      <c r="GC11007" s="3"/>
      <c r="GD11007" s="3"/>
      <c r="GE11007" s="3"/>
      <c r="GF11007" s="3"/>
      <c r="GG11007" s="3"/>
      <c r="GH11007" s="3"/>
      <c r="GI11007" s="3"/>
      <c r="GJ11007" s="3"/>
      <c r="GK11007" s="3"/>
      <c r="GL11007" s="3"/>
      <c r="GM11007" s="3"/>
      <c r="GN11007" s="3"/>
      <c r="GO11007" s="3"/>
      <c r="GP11007" s="3"/>
      <c r="GQ11007" s="3"/>
      <c r="GR11007" s="3"/>
      <c r="GS11007" s="3"/>
      <c r="GT11007" s="3"/>
      <c r="GU11007" s="3"/>
      <c r="GV11007" s="3"/>
      <c r="GW11007" s="3"/>
      <c r="GX11007" s="3"/>
      <c r="GY11007" s="3"/>
      <c r="GZ11007" s="3"/>
      <c r="HA11007" s="3"/>
      <c r="HB11007" s="3"/>
      <c r="HC11007" s="3"/>
      <c r="HD11007" s="3"/>
      <c r="HE11007" s="3"/>
      <c r="HF11007" s="3"/>
      <c r="HG11007" s="3"/>
      <c r="HH11007" s="3"/>
      <c r="HI11007" s="3"/>
      <c r="HJ11007" s="3"/>
      <c r="HK11007" s="3"/>
      <c r="HL11007" s="3"/>
      <c r="HM11007" s="61"/>
      <c r="HN11007" s="3"/>
      <c r="HO11007" s="3"/>
      <c r="HP11007" s="3"/>
      <c r="HQ11007" s="3"/>
      <c r="HR11007" s="3"/>
      <c r="HS11007" s="3"/>
      <c r="HT11007" s="3"/>
      <c r="HU11007" s="3"/>
      <c r="HV11007" s="3"/>
      <c r="HW11007" s="3"/>
      <c r="HX11007" s="3"/>
      <c r="HY11007" s="3"/>
      <c r="HZ11007" s="3"/>
      <c r="IA11007" s="3"/>
      <c r="IB11007" s="3"/>
      <c r="IC11007" s="3"/>
      <c r="ID11007" s="3"/>
      <c r="IE11007" s="3"/>
      <c r="IF11007" s="3"/>
      <c r="IG11007" s="3"/>
      <c r="IH11007" s="3"/>
      <c r="II11007" s="3"/>
      <c r="IJ11007" s="3"/>
      <c r="IK11007" s="3"/>
      <c r="IL11007" s="3"/>
      <c r="IM11007" s="3"/>
      <c r="IN11007" s="3"/>
      <c r="IO11007" s="16"/>
    </row>
    <row r="11008" spans="171:249">
      <c r="FO11008" s="3"/>
      <c r="FP11008" s="3"/>
      <c r="FQ11008" s="3"/>
      <c r="FR11008" s="3"/>
      <c r="FS11008" s="3"/>
      <c r="FT11008" s="3"/>
      <c r="FU11008" s="3"/>
      <c r="FV11008" s="3"/>
      <c r="FW11008" s="3"/>
      <c r="FX11008" s="3"/>
      <c r="FY11008" s="3"/>
      <c r="FZ11008" s="3"/>
      <c r="GA11008" s="3"/>
      <c r="GB11008" s="3"/>
      <c r="GC11008" s="3"/>
      <c r="GD11008" s="3"/>
      <c r="GE11008" s="3"/>
      <c r="GF11008" s="3"/>
      <c r="GG11008" s="3"/>
      <c r="GH11008" s="3"/>
      <c r="GI11008" s="3"/>
      <c r="GJ11008" s="3"/>
      <c r="GK11008" s="3"/>
      <c r="GL11008" s="3"/>
      <c r="GM11008" s="3"/>
      <c r="GN11008" s="3"/>
      <c r="GO11008" s="3"/>
      <c r="GP11008" s="3"/>
      <c r="GQ11008" s="3"/>
      <c r="GR11008" s="3"/>
      <c r="GS11008" s="3"/>
      <c r="GT11008" s="3"/>
      <c r="GU11008" s="3"/>
      <c r="GV11008" s="3"/>
      <c r="GW11008" s="3"/>
      <c r="GX11008" s="3"/>
      <c r="GY11008" s="3"/>
      <c r="GZ11008" s="3"/>
      <c r="HA11008" s="3"/>
      <c r="HB11008" s="3"/>
      <c r="HC11008" s="3"/>
      <c r="HD11008" s="3"/>
      <c r="HE11008" s="3"/>
      <c r="HF11008" s="3"/>
      <c r="HG11008" s="3"/>
      <c r="HH11008" s="3"/>
      <c r="HI11008" s="3"/>
      <c r="HJ11008" s="3"/>
      <c r="HK11008" s="3"/>
      <c r="HL11008" s="3"/>
      <c r="HM11008" s="61"/>
      <c r="HN11008" s="3"/>
      <c r="HO11008" s="3"/>
      <c r="HP11008" s="3"/>
      <c r="HQ11008" s="3"/>
      <c r="HR11008" s="3"/>
      <c r="HS11008" s="3"/>
      <c r="HT11008" s="3"/>
      <c r="HU11008" s="3"/>
      <c r="HV11008" s="3"/>
      <c r="HW11008" s="3"/>
      <c r="HX11008" s="3"/>
      <c r="HY11008" s="3"/>
      <c r="HZ11008" s="3"/>
      <c r="IA11008" s="3"/>
      <c r="IB11008" s="3"/>
      <c r="IC11008" s="3"/>
      <c r="ID11008" s="3"/>
      <c r="IE11008" s="3"/>
      <c r="IF11008" s="3"/>
      <c r="IG11008" s="3"/>
      <c r="IH11008" s="3"/>
      <c r="II11008" s="3"/>
      <c r="IJ11008" s="3"/>
      <c r="IK11008" s="3"/>
      <c r="IL11008" s="3"/>
      <c r="IM11008" s="3"/>
      <c r="IN11008" s="3"/>
      <c r="IO11008" s="16"/>
    </row>
    <row r="11009" spans="171:249">
      <c r="FO11009" s="3"/>
      <c r="FP11009" s="3"/>
      <c r="FQ11009" s="3"/>
      <c r="FR11009" s="3"/>
      <c r="FS11009" s="3"/>
      <c r="FT11009" s="3"/>
      <c r="FU11009" s="3"/>
      <c r="FV11009" s="3"/>
      <c r="FW11009" s="3"/>
      <c r="FX11009" s="3"/>
      <c r="FY11009" s="3"/>
      <c r="FZ11009" s="3"/>
      <c r="GA11009" s="3"/>
      <c r="GB11009" s="3"/>
      <c r="GC11009" s="3"/>
      <c r="GD11009" s="3"/>
      <c r="GE11009" s="3"/>
      <c r="GF11009" s="3"/>
      <c r="GG11009" s="3"/>
      <c r="GH11009" s="3"/>
      <c r="GI11009" s="3"/>
      <c r="GJ11009" s="3"/>
      <c r="GK11009" s="3"/>
      <c r="GL11009" s="3"/>
      <c r="GM11009" s="3"/>
      <c r="GN11009" s="3"/>
      <c r="GO11009" s="3"/>
      <c r="GP11009" s="3"/>
      <c r="GQ11009" s="3"/>
      <c r="GR11009" s="3"/>
      <c r="GS11009" s="3"/>
      <c r="GT11009" s="3"/>
      <c r="GU11009" s="3"/>
      <c r="GV11009" s="3"/>
      <c r="GW11009" s="3"/>
      <c r="GX11009" s="3"/>
      <c r="GY11009" s="3"/>
      <c r="GZ11009" s="3"/>
      <c r="HA11009" s="3"/>
      <c r="HB11009" s="3"/>
      <c r="HC11009" s="3"/>
      <c r="HD11009" s="3"/>
      <c r="HE11009" s="3"/>
      <c r="HF11009" s="3"/>
      <c r="HG11009" s="3"/>
      <c r="HH11009" s="3"/>
      <c r="HI11009" s="3"/>
      <c r="HJ11009" s="3"/>
      <c r="HK11009" s="3"/>
      <c r="HL11009" s="3"/>
      <c r="HM11009" s="61"/>
      <c r="HN11009" s="3"/>
      <c r="HO11009" s="3"/>
      <c r="HP11009" s="3"/>
      <c r="HQ11009" s="3"/>
      <c r="HR11009" s="3"/>
      <c r="HS11009" s="3"/>
      <c r="HT11009" s="3"/>
      <c r="HU11009" s="3"/>
      <c r="HV11009" s="3"/>
      <c r="HW11009" s="3"/>
      <c r="HX11009" s="3"/>
      <c r="HY11009" s="3"/>
      <c r="HZ11009" s="3"/>
      <c r="IA11009" s="3"/>
      <c r="IB11009" s="3"/>
      <c r="IC11009" s="3"/>
      <c r="ID11009" s="3"/>
      <c r="IE11009" s="3"/>
      <c r="IF11009" s="3"/>
      <c r="IG11009" s="3"/>
      <c r="IH11009" s="3"/>
      <c r="II11009" s="3"/>
      <c r="IJ11009" s="3"/>
      <c r="IK11009" s="3"/>
      <c r="IL11009" s="3"/>
      <c r="IM11009" s="3"/>
      <c r="IN11009" s="3"/>
      <c r="IO11009" s="16"/>
    </row>
    <row r="11010" spans="171:249">
      <c r="FO11010" s="3"/>
      <c r="FP11010" s="3"/>
      <c r="FQ11010" s="3"/>
      <c r="FR11010" s="3"/>
      <c r="FS11010" s="3"/>
      <c r="FT11010" s="3"/>
      <c r="FU11010" s="3"/>
      <c r="FV11010" s="3"/>
      <c r="FW11010" s="3"/>
      <c r="FX11010" s="3"/>
      <c r="FY11010" s="3"/>
      <c r="FZ11010" s="3"/>
      <c r="GA11010" s="3"/>
      <c r="GB11010" s="3"/>
      <c r="GC11010" s="3"/>
      <c r="GD11010" s="3"/>
      <c r="GE11010" s="3"/>
      <c r="GF11010" s="3"/>
      <c r="GG11010" s="3"/>
      <c r="GH11010" s="3"/>
      <c r="GI11010" s="3"/>
      <c r="GJ11010" s="3"/>
      <c r="GK11010" s="3"/>
      <c r="GL11010" s="3"/>
      <c r="GM11010" s="3"/>
      <c r="GN11010" s="3"/>
      <c r="GO11010" s="3"/>
      <c r="GP11010" s="3"/>
      <c r="GQ11010" s="3"/>
      <c r="GR11010" s="3"/>
      <c r="GS11010" s="3"/>
      <c r="GT11010" s="3"/>
      <c r="GU11010" s="3"/>
      <c r="GV11010" s="3"/>
      <c r="GW11010" s="3"/>
      <c r="GX11010" s="3"/>
      <c r="GY11010" s="3"/>
      <c r="GZ11010" s="3"/>
      <c r="HA11010" s="3"/>
      <c r="HB11010" s="3"/>
      <c r="HC11010" s="3"/>
      <c r="HD11010" s="3"/>
      <c r="HE11010" s="3"/>
      <c r="HF11010" s="3"/>
      <c r="HG11010" s="3"/>
      <c r="HH11010" s="3"/>
      <c r="HI11010" s="3"/>
      <c r="HJ11010" s="3"/>
      <c r="HK11010" s="3"/>
      <c r="HL11010" s="3"/>
      <c r="HM11010" s="61"/>
      <c r="HN11010" s="3"/>
      <c r="HO11010" s="3"/>
      <c r="HP11010" s="3"/>
      <c r="HQ11010" s="3"/>
      <c r="HR11010" s="3"/>
      <c r="HS11010" s="3"/>
      <c r="HT11010" s="3"/>
      <c r="HU11010" s="3"/>
      <c r="HV11010" s="3"/>
      <c r="HW11010" s="3"/>
      <c r="HX11010" s="3"/>
      <c r="HY11010" s="3"/>
      <c r="HZ11010" s="3"/>
      <c r="IA11010" s="3"/>
      <c r="IB11010" s="3"/>
      <c r="IC11010" s="3"/>
      <c r="ID11010" s="3"/>
      <c r="IE11010" s="3"/>
      <c r="IF11010" s="3"/>
      <c r="IG11010" s="3"/>
      <c r="IH11010" s="3"/>
      <c r="II11010" s="3"/>
      <c r="IJ11010" s="3"/>
      <c r="IK11010" s="3"/>
      <c r="IL11010" s="3"/>
      <c r="IM11010" s="3"/>
      <c r="IN11010" s="3"/>
      <c r="IO11010" s="16"/>
    </row>
    <row r="11011" spans="171:249">
      <c r="FO11011" s="3"/>
      <c r="FP11011" s="3"/>
      <c r="FQ11011" s="3"/>
      <c r="FR11011" s="3"/>
      <c r="FS11011" s="3"/>
      <c r="FT11011" s="3"/>
      <c r="FU11011" s="3"/>
      <c r="FV11011" s="3"/>
      <c r="FW11011" s="3"/>
      <c r="FX11011" s="3"/>
      <c r="FY11011" s="3"/>
      <c r="FZ11011" s="3"/>
      <c r="GA11011" s="3"/>
      <c r="GB11011" s="3"/>
      <c r="GC11011" s="3"/>
      <c r="GD11011" s="3"/>
      <c r="GE11011" s="3"/>
      <c r="GF11011" s="3"/>
      <c r="GG11011" s="3"/>
      <c r="GH11011" s="3"/>
      <c r="GI11011" s="3"/>
      <c r="GJ11011" s="3"/>
      <c r="GK11011" s="3"/>
      <c r="GL11011" s="3"/>
      <c r="GM11011" s="3"/>
      <c r="GN11011" s="3"/>
      <c r="GO11011" s="3"/>
      <c r="GP11011" s="3"/>
      <c r="GQ11011" s="3"/>
      <c r="GR11011" s="3"/>
      <c r="GS11011" s="3"/>
      <c r="GT11011" s="3"/>
      <c r="GU11011" s="3"/>
      <c r="GV11011" s="3"/>
      <c r="GW11011" s="3"/>
      <c r="GX11011" s="3"/>
      <c r="GY11011" s="3"/>
      <c r="GZ11011" s="3"/>
      <c r="HA11011" s="3"/>
      <c r="HB11011" s="3"/>
      <c r="HC11011" s="3"/>
      <c r="HD11011" s="3"/>
      <c r="HE11011" s="3"/>
      <c r="HF11011" s="3"/>
      <c r="HG11011" s="3"/>
      <c r="HH11011" s="3"/>
      <c r="HI11011" s="3"/>
      <c r="HJ11011" s="3"/>
      <c r="HK11011" s="3"/>
      <c r="HL11011" s="3"/>
      <c r="HM11011" s="61"/>
      <c r="HN11011" s="3"/>
      <c r="HO11011" s="3"/>
      <c r="HP11011" s="3"/>
      <c r="HQ11011" s="3"/>
      <c r="HR11011" s="3"/>
      <c r="HS11011" s="3"/>
      <c r="HT11011" s="3"/>
      <c r="HU11011" s="3"/>
      <c r="HV11011" s="3"/>
      <c r="HW11011" s="3"/>
      <c r="HX11011" s="3"/>
      <c r="HY11011" s="3"/>
      <c r="HZ11011" s="3"/>
      <c r="IA11011" s="3"/>
      <c r="IB11011" s="3"/>
      <c r="IC11011" s="3"/>
      <c r="ID11011" s="3"/>
      <c r="IE11011" s="3"/>
      <c r="IF11011" s="3"/>
      <c r="IG11011" s="3"/>
      <c r="IH11011" s="3"/>
      <c r="II11011" s="3"/>
      <c r="IJ11011" s="3"/>
      <c r="IK11011" s="3"/>
      <c r="IL11011" s="3"/>
      <c r="IM11011" s="3"/>
      <c r="IN11011" s="3"/>
      <c r="IO11011" s="16"/>
    </row>
    <row r="11012" spans="171:249">
      <c r="FO11012" s="3"/>
      <c r="FP11012" s="3"/>
      <c r="FQ11012" s="3"/>
      <c r="FR11012" s="3"/>
      <c r="FS11012" s="3"/>
      <c r="FT11012" s="3"/>
      <c r="FU11012" s="3"/>
      <c r="FV11012" s="3"/>
      <c r="FW11012" s="3"/>
      <c r="FX11012" s="3"/>
      <c r="FY11012" s="3"/>
      <c r="FZ11012" s="3"/>
      <c r="GA11012" s="3"/>
      <c r="GB11012" s="3"/>
      <c r="GC11012" s="3"/>
      <c r="GD11012" s="3"/>
      <c r="GE11012" s="3"/>
      <c r="GF11012" s="3"/>
      <c r="GG11012" s="3"/>
      <c r="GH11012" s="3"/>
      <c r="GI11012" s="3"/>
      <c r="GJ11012" s="3"/>
      <c r="GK11012" s="3"/>
      <c r="GL11012" s="3"/>
      <c r="GM11012" s="3"/>
      <c r="GN11012" s="3"/>
      <c r="GO11012" s="3"/>
      <c r="GP11012" s="3"/>
      <c r="GQ11012" s="3"/>
      <c r="GR11012" s="3"/>
      <c r="GS11012" s="3"/>
      <c r="GT11012" s="3"/>
      <c r="GU11012" s="3"/>
      <c r="GV11012" s="3"/>
      <c r="GW11012" s="3"/>
      <c r="GX11012" s="3"/>
      <c r="GY11012" s="3"/>
      <c r="GZ11012" s="3"/>
      <c r="HA11012" s="3"/>
      <c r="HB11012" s="3"/>
      <c r="HC11012" s="3"/>
      <c r="HD11012" s="3"/>
      <c r="HE11012" s="3"/>
      <c r="HF11012" s="3"/>
      <c r="HG11012" s="3"/>
      <c r="HH11012" s="3"/>
      <c r="HI11012" s="3"/>
      <c r="HJ11012" s="3"/>
      <c r="HK11012" s="3"/>
      <c r="HL11012" s="3"/>
      <c r="HM11012" s="61"/>
      <c r="HN11012" s="3"/>
      <c r="HO11012" s="3"/>
      <c r="HP11012" s="3"/>
      <c r="HQ11012" s="3"/>
      <c r="HR11012" s="3"/>
      <c r="HS11012" s="3"/>
      <c r="HT11012" s="3"/>
      <c r="HU11012" s="3"/>
      <c r="HV11012" s="3"/>
      <c r="HW11012" s="3"/>
      <c r="HX11012" s="3"/>
      <c r="HY11012" s="3"/>
      <c r="HZ11012" s="3"/>
      <c r="IA11012" s="3"/>
      <c r="IB11012" s="3"/>
      <c r="IC11012" s="3"/>
      <c r="ID11012" s="3"/>
      <c r="IE11012" s="3"/>
      <c r="IF11012" s="3"/>
      <c r="IG11012" s="3"/>
      <c r="IH11012" s="3"/>
      <c r="II11012" s="3"/>
      <c r="IJ11012" s="3"/>
      <c r="IK11012" s="3"/>
      <c r="IL11012" s="3"/>
      <c r="IM11012" s="3"/>
      <c r="IN11012" s="3"/>
      <c r="IO11012" s="16"/>
    </row>
    <row r="11013" spans="171:249">
      <c r="FO11013" s="3"/>
      <c r="FP11013" s="3"/>
      <c r="FQ11013" s="3"/>
      <c r="FR11013" s="3"/>
      <c r="FS11013" s="3"/>
      <c r="FT11013" s="3"/>
      <c r="FU11013" s="3"/>
      <c r="FV11013" s="3"/>
      <c r="FW11013" s="3"/>
      <c r="FX11013" s="3"/>
      <c r="FY11013" s="3"/>
      <c r="FZ11013" s="3"/>
      <c r="GA11013" s="3"/>
      <c r="GB11013" s="3"/>
      <c r="GC11013" s="3"/>
      <c r="GD11013" s="3"/>
      <c r="GE11013" s="3"/>
      <c r="GF11013" s="3"/>
      <c r="GG11013" s="3"/>
      <c r="GH11013" s="3"/>
      <c r="GI11013" s="3"/>
      <c r="GJ11013" s="3"/>
      <c r="GK11013" s="3"/>
      <c r="GL11013" s="3"/>
      <c r="GM11013" s="3"/>
      <c r="GN11013" s="3"/>
      <c r="GO11013" s="3"/>
      <c r="GP11013" s="3"/>
      <c r="GQ11013" s="3"/>
      <c r="GR11013" s="3"/>
      <c r="GS11013" s="3"/>
      <c r="GT11013" s="3"/>
      <c r="GU11013" s="3"/>
      <c r="GV11013" s="3"/>
      <c r="GW11013" s="3"/>
      <c r="GX11013" s="3"/>
      <c r="GY11013" s="3"/>
      <c r="GZ11013" s="3"/>
      <c r="HA11013" s="3"/>
      <c r="HB11013" s="3"/>
      <c r="HC11013" s="3"/>
      <c r="HD11013" s="3"/>
      <c r="HE11013" s="3"/>
      <c r="HF11013" s="3"/>
      <c r="HG11013" s="3"/>
      <c r="HH11013" s="3"/>
      <c r="HI11013" s="3"/>
      <c r="HJ11013" s="3"/>
      <c r="HK11013" s="3"/>
      <c r="HL11013" s="3"/>
      <c r="HM11013" s="61"/>
      <c r="HN11013" s="3"/>
      <c r="HO11013" s="3"/>
      <c r="HP11013" s="3"/>
      <c r="HQ11013" s="3"/>
      <c r="HR11013" s="3"/>
      <c r="HS11013" s="3"/>
      <c r="HT11013" s="3"/>
      <c r="HU11013" s="3"/>
      <c r="HV11013" s="3"/>
      <c r="HW11013" s="3"/>
      <c r="HX11013" s="3"/>
      <c r="HY11013" s="3"/>
      <c r="HZ11013" s="3"/>
      <c r="IA11013" s="3"/>
      <c r="IB11013" s="3"/>
      <c r="IC11013" s="3"/>
      <c r="ID11013" s="3"/>
      <c r="IE11013" s="3"/>
      <c r="IF11013" s="3"/>
      <c r="IG11013" s="3"/>
      <c r="IH11013" s="3"/>
      <c r="II11013" s="3"/>
      <c r="IJ11013" s="3"/>
      <c r="IK11013" s="3"/>
      <c r="IL11013" s="3"/>
      <c r="IM11013" s="3"/>
      <c r="IN11013" s="3"/>
      <c r="IO11013" s="16"/>
    </row>
    <row r="11014" spans="171:249">
      <c r="FO11014" s="3"/>
      <c r="FP11014" s="3"/>
      <c r="FQ11014" s="3"/>
      <c r="FR11014" s="3"/>
      <c r="FS11014" s="3"/>
      <c r="FT11014" s="3"/>
      <c r="FU11014" s="3"/>
      <c r="FV11014" s="3"/>
      <c r="FW11014" s="3"/>
      <c r="FX11014" s="3"/>
      <c r="FY11014" s="3"/>
      <c r="FZ11014" s="3"/>
      <c r="GA11014" s="3"/>
      <c r="GB11014" s="3"/>
      <c r="GC11014" s="3"/>
      <c r="GD11014" s="3"/>
      <c r="GE11014" s="3"/>
      <c r="GF11014" s="3"/>
      <c r="GG11014" s="3"/>
      <c r="GH11014" s="3"/>
      <c r="GI11014" s="3"/>
      <c r="GJ11014" s="3"/>
      <c r="GK11014" s="3"/>
      <c r="GL11014" s="3"/>
      <c r="GM11014" s="3"/>
      <c r="GN11014" s="3"/>
      <c r="GO11014" s="3"/>
      <c r="GP11014" s="3"/>
      <c r="GQ11014" s="3"/>
      <c r="GR11014" s="3"/>
      <c r="GS11014" s="3"/>
      <c r="GT11014" s="3"/>
      <c r="GU11014" s="3"/>
      <c r="GV11014" s="3"/>
      <c r="GW11014" s="3"/>
      <c r="GX11014" s="3"/>
      <c r="GY11014" s="3"/>
      <c r="GZ11014" s="3"/>
      <c r="HA11014" s="3"/>
      <c r="HB11014" s="3"/>
      <c r="HC11014" s="3"/>
      <c r="HD11014" s="3"/>
      <c r="HE11014" s="3"/>
      <c r="HF11014" s="3"/>
      <c r="HG11014" s="3"/>
      <c r="HH11014" s="3"/>
      <c r="HI11014" s="3"/>
      <c r="HJ11014" s="3"/>
      <c r="HK11014" s="3"/>
      <c r="HL11014" s="3"/>
      <c r="HM11014" s="61"/>
      <c r="HN11014" s="3"/>
      <c r="HO11014" s="3"/>
      <c r="HP11014" s="3"/>
      <c r="HQ11014" s="3"/>
      <c r="HR11014" s="3"/>
      <c r="HS11014" s="3"/>
      <c r="HT11014" s="3"/>
      <c r="HU11014" s="3"/>
      <c r="HV11014" s="3"/>
      <c r="HW11014" s="3"/>
      <c r="HX11014" s="3"/>
      <c r="HY11014" s="3"/>
      <c r="HZ11014" s="3"/>
      <c r="IA11014" s="3"/>
      <c r="IB11014" s="3"/>
      <c r="IC11014" s="3"/>
      <c r="ID11014" s="3"/>
      <c r="IE11014" s="3"/>
      <c r="IF11014" s="3"/>
      <c r="IG11014" s="3"/>
      <c r="IH11014" s="3"/>
      <c r="II11014" s="3"/>
      <c r="IJ11014" s="3"/>
      <c r="IK11014" s="3"/>
      <c r="IL11014" s="3"/>
      <c r="IM11014" s="3"/>
      <c r="IN11014" s="3"/>
      <c r="IO11014" s="16"/>
    </row>
    <row r="11015" spans="171:249">
      <c r="FO11015" s="3"/>
      <c r="FP11015" s="3"/>
      <c r="FQ11015" s="3"/>
      <c r="FR11015" s="3"/>
      <c r="FS11015" s="3"/>
      <c r="FT11015" s="3"/>
      <c r="FU11015" s="3"/>
      <c r="FV11015" s="3"/>
      <c r="FW11015" s="3"/>
      <c r="FX11015" s="3"/>
      <c r="FY11015" s="3"/>
      <c r="FZ11015" s="3"/>
      <c r="GA11015" s="3"/>
      <c r="GB11015" s="3"/>
      <c r="GC11015" s="3"/>
      <c r="GD11015" s="3"/>
      <c r="GE11015" s="3"/>
      <c r="GF11015" s="3"/>
      <c r="GG11015" s="3"/>
      <c r="GH11015" s="3"/>
      <c r="GI11015" s="3"/>
      <c r="GJ11015" s="3"/>
      <c r="GK11015" s="3"/>
      <c r="GL11015" s="3"/>
      <c r="GM11015" s="3"/>
      <c r="GN11015" s="3"/>
      <c r="GO11015" s="3"/>
      <c r="GP11015" s="3"/>
      <c r="GQ11015" s="3"/>
      <c r="GR11015" s="3"/>
      <c r="GS11015" s="3"/>
      <c r="GT11015" s="3"/>
      <c r="GU11015" s="3"/>
      <c r="GV11015" s="3"/>
      <c r="GW11015" s="3"/>
      <c r="GX11015" s="3"/>
      <c r="GY11015" s="3"/>
      <c r="GZ11015" s="3"/>
      <c r="HA11015" s="3"/>
      <c r="HB11015" s="3"/>
      <c r="HC11015" s="3"/>
      <c r="HD11015" s="3"/>
      <c r="HE11015" s="3"/>
      <c r="HF11015" s="3"/>
      <c r="HG11015" s="3"/>
      <c r="HH11015" s="3"/>
      <c r="HI11015" s="3"/>
      <c r="HJ11015" s="3"/>
      <c r="HK11015" s="3"/>
      <c r="HL11015" s="3"/>
      <c r="HM11015" s="61"/>
      <c r="HN11015" s="3"/>
      <c r="HO11015" s="3"/>
      <c r="HP11015" s="3"/>
      <c r="HQ11015" s="3"/>
      <c r="HR11015" s="3"/>
      <c r="HS11015" s="3"/>
      <c r="HT11015" s="3"/>
      <c r="HU11015" s="3"/>
      <c r="HV11015" s="3"/>
      <c r="HW11015" s="3"/>
      <c r="HX11015" s="3"/>
      <c r="HY11015" s="3"/>
      <c r="HZ11015" s="3"/>
      <c r="IA11015" s="3"/>
      <c r="IB11015" s="3"/>
      <c r="IC11015" s="3"/>
      <c r="ID11015" s="3"/>
      <c r="IE11015" s="3"/>
      <c r="IF11015" s="3"/>
      <c r="IG11015" s="3"/>
      <c r="IH11015" s="3"/>
      <c r="II11015" s="3"/>
      <c r="IJ11015" s="3"/>
      <c r="IK11015" s="3"/>
      <c r="IL11015" s="3"/>
      <c r="IM11015" s="3"/>
      <c r="IN11015" s="3"/>
      <c r="IO11015" s="16"/>
    </row>
    <row r="11016" spans="171:249">
      <c r="FO11016" s="3"/>
      <c r="FP11016" s="3"/>
      <c r="FQ11016" s="3"/>
      <c r="FR11016" s="3"/>
      <c r="FS11016" s="3"/>
      <c r="FT11016" s="3"/>
      <c r="FU11016" s="3"/>
      <c r="FV11016" s="3"/>
      <c r="FW11016" s="3"/>
      <c r="FX11016" s="3"/>
      <c r="FY11016" s="3"/>
      <c r="FZ11016" s="3"/>
      <c r="GA11016" s="3"/>
      <c r="GB11016" s="3"/>
      <c r="GC11016" s="3"/>
      <c r="GD11016" s="3"/>
      <c r="GE11016" s="3"/>
      <c r="GF11016" s="3"/>
      <c r="GG11016" s="3"/>
      <c r="GH11016" s="3"/>
      <c r="GI11016" s="3"/>
      <c r="GJ11016" s="3"/>
      <c r="GK11016" s="3"/>
      <c r="GL11016" s="3"/>
      <c r="GM11016" s="3"/>
      <c r="GN11016" s="3"/>
      <c r="GO11016" s="3"/>
      <c r="GP11016" s="3"/>
      <c r="GQ11016" s="3"/>
      <c r="GR11016" s="3"/>
      <c r="GS11016" s="3"/>
      <c r="GT11016" s="3"/>
      <c r="GU11016" s="3"/>
      <c r="GV11016" s="3"/>
      <c r="GW11016" s="3"/>
      <c r="GX11016" s="3"/>
      <c r="GY11016" s="3"/>
      <c r="GZ11016" s="3"/>
      <c r="HA11016" s="3"/>
      <c r="HB11016" s="3"/>
      <c r="HC11016" s="3"/>
      <c r="HD11016" s="3"/>
      <c r="HE11016" s="3"/>
      <c r="HF11016" s="3"/>
      <c r="HG11016" s="3"/>
      <c r="HH11016" s="3"/>
      <c r="HI11016" s="3"/>
      <c r="HJ11016" s="3"/>
      <c r="HK11016" s="3"/>
      <c r="HL11016" s="3"/>
      <c r="HM11016" s="61"/>
      <c r="HN11016" s="3"/>
      <c r="HO11016" s="3"/>
      <c r="HP11016" s="3"/>
      <c r="HQ11016" s="3"/>
      <c r="HR11016" s="3"/>
      <c r="HS11016" s="3"/>
      <c r="HT11016" s="3"/>
      <c r="HU11016" s="3"/>
      <c r="HV11016" s="3"/>
      <c r="HW11016" s="3"/>
      <c r="HX11016" s="3"/>
      <c r="HY11016" s="3"/>
      <c r="HZ11016" s="3"/>
      <c r="IA11016" s="3"/>
      <c r="IB11016" s="3"/>
      <c r="IC11016" s="3"/>
      <c r="ID11016" s="3"/>
      <c r="IE11016" s="3"/>
      <c r="IF11016" s="3"/>
      <c r="IG11016" s="3"/>
      <c r="IH11016" s="3"/>
      <c r="II11016" s="3"/>
      <c r="IJ11016" s="3"/>
      <c r="IK11016" s="3"/>
      <c r="IL11016" s="3"/>
      <c r="IM11016" s="3"/>
      <c r="IN11016" s="3"/>
      <c r="IO11016" s="16"/>
    </row>
    <row r="11017" spans="171:249">
      <c r="FO11017" s="3"/>
      <c r="FP11017" s="3"/>
      <c r="FQ11017" s="3"/>
      <c r="FR11017" s="3"/>
      <c r="FS11017" s="3"/>
      <c r="FT11017" s="3"/>
      <c r="FU11017" s="3"/>
      <c r="FV11017" s="3"/>
      <c r="FW11017" s="3"/>
      <c r="FX11017" s="3"/>
      <c r="FY11017" s="3"/>
      <c r="FZ11017" s="3"/>
      <c r="GA11017" s="3"/>
      <c r="GB11017" s="3"/>
      <c r="GC11017" s="3"/>
      <c r="GD11017" s="3"/>
      <c r="GE11017" s="3"/>
      <c r="GF11017" s="3"/>
      <c r="GG11017" s="3"/>
      <c r="GH11017" s="3"/>
      <c r="GI11017" s="3"/>
      <c r="GJ11017" s="3"/>
      <c r="GK11017" s="3"/>
      <c r="GL11017" s="3"/>
      <c r="GM11017" s="3"/>
      <c r="GN11017" s="3"/>
      <c r="GO11017" s="3"/>
      <c r="GP11017" s="3"/>
      <c r="GQ11017" s="3"/>
      <c r="GR11017" s="3"/>
      <c r="GS11017" s="3"/>
      <c r="GT11017" s="3"/>
      <c r="GU11017" s="3"/>
      <c r="GV11017" s="3"/>
      <c r="GW11017" s="3"/>
      <c r="GX11017" s="3"/>
      <c r="GY11017" s="3"/>
      <c r="GZ11017" s="3"/>
      <c r="HA11017" s="3"/>
      <c r="HB11017" s="3"/>
      <c r="HC11017" s="3"/>
      <c r="HD11017" s="3"/>
      <c r="HE11017" s="3"/>
      <c r="HF11017" s="3"/>
      <c r="HG11017" s="3"/>
      <c r="HH11017" s="3"/>
      <c r="HI11017" s="3"/>
      <c r="HJ11017" s="3"/>
      <c r="HK11017" s="3"/>
      <c r="HL11017" s="3"/>
      <c r="HM11017" s="61"/>
      <c r="HN11017" s="3"/>
      <c r="HO11017" s="3"/>
      <c r="HP11017" s="3"/>
      <c r="HQ11017" s="3"/>
      <c r="HR11017" s="3"/>
      <c r="HS11017" s="3"/>
      <c r="HT11017" s="3"/>
      <c r="HU11017" s="3"/>
      <c r="HV11017" s="3"/>
      <c r="HW11017" s="3"/>
      <c r="HX11017" s="3"/>
      <c r="HY11017" s="3"/>
      <c r="HZ11017" s="3"/>
      <c r="IA11017" s="3"/>
      <c r="IB11017" s="3"/>
      <c r="IC11017" s="3"/>
      <c r="ID11017" s="3"/>
      <c r="IE11017" s="3"/>
      <c r="IF11017" s="3"/>
      <c r="IG11017" s="3"/>
      <c r="IH11017" s="3"/>
      <c r="II11017" s="3"/>
      <c r="IJ11017" s="3"/>
      <c r="IK11017" s="3"/>
      <c r="IL11017" s="3"/>
      <c r="IM11017" s="3"/>
      <c r="IN11017" s="3"/>
      <c r="IO11017" s="16"/>
    </row>
    <row r="11018" spans="171:249">
      <c r="FO11018" s="3"/>
      <c r="FP11018" s="3"/>
      <c r="FQ11018" s="3"/>
      <c r="FR11018" s="3"/>
      <c r="FS11018" s="3"/>
      <c r="FT11018" s="3"/>
      <c r="FU11018" s="3"/>
      <c r="FV11018" s="3"/>
      <c r="FW11018" s="3"/>
      <c r="FX11018" s="3"/>
      <c r="FY11018" s="3"/>
      <c r="FZ11018" s="3"/>
      <c r="GA11018" s="3"/>
      <c r="GB11018" s="3"/>
      <c r="GC11018" s="3"/>
      <c r="GD11018" s="3"/>
      <c r="GE11018" s="3"/>
      <c r="GF11018" s="3"/>
      <c r="GG11018" s="3"/>
      <c r="GH11018" s="3"/>
      <c r="GI11018" s="3"/>
      <c r="GJ11018" s="3"/>
      <c r="GK11018" s="3"/>
      <c r="GL11018" s="3"/>
      <c r="GM11018" s="3"/>
      <c r="GN11018" s="3"/>
      <c r="GO11018" s="3"/>
      <c r="GP11018" s="3"/>
      <c r="GQ11018" s="3"/>
      <c r="GR11018" s="3"/>
      <c r="GS11018" s="3"/>
      <c r="GT11018" s="3"/>
      <c r="GU11018" s="3"/>
      <c r="GV11018" s="3"/>
      <c r="GW11018" s="3"/>
      <c r="GX11018" s="3"/>
      <c r="GY11018" s="3"/>
      <c r="GZ11018" s="3"/>
      <c r="HA11018" s="3"/>
      <c r="HB11018" s="3"/>
      <c r="HC11018" s="3"/>
      <c r="HD11018" s="3"/>
      <c r="HE11018" s="3"/>
      <c r="HF11018" s="3"/>
      <c r="HG11018" s="3"/>
      <c r="HH11018" s="3"/>
      <c r="HI11018" s="3"/>
      <c r="HJ11018" s="3"/>
      <c r="HK11018" s="3"/>
      <c r="HL11018" s="3"/>
      <c r="HM11018" s="61"/>
      <c r="HN11018" s="3"/>
      <c r="HO11018" s="3"/>
      <c r="HP11018" s="3"/>
      <c r="HQ11018" s="3"/>
      <c r="HR11018" s="3"/>
      <c r="HS11018" s="3"/>
      <c r="HT11018" s="3"/>
      <c r="HU11018" s="3"/>
      <c r="HV11018" s="3"/>
      <c r="HW11018" s="3"/>
      <c r="HX11018" s="3"/>
      <c r="HY11018" s="3"/>
      <c r="HZ11018" s="3"/>
      <c r="IA11018" s="3"/>
      <c r="IB11018" s="3"/>
      <c r="IC11018" s="3"/>
      <c r="ID11018" s="3"/>
      <c r="IE11018" s="3"/>
      <c r="IF11018" s="3"/>
      <c r="IG11018" s="3"/>
      <c r="IH11018" s="3"/>
      <c r="II11018" s="3"/>
      <c r="IJ11018" s="3"/>
      <c r="IK11018" s="3"/>
      <c r="IL11018" s="3"/>
      <c r="IM11018" s="3"/>
      <c r="IN11018" s="3"/>
      <c r="IO11018" s="16"/>
    </row>
    <row r="11019" spans="171:249">
      <c r="FO11019" s="3"/>
      <c r="FP11019" s="3"/>
      <c r="FQ11019" s="3"/>
      <c r="FR11019" s="3"/>
      <c r="FS11019" s="3"/>
      <c r="FT11019" s="3"/>
      <c r="FU11019" s="3"/>
      <c r="FV11019" s="3"/>
      <c r="FW11019" s="3"/>
      <c r="FX11019" s="3"/>
      <c r="FY11019" s="3"/>
      <c r="FZ11019" s="3"/>
      <c r="GA11019" s="3"/>
      <c r="GB11019" s="3"/>
      <c r="GC11019" s="3"/>
      <c r="GD11019" s="3"/>
      <c r="GE11019" s="3"/>
      <c r="GF11019" s="3"/>
      <c r="GG11019" s="3"/>
      <c r="GH11019" s="3"/>
      <c r="GI11019" s="3"/>
      <c r="GJ11019" s="3"/>
      <c r="GK11019" s="3"/>
      <c r="GL11019" s="3"/>
      <c r="GM11019" s="3"/>
      <c r="GN11019" s="3"/>
      <c r="GO11019" s="3"/>
      <c r="GP11019" s="3"/>
      <c r="GQ11019" s="3"/>
      <c r="GR11019" s="3"/>
      <c r="GS11019" s="3"/>
      <c r="GT11019" s="3"/>
      <c r="GU11019" s="3"/>
      <c r="GV11019" s="3"/>
      <c r="GW11019" s="3"/>
      <c r="GX11019" s="3"/>
      <c r="GY11019" s="3"/>
      <c r="GZ11019" s="3"/>
      <c r="HA11019" s="3"/>
      <c r="HB11019" s="3"/>
      <c r="HC11019" s="3"/>
      <c r="HD11019" s="3"/>
      <c r="HE11019" s="3"/>
      <c r="HF11019" s="3"/>
      <c r="HG11019" s="3"/>
      <c r="HH11019" s="3"/>
      <c r="HI11019" s="3"/>
      <c r="HJ11019" s="3"/>
      <c r="HK11019" s="3"/>
      <c r="HL11019" s="3"/>
      <c r="HM11019" s="61"/>
      <c r="HN11019" s="3"/>
      <c r="HO11019" s="3"/>
      <c r="HP11019" s="3"/>
      <c r="HQ11019" s="3"/>
      <c r="HR11019" s="3"/>
      <c r="HS11019" s="3"/>
      <c r="HT11019" s="3"/>
      <c r="HU11019" s="3"/>
      <c r="HV11019" s="3"/>
      <c r="HW11019" s="3"/>
      <c r="HX11019" s="3"/>
      <c r="HY11019" s="3"/>
      <c r="HZ11019" s="3"/>
      <c r="IA11019" s="3"/>
      <c r="IB11019" s="3"/>
      <c r="IC11019" s="3"/>
      <c r="ID11019" s="3"/>
      <c r="IE11019" s="3"/>
      <c r="IF11019" s="3"/>
      <c r="IG11019" s="3"/>
      <c r="IH11019" s="3"/>
      <c r="II11019" s="3"/>
      <c r="IJ11019" s="3"/>
      <c r="IK11019" s="3"/>
      <c r="IL11019" s="3"/>
      <c r="IM11019" s="3"/>
      <c r="IN11019" s="3"/>
      <c r="IO11019" s="16"/>
    </row>
    <row r="11020" spans="171:249">
      <c r="FO11020" s="3"/>
      <c r="FP11020" s="3"/>
      <c r="FQ11020" s="3"/>
      <c r="FR11020" s="3"/>
      <c r="FS11020" s="3"/>
      <c r="FT11020" s="3"/>
      <c r="FU11020" s="3"/>
      <c r="FV11020" s="3"/>
      <c r="FW11020" s="3"/>
      <c r="FX11020" s="3"/>
      <c r="FY11020" s="3"/>
      <c r="FZ11020" s="3"/>
      <c r="GA11020" s="3"/>
      <c r="GB11020" s="3"/>
      <c r="GC11020" s="3"/>
      <c r="GD11020" s="3"/>
      <c r="GE11020" s="3"/>
      <c r="GF11020" s="3"/>
      <c r="GG11020" s="3"/>
      <c r="GH11020" s="3"/>
      <c r="GI11020" s="3"/>
      <c r="GJ11020" s="3"/>
      <c r="GK11020" s="3"/>
      <c r="GL11020" s="3"/>
      <c r="GM11020" s="3"/>
      <c r="GN11020" s="3"/>
      <c r="GO11020" s="3"/>
      <c r="GP11020" s="3"/>
      <c r="GQ11020" s="3"/>
      <c r="GR11020" s="3"/>
      <c r="GS11020" s="3"/>
      <c r="GT11020" s="3"/>
      <c r="GU11020" s="3"/>
      <c r="GV11020" s="3"/>
      <c r="GW11020" s="3"/>
      <c r="GX11020" s="3"/>
      <c r="GY11020" s="3"/>
      <c r="GZ11020" s="3"/>
      <c r="HA11020" s="3"/>
      <c r="HB11020" s="3"/>
      <c r="HC11020" s="3"/>
      <c r="HD11020" s="3"/>
      <c r="HE11020" s="3"/>
      <c r="HF11020" s="3"/>
      <c r="HG11020" s="3"/>
      <c r="HH11020" s="3"/>
      <c r="HI11020" s="3"/>
      <c r="HJ11020" s="3"/>
      <c r="HK11020" s="3"/>
      <c r="HL11020" s="3"/>
      <c r="HM11020" s="61"/>
      <c r="HN11020" s="3"/>
      <c r="HO11020" s="3"/>
      <c r="HP11020" s="3"/>
      <c r="HQ11020" s="3"/>
      <c r="HR11020" s="3"/>
      <c r="HS11020" s="3"/>
      <c r="HT11020" s="3"/>
      <c r="HU11020" s="3"/>
      <c r="HV11020" s="3"/>
      <c r="HW11020" s="3"/>
      <c r="HX11020" s="3"/>
      <c r="HY11020" s="3"/>
      <c r="HZ11020" s="3"/>
      <c r="IA11020" s="3"/>
      <c r="IB11020" s="3"/>
      <c r="IC11020" s="3"/>
      <c r="ID11020" s="3"/>
      <c r="IE11020" s="3"/>
      <c r="IF11020" s="3"/>
      <c r="IG11020" s="3"/>
      <c r="IH11020" s="3"/>
      <c r="II11020" s="3"/>
      <c r="IJ11020" s="3"/>
      <c r="IK11020" s="3"/>
      <c r="IL11020" s="3"/>
      <c r="IM11020" s="3"/>
      <c r="IN11020" s="3"/>
      <c r="IO11020" s="16"/>
    </row>
    <row r="11021" spans="171:249">
      <c r="FO11021" s="3"/>
      <c r="FP11021" s="3"/>
      <c r="FQ11021" s="3"/>
      <c r="FR11021" s="3"/>
      <c r="FS11021" s="3"/>
      <c r="FT11021" s="3"/>
      <c r="FU11021" s="3"/>
      <c r="FV11021" s="3"/>
      <c r="FW11021" s="3"/>
      <c r="FX11021" s="3"/>
      <c r="FY11021" s="3"/>
      <c r="FZ11021" s="3"/>
      <c r="GA11021" s="3"/>
      <c r="GB11021" s="3"/>
      <c r="GC11021" s="3"/>
      <c r="GD11021" s="3"/>
      <c r="GE11021" s="3"/>
      <c r="GF11021" s="3"/>
      <c r="GG11021" s="3"/>
      <c r="GH11021" s="3"/>
      <c r="GI11021" s="3"/>
      <c r="GJ11021" s="3"/>
      <c r="GK11021" s="3"/>
      <c r="GL11021" s="3"/>
      <c r="GM11021" s="3"/>
      <c r="GN11021" s="3"/>
      <c r="GO11021" s="3"/>
      <c r="GP11021" s="3"/>
      <c r="GQ11021" s="3"/>
      <c r="GR11021" s="3"/>
      <c r="GS11021" s="3"/>
      <c r="GT11021" s="3"/>
      <c r="GU11021" s="3"/>
      <c r="GV11021" s="3"/>
      <c r="GW11021" s="3"/>
      <c r="GX11021" s="3"/>
      <c r="GY11021" s="3"/>
      <c r="GZ11021" s="3"/>
      <c r="HA11021" s="3"/>
      <c r="HB11021" s="3"/>
      <c r="HC11021" s="3"/>
      <c r="HD11021" s="3"/>
      <c r="HE11021" s="3"/>
      <c r="HF11021" s="3"/>
      <c r="HG11021" s="3"/>
      <c r="HH11021" s="3"/>
      <c r="HI11021" s="3"/>
      <c r="HJ11021" s="3"/>
      <c r="HK11021" s="3"/>
      <c r="HL11021" s="3"/>
      <c r="HM11021" s="61"/>
      <c r="HN11021" s="3"/>
      <c r="HO11021" s="3"/>
      <c r="HP11021" s="3"/>
      <c r="HQ11021" s="3"/>
      <c r="HR11021" s="3"/>
      <c r="HS11021" s="3"/>
      <c r="HT11021" s="3"/>
      <c r="HU11021" s="3"/>
      <c r="HV11021" s="3"/>
      <c r="HW11021" s="3"/>
      <c r="HX11021" s="3"/>
      <c r="HY11021" s="3"/>
      <c r="HZ11021" s="3"/>
      <c r="IA11021" s="3"/>
      <c r="IB11021" s="3"/>
      <c r="IC11021" s="3"/>
      <c r="ID11021" s="3"/>
      <c r="IE11021" s="3"/>
      <c r="IF11021" s="3"/>
      <c r="IG11021" s="3"/>
      <c r="IH11021" s="3"/>
      <c r="II11021" s="3"/>
      <c r="IJ11021" s="3"/>
      <c r="IK11021" s="3"/>
      <c r="IL11021" s="3"/>
      <c r="IM11021" s="3"/>
      <c r="IN11021" s="3"/>
      <c r="IO11021" s="16"/>
    </row>
    <row r="11022" spans="171:249">
      <c r="FO11022" s="3"/>
      <c r="FP11022" s="3"/>
      <c r="FQ11022" s="3"/>
      <c r="FR11022" s="3"/>
      <c r="FS11022" s="3"/>
      <c r="FT11022" s="3"/>
      <c r="FU11022" s="3"/>
      <c r="FV11022" s="3"/>
      <c r="FW11022" s="3"/>
      <c r="FX11022" s="3"/>
      <c r="FY11022" s="3"/>
      <c r="FZ11022" s="3"/>
      <c r="GA11022" s="3"/>
      <c r="GB11022" s="3"/>
      <c r="GC11022" s="3"/>
      <c r="GD11022" s="3"/>
      <c r="GE11022" s="3"/>
      <c r="GF11022" s="3"/>
      <c r="GG11022" s="3"/>
      <c r="GH11022" s="3"/>
      <c r="GI11022" s="3"/>
      <c r="GJ11022" s="3"/>
      <c r="GK11022" s="3"/>
      <c r="GL11022" s="3"/>
      <c r="GM11022" s="3"/>
      <c r="GN11022" s="3"/>
      <c r="GO11022" s="3"/>
      <c r="GP11022" s="3"/>
      <c r="GQ11022" s="3"/>
      <c r="GR11022" s="3"/>
      <c r="GS11022" s="3"/>
      <c r="GT11022" s="3"/>
      <c r="GU11022" s="3"/>
      <c r="GV11022" s="3"/>
      <c r="GW11022" s="3"/>
      <c r="GX11022" s="3"/>
      <c r="GY11022" s="3"/>
      <c r="GZ11022" s="3"/>
      <c r="HA11022" s="3"/>
      <c r="HB11022" s="3"/>
      <c r="HC11022" s="3"/>
      <c r="HD11022" s="3"/>
      <c r="HE11022" s="3"/>
      <c r="HF11022" s="3"/>
      <c r="HG11022" s="3"/>
      <c r="HH11022" s="3"/>
      <c r="HI11022" s="3"/>
      <c r="HJ11022" s="3"/>
      <c r="HK11022" s="3"/>
      <c r="HL11022" s="3"/>
      <c r="HM11022" s="61"/>
      <c r="HN11022" s="3"/>
      <c r="HO11022" s="3"/>
      <c r="HP11022" s="3"/>
      <c r="HQ11022" s="3"/>
      <c r="HR11022" s="3"/>
      <c r="HS11022" s="3"/>
      <c r="HT11022" s="3"/>
      <c r="HU11022" s="3"/>
      <c r="HV11022" s="3"/>
      <c r="HW11022" s="3"/>
      <c r="HX11022" s="3"/>
      <c r="HY11022" s="3"/>
      <c r="HZ11022" s="3"/>
      <c r="IA11022" s="3"/>
      <c r="IB11022" s="3"/>
      <c r="IC11022" s="3"/>
      <c r="ID11022" s="3"/>
      <c r="IE11022" s="3"/>
      <c r="IF11022" s="3"/>
      <c r="IG11022" s="3"/>
      <c r="IH11022" s="3"/>
      <c r="II11022" s="3"/>
      <c r="IJ11022" s="3"/>
      <c r="IK11022" s="3"/>
      <c r="IL11022" s="3"/>
      <c r="IM11022" s="3"/>
      <c r="IN11022" s="3"/>
      <c r="IO11022" s="16"/>
    </row>
    <row r="11023" spans="171:249">
      <c r="FO11023" s="3"/>
      <c r="FP11023" s="3"/>
      <c r="FQ11023" s="3"/>
      <c r="FR11023" s="3"/>
      <c r="FS11023" s="3"/>
      <c r="FT11023" s="3"/>
      <c r="FU11023" s="3"/>
      <c r="FV11023" s="3"/>
      <c r="FW11023" s="3"/>
      <c r="FX11023" s="3"/>
      <c r="FY11023" s="3"/>
      <c r="FZ11023" s="3"/>
      <c r="GA11023" s="3"/>
      <c r="GB11023" s="3"/>
      <c r="GC11023" s="3"/>
      <c r="GD11023" s="3"/>
      <c r="GE11023" s="3"/>
      <c r="GF11023" s="3"/>
      <c r="GG11023" s="3"/>
      <c r="GH11023" s="3"/>
      <c r="GI11023" s="3"/>
      <c r="GJ11023" s="3"/>
      <c r="GK11023" s="3"/>
      <c r="GL11023" s="3"/>
      <c r="GM11023" s="3"/>
      <c r="GN11023" s="3"/>
      <c r="GO11023" s="3"/>
      <c r="GP11023" s="3"/>
      <c r="GQ11023" s="3"/>
      <c r="GR11023" s="3"/>
      <c r="GS11023" s="3"/>
      <c r="GT11023" s="3"/>
      <c r="GU11023" s="3"/>
      <c r="GV11023" s="3"/>
      <c r="GW11023" s="3"/>
      <c r="GX11023" s="3"/>
      <c r="GY11023" s="3"/>
      <c r="GZ11023" s="3"/>
      <c r="HA11023" s="3"/>
      <c r="HB11023" s="3"/>
      <c r="HC11023" s="3"/>
      <c r="HD11023" s="3"/>
      <c r="HE11023" s="3"/>
      <c r="HF11023" s="3"/>
      <c r="HG11023" s="3"/>
      <c r="HH11023" s="3"/>
      <c r="HI11023" s="3"/>
      <c r="HJ11023" s="3"/>
      <c r="HK11023" s="3"/>
      <c r="HL11023" s="3"/>
      <c r="HM11023" s="61"/>
      <c r="HN11023" s="3"/>
      <c r="HO11023" s="3"/>
      <c r="HP11023" s="3"/>
      <c r="HQ11023" s="3"/>
      <c r="HR11023" s="3"/>
      <c r="HS11023" s="3"/>
      <c r="HT11023" s="3"/>
      <c r="HU11023" s="3"/>
      <c r="HV11023" s="3"/>
      <c r="HW11023" s="3"/>
      <c r="HX11023" s="3"/>
      <c r="HY11023" s="3"/>
      <c r="HZ11023" s="3"/>
      <c r="IA11023" s="3"/>
      <c r="IB11023" s="3"/>
      <c r="IC11023" s="3"/>
      <c r="ID11023" s="3"/>
      <c r="IE11023" s="3"/>
      <c r="IF11023" s="3"/>
      <c r="IG11023" s="3"/>
      <c r="IH11023" s="3"/>
      <c r="II11023" s="3"/>
      <c r="IJ11023" s="3"/>
      <c r="IK11023" s="3"/>
      <c r="IL11023" s="3"/>
      <c r="IM11023" s="3"/>
      <c r="IN11023" s="3"/>
      <c r="IO11023" s="16"/>
    </row>
    <row r="11024" spans="171:249">
      <c r="FO11024" s="3"/>
      <c r="FP11024" s="3"/>
      <c r="FQ11024" s="3"/>
      <c r="FR11024" s="3"/>
      <c r="FS11024" s="3"/>
      <c r="FT11024" s="3"/>
      <c r="FU11024" s="3"/>
      <c r="FV11024" s="3"/>
      <c r="FW11024" s="3"/>
      <c r="FX11024" s="3"/>
      <c r="FY11024" s="3"/>
      <c r="FZ11024" s="3"/>
      <c r="GA11024" s="3"/>
      <c r="GB11024" s="3"/>
      <c r="GC11024" s="3"/>
      <c r="GD11024" s="3"/>
      <c r="GE11024" s="3"/>
      <c r="GF11024" s="3"/>
      <c r="GG11024" s="3"/>
      <c r="GH11024" s="3"/>
      <c r="GI11024" s="3"/>
      <c r="GJ11024" s="3"/>
      <c r="GK11024" s="3"/>
      <c r="GL11024" s="3"/>
      <c r="GM11024" s="3"/>
      <c r="GN11024" s="3"/>
      <c r="GO11024" s="3"/>
      <c r="GP11024" s="3"/>
      <c r="GQ11024" s="3"/>
      <c r="GR11024" s="3"/>
      <c r="GS11024" s="3"/>
      <c r="GT11024" s="3"/>
      <c r="GU11024" s="3"/>
      <c r="GV11024" s="3"/>
      <c r="GW11024" s="3"/>
      <c r="GX11024" s="3"/>
      <c r="GY11024" s="3"/>
      <c r="GZ11024" s="3"/>
      <c r="HA11024" s="3"/>
      <c r="HB11024" s="3"/>
      <c r="HC11024" s="3"/>
      <c r="HD11024" s="3"/>
      <c r="HE11024" s="3"/>
      <c r="HF11024" s="3"/>
      <c r="HG11024" s="3"/>
      <c r="HH11024" s="3"/>
      <c r="HI11024" s="3"/>
      <c r="HJ11024" s="3"/>
      <c r="HK11024" s="3"/>
      <c r="HL11024" s="3"/>
      <c r="HM11024" s="61"/>
      <c r="HN11024" s="3"/>
      <c r="HO11024" s="3"/>
      <c r="HP11024" s="3"/>
      <c r="HQ11024" s="3"/>
      <c r="HR11024" s="3"/>
      <c r="HS11024" s="3"/>
      <c r="HT11024" s="3"/>
      <c r="HU11024" s="3"/>
      <c r="HV11024" s="3"/>
      <c r="HW11024" s="3"/>
      <c r="HX11024" s="3"/>
      <c r="HY11024" s="3"/>
      <c r="HZ11024" s="3"/>
      <c r="IA11024" s="3"/>
      <c r="IB11024" s="3"/>
      <c r="IC11024" s="3"/>
      <c r="ID11024" s="3"/>
      <c r="IE11024" s="3"/>
      <c r="IF11024" s="3"/>
      <c r="IG11024" s="3"/>
      <c r="IH11024" s="3"/>
      <c r="II11024" s="3"/>
      <c r="IJ11024" s="3"/>
      <c r="IK11024" s="3"/>
      <c r="IL11024" s="3"/>
      <c r="IM11024" s="3"/>
      <c r="IN11024" s="3"/>
      <c r="IO11024" s="16"/>
    </row>
    <row r="11025" spans="171:249">
      <c r="FO11025" s="3"/>
      <c r="FP11025" s="3"/>
      <c r="FQ11025" s="3"/>
      <c r="FR11025" s="3"/>
      <c r="FS11025" s="3"/>
      <c r="FT11025" s="3"/>
      <c r="FU11025" s="3"/>
      <c r="FV11025" s="3"/>
      <c r="FW11025" s="3"/>
      <c r="FX11025" s="3"/>
      <c r="FY11025" s="3"/>
      <c r="FZ11025" s="3"/>
      <c r="GA11025" s="3"/>
      <c r="GB11025" s="3"/>
      <c r="GC11025" s="3"/>
      <c r="GD11025" s="3"/>
      <c r="GE11025" s="3"/>
      <c r="GF11025" s="3"/>
      <c r="GG11025" s="3"/>
      <c r="GH11025" s="3"/>
      <c r="GI11025" s="3"/>
      <c r="GJ11025" s="3"/>
      <c r="GK11025" s="3"/>
      <c r="GL11025" s="3"/>
      <c r="GM11025" s="3"/>
      <c r="GN11025" s="3"/>
      <c r="GO11025" s="3"/>
      <c r="GP11025" s="3"/>
      <c r="GQ11025" s="3"/>
      <c r="GR11025" s="3"/>
      <c r="GS11025" s="3"/>
      <c r="GT11025" s="3"/>
      <c r="GU11025" s="3"/>
      <c r="GV11025" s="3"/>
      <c r="GW11025" s="3"/>
      <c r="GX11025" s="3"/>
      <c r="GY11025" s="3"/>
      <c r="GZ11025" s="3"/>
      <c r="HA11025" s="3"/>
      <c r="HB11025" s="3"/>
      <c r="HC11025" s="3"/>
      <c r="HD11025" s="3"/>
      <c r="HE11025" s="3"/>
      <c r="HF11025" s="3"/>
      <c r="HG11025" s="3"/>
      <c r="HH11025" s="3"/>
      <c r="HI11025" s="3"/>
      <c r="HJ11025" s="3"/>
      <c r="HK11025" s="3"/>
      <c r="HL11025" s="3"/>
      <c r="HM11025" s="61"/>
      <c r="HN11025" s="3"/>
      <c r="HO11025" s="3"/>
      <c r="HP11025" s="3"/>
      <c r="HQ11025" s="3"/>
      <c r="HR11025" s="3"/>
      <c r="HS11025" s="3"/>
      <c r="HT11025" s="3"/>
      <c r="HU11025" s="3"/>
      <c r="HV11025" s="3"/>
      <c r="HW11025" s="3"/>
      <c r="HX11025" s="3"/>
      <c r="HY11025" s="3"/>
      <c r="HZ11025" s="3"/>
      <c r="IA11025" s="3"/>
      <c r="IB11025" s="3"/>
      <c r="IC11025" s="3"/>
      <c r="ID11025" s="3"/>
      <c r="IE11025" s="3"/>
      <c r="IF11025" s="3"/>
      <c r="IG11025" s="3"/>
      <c r="IH11025" s="3"/>
      <c r="II11025" s="3"/>
      <c r="IJ11025" s="3"/>
      <c r="IK11025" s="3"/>
      <c r="IL11025" s="3"/>
      <c r="IM11025" s="3"/>
      <c r="IN11025" s="3"/>
      <c r="IO11025" s="16"/>
    </row>
    <row r="11026" spans="171:249">
      <c r="FO11026" s="3"/>
      <c r="FP11026" s="3"/>
      <c r="FQ11026" s="3"/>
      <c r="FR11026" s="3"/>
      <c r="FS11026" s="3"/>
      <c r="FT11026" s="3"/>
      <c r="FU11026" s="3"/>
      <c r="FV11026" s="3"/>
      <c r="FW11026" s="3"/>
      <c r="FX11026" s="3"/>
      <c r="FY11026" s="3"/>
      <c r="FZ11026" s="3"/>
      <c r="GA11026" s="3"/>
      <c r="GB11026" s="3"/>
      <c r="GC11026" s="3"/>
      <c r="GD11026" s="3"/>
      <c r="GE11026" s="3"/>
      <c r="GF11026" s="3"/>
      <c r="GG11026" s="3"/>
      <c r="GH11026" s="3"/>
      <c r="GI11026" s="3"/>
      <c r="GJ11026" s="3"/>
      <c r="GK11026" s="3"/>
      <c r="GL11026" s="3"/>
      <c r="GM11026" s="3"/>
      <c r="GN11026" s="3"/>
      <c r="GO11026" s="3"/>
      <c r="GP11026" s="3"/>
      <c r="GQ11026" s="3"/>
      <c r="GR11026" s="3"/>
      <c r="GS11026" s="3"/>
      <c r="GT11026" s="3"/>
      <c r="GU11026" s="3"/>
      <c r="GV11026" s="3"/>
      <c r="GW11026" s="3"/>
      <c r="GX11026" s="3"/>
      <c r="GY11026" s="3"/>
      <c r="GZ11026" s="3"/>
      <c r="HA11026" s="3"/>
      <c r="HB11026" s="3"/>
      <c r="HC11026" s="3"/>
      <c r="HD11026" s="3"/>
      <c r="HE11026" s="3"/>
      <c r="HF11026" s="3"/>
      <c r="HG11026" s="3"/>
      <c r="HH11026" s="3"/>
      <c r="HI11026" s="3"/>
      <c r="HJ11026" s="3"/>
      <c r="HK11026" s="3"/>
      <c r="HL11026" s="3"/>
      <c r="HM11026" s="61"/>
      <c r="HN11026" s="3"/>
      <c r="HO11026" s="3"/>
      <c r="HP11026" s="3"/>
      <c r="HQ11026" s="3"/>
      <c r="HR11026" s="3"/>
      <c r="HS11026" s="3"/>
      <c r="HT11026" s="3"/>
      <c r="HU11026" s="3"/>
      <c r="HV11026" s="3"/>
      <c r="HW11026" s="3"/>
      <c r="HX11026" s="3"/>
      <c r="HY11026" s="3"/>
      <c r="HZ11026" s="3"/>
      <c r="IA11026" s="3"/>
      <c r="IB11026" s="3"/>
      <c r="IC11026" s="3"/>
      <c r="ID11026" s="3"/>
      <c r="IE11026" s="3"/>
      <c r="IF11026" s="3"/>
      <c r="IG11026" s="3"/>
      <c r="IH11026" s="3"/>
      <c r="II11026" s="3"/>
      <c r="IJ11026" s="3"/>
      <c r="IK11026" s="3"/>
      <c r="IL11026" s="3"/>
      <c r="IM11026" s="3"/>
      <c r="IN11026" s="3"/>
      <c r="IO11026" s="16"/>
    </row>
    <row r="11027" spans="171:249">
      <c r="FO11027" s="3"/>
      <c r="FP11027" s="3"/>
      <c r="FQ11027" s="3"/>
      <c r="FR11027" s="3"/>
      <c r="FS11027" s="3"/>
      <c r="FT11027" s="3"/>
      <c r="FU11027" s="3"/>
      <c r="FV11027" s="3"/>
      <c r="FW11027" s="3"/>
      <c r="FX11027" s="3"/>
      <c r="FY11027" s="3"/>
      <c r="FZ11027" s="3"/>
      <c r="GA11027" s="3"/>
      <c r="GB11027" s="3"/>
      <c r="GC11027" s="3"/>
      <c r="GD11027" s="3"/>
      <c r="GE11027" s="3"/>
      <c r="GF11027" s="3"/>
      <c r="GG11027" s="3"/>
      <c r="GH11027" s="3"/>
      <c r="GI11027" s="3"/>
      <c r="GJ11027" s="3"/>
      <c r="GK11027" s="3"/>
      <c r="GL11027" s="3"/>
      <c r="GM11027" s="3"/>
      <c r="GN11027" s="3"/>
      <c r="GO11027" s="3"/>
      <c r="GP11027" s="3"/>
      <c r="GQ11027" s="3"/>
      <c r="GR11027" s="3"/>
      <c r="GS11027" s="3"/>
      <c r="GT11027" s="3"/>
      <c r="GU11027" s="3"/>
      <c r="GV11027" s="3"/>
      <c r="GW11027" s="3"/>
      <c r="GX11027" s="3"/>
      <c r="GY11027" s="3"/>
      <c r="GZ11027" s="3"/>
      <c r="HA11027" s="3"/>
      <c r="HB11027" s="3"/>
      <c r="HC11027" s="3"/>
      <c r="HD11027" s="3"/>
      <c r="HE11027" s="3"/>
      <c r="HF11027" s="3"/>
      <c r="HG11027" s="3"/>
      <c r="HH11027" s="3"/>
      <c r="HI11027" s="3"/>
      <c r="HJ11027" s="3"/>
      <c r="HK11027" s="3"/>
      <c r="HL11027" s="3"/>
      <c r="HM11027" s="61"/>
      <c r="HN11027" s="3"/>
      <c r="HO11027" s="3"/>
      <c r="HP11027" s="3"/>
      <c r="HQ11027" s="3"/>
      <c r="HR11027" s="3"/>
      <c r="HS11027" s="3"/>
      <c r="HT11027" s="3"/>
      <c r="HU11027" s="3"/>
      <c r="HV11027" s="3"/>
      <c r="HW11027" s="3"/>
      <c r="HX11027" s="3"/>
      <c r="HY11027" s="3"/>
      <c r="HZ11027" s="3"/>
      <c r="IA11027" s="3"/>
      <c r="IB11027" s="3"/>
      <c r="IC11027" s="3"/>
      <c r="ID11027" s="3"/>
      <c r="IE11027" s="3"/>
      <c r="IF11027" s="3"/>
      <c r="IG11027" s="3"/>
      <c r="IH11027" s="3"/>
      <c r="II11027" s="3"/>
      <c r="IJ11027" s="3"/>
      <c r="IK11027" s="3"/>
      <c r="IL11027" s="3"/>
      <c r="IM11027" s="3"/>
      <c r="IN11027" s="3"/>
      <c r="IO11027" s="16"/>
    </row>
    <row r="11028" spans="171:249">
      <c r="FO11028" s="3"/>
      <c r="FP11028" s="3"/>
      <c r="FQ11028" s="3"/>
      <c r="FR11028" s="3"/>
      <c r="FS11028" s="3"/>
      <c r="FT11028" s="3"/>
      <c r="FU11028" s="3"/>
      <c r="FV11028" s="3"/>
      <c r="FW11028" s="3"/>
      <c r="FX11028" s="3"/>
      <c r="FY11028" s="3"/>
      <c r="FZ11028" s="3"/>
      <c r="GA11028" s="3"/>
      <c r="GB11028" s="3"/>
      <c r="GC11028" s="3"/>
      <c r="GD11028" s="3"/>
      <c r="GE11028" s="3"/>
      <c r="GF11028" s="3"/>
      <c r="GG11028" s="3"/>
      <c r="GH11028" s="3"/>
      <c r="GI11028" s="3"/>
      <c r="GJ11028" s="3"/>
      <c r="GK11028" s="3"/>
      <c r="GL11028" s="3"/>
      <c r="GM11028" s="3"/>
      <c r="GN11028" s="3"/>
      <c r="GO11028" s="3"/>
      <c r="GP11028" s="3"/>
      <c r="GQ11028" s="3"/>
      <c r="GR11028" s="3"/>
      <c r="GS11028" s="3"/>
      <c r="GT11028" s="3"/>
      <c r="GU11028" s="3"/>
      <c r="GV11028" s="3"/>
      <c r="GW11028" s="3"/>
      <c r="GX11028" s="3"/>
      <c r="GY11028" s="3"/>
      <c r="GZ11028" s="3"/>
      <c r="HA11028" s="3"/>
      <c r="HB11028" s="3"/>
      <c r="HC11028" s="3"/>
      <c r="HD11028" s="3"/>
      <c r="HE11028" s="3"/>
      <c r="HF11028" s="3"/>
      <c r="HG11028" s="3"/>
      <c r="HH11028" s="3"/>
      <c r="HI11028" s="3"/>
      <c r="HJ11028" s="3"/>
      <c r="HK11028" s="3"/>
      <c r="HL11028" s="3"/>
      <c r="HM11028" s="61"/>
      <c r="HN11028" s="3"/>
      <c r="HO11028" s="3"/>
      <c r="HP11028" s="3"/>
      <c r="HQ11028" s="3"/>
      <c r="HR11028" s="3"/>
      <c r="HS11028" s="3"/>
      <c r="HT11028" s="3"/>
      <c r="HU11028" s="3"/>
      <c r="HV11028" s="3"/>
      <c r="HW11028" s="3"/>
      <c r="HX11028" s="3"/>
      <c r="HY11028" s="3"/>
      <c r="HZ11028" s="3"/>
      <c r="IA11028" s="3"/>
      <c r="IB11028" s="3"/>
      <c r="IC11028" s="3"/>
      <c r="ID11028" s="3"/>
      <c r="IE11028" s="3"/>
      <c r="IF11028" s="3"/>
      <c r="IG11028" s="3"/>
      <c r="IH11028" s="3"/>
      <c r="II11028" s="3"/>
      <c r="IJ11028" s="3"/>
      <c r="IK11028" s="3"/>
      <c r="IL11028" s="3"/>
      <c r="IM11028" s="3"/>
      <c r="IN11028" s="3"/>
      <c r="IO11028" s="16"/>
    </row>
    <row r="11029" spans="171:249">
      <c r="FO11029" s="3"/>
      <c r="FP11029" s="3"/>
      <c r="FQ11029" s="3"/>
      <c r="FR11029" s="3"/>
      <c r="FS11029" s="3"/>
      <c r="FT11029" s="3"/>
      <c r="FU11029" s="3"/>
      <c r="FV11029" s="3"/>
      <c r="FW11029" s="3"/>
      <c r="FX11029" s="3"/>
      <c r="FY11029" s="3"/>
      <c r="FZ11029" s="3"/>
      <c r="GA11029" s="3"/>
      <c r="GB11029" s="3"/>
      <c r="GC11029" s="3"/>
      <c r="GD11029" s="3"/>
      <c r="GE11029" s="3"/>
      <c r="GF11029" s="3"/>
      <c r="GG11029" s="3"/>
      <c r="GH11029" s="3"/>
      <c r="GI11029" s="3"/>
      <c r="GJ11029" s="3"/>
      <c r="GK11029" s="3"/>
      <c r="GL11029" s="3"/>
      <c r="GM11029" s="3"/>
      <c r="GN11029" s="3"/>
      <c r="GO11029" s="3"/>
      <c r="GP11029" s="3"/>
      <c r="GQ11029" s="3"/>
      <c r="GR11029" s="3"/>
      <c r="GS11029" s="3"/>
      <c r="GT11029" s="3"/>
      <c r="GU11029" s="3"/>
      <c r="GV11029" s="3"/>
      <c r="GW11029" s="3"/>
      <c r="GX11029" s="3"/>
      <c r="GY11029" s="3"/>
      <c r="GZ11029" s="3"/>
      <c r="HA11029" s="3"/>
      <c r="HB11029" s="3"/>
      <c r="HC11029" s="3"/>
      <c r="HD11029" s="3"/>
      <c r="HE11029" s="3"/>
      <c r="HF11029" s="3"/>
      <c r="HG11029" s="3"/>
      <c r="HH11029" s="3"/>
      <c r="HI11029" s="3"/>
      <c r="HJ11029" s="3"/>
      <c r="HK11029" s="3"/>
      <c r="HL11029" s="3"/>
      <c r="HM11029" s="61"/>
      <c r="HN11029" s="3"/>
      <c r="HO11029" s="3"/>
      <c r="HP11029" s="3"/>
      <c r="HQ11029" s="3"/>
      <c r="HR11029" s="3"/>
      <c r="HS11029" s="3"/>
      <c r="HT11029" s="3"/>
      <c r="HU11029" s="3"/>
      <c r="HV11029" s="3"/>
      <c r="HW11029" s="3"/>
      <c r="HX11029" s="3"/>
      <c r="HY11029" s="3"/>
      <c r="HZ11029" s="3"/>
      <c r="IA11029" s="3"/>
      <c r="IB11029" s="3"/>
      <c r="IC11029" s="3"/>
      <c r="ID11029" s="3"/>
      <c r="IE11029" s="3"/>
      <c r="IF11029" s="3"/>
      <c r="IG11029" s="3"/>
      <c r="IH11029" s="3"/>
      <c r="II11029" s="3"/>
      <c r="IJ11029" s="3"/>
      <c r="IK11029" s="3"/>
      <c r="IL11029" s="3"/>
      <c r="IM11029" s="3"/>
      <c r="IN11029" s="3"/>
      <c r="IO11029" s="16"/>
    </row>
  </sheetData>
  <conditionalFormatting sqref="C7:C115">
    <cfRule type="expression" dxfId="39" priority="40" stopIfTrue="1">
      <formula>$FU7&lt;&gt;1</formula>
    </cfRule>
  </conditionalFormatting>
  <conditionalFormatting sqref="F7:H115 U44 U36:U37 U32 U28:U29 U11:U26 U8">
    <cfRule type="expression" dxfId="38" priority="39" stopIfTrue="1">
      <formula>$FW7&lt;&gt;1</formula>
    </cfRule>
  </conditionalFormatting>
  <conditionalFormatting sqref="X25:X26 J7:K115 I7:I8 I10:I115">
    <cfRule type="expression" dxfId="37" priority="38" stopIfTrue="1">
      <formula>$FX7&lt;&gt;1</formula>
    </cfRule>
  </conditionalFormatting>
  <conditionalFormatting sqref="L7:N115">
    <cfRule type="expression" dxfId="36" priority="37" stopIfTrue="1">
      <formula>$FY7&lt;&gt;1</formula>
    </cfRule>
  </conditionalFormatting>
  <conditionalFormatting sqref="Q7:Q115 O7:P23 O25:P115 P24">
    <cfRule type="expression" dxfId="35" priority="36" stopIfTrue="1">
      <formula>$FZ7&lt;&gt;1</formula>
    </cfRule>
  </conditionalFormatting>
  <conditionalFormatting sqref="E7:E115">
    <cfRule type="expression" dxfId="34" priority="35" stopIfTrue="1">
      <formula>$FV7&lt;&gt;1</formula>
    </cfRule>
  </conditionalFormatting>
  <conditionalFormatting sqref="V7:W115 U45:U115 U38:U43 U33:U35 U30:U31 U27 U7 U9:U10">
    <cfRule type="expression" dxfId="33" priority="34" stopIfTrue="1">
      <formula>$GC7&lt;&gt;1</formula>
    </cfRule>
  </conditionalFormatting>
  <conditionalFormatting sqref="Z21:Z115 X27:X115 Y7:Y115 Z7:Z19 X7:X8 X11 X13:X24">
    <cfRule type="expression" dxfId="32" priority="33" stopIfTrue="1">
      <formula>$GD7&lt;&gt;1</formula>
    </cfRule>
  </conditionalFormatting>
  <conditionalFormatting sqref="AD7:AD115">
    <cfRule type="expression" dxfId="31" priority="32" stopIfTrue="1">
      <formula>$GE7&lt;&gt;1</formula>
    </cfRule>
  </conditionalFormatting>
  <conditionalFormatting sqref="AE7:AE115">
    <cfRule type="expression" dxfId="30" priority="31" stopIfTrue="1">
      <formula>$GF7&lt;&gt;1</formula>
    </cfRule>
  </conditionalFormatting>
  <conditionalFormatting sqref="AG7:AG115">
    <cfRule type="expression" dxfId="29" priority="30" stopIfTrue="1">
      <formula>$GG7&lt;&gt;1</formula>
    </cfRule>
  </conditionalFormatting>
  <conditionalFormatting sqref="AO22 AO17 AO11:AO12 AO28:AO30 AO32:AO33 AO35:AO45 AO49:AO115">
    <cfRule type="expression" dxfId="28" priority="29" stopIfTrue="1">
      <formula>$GH11&lt;&gt;1</formula>
    </cfRule>
  </conditionalFormatting>
  <conditionalFormatting sqref="AP7:AP115">
    <cfRule type="expression" dxfId="27" priority="28" stopIfTrue="1">
      <formula>$GI7&lt;&gt;1</formula>
    </cfRule>
  </conditionalFormatting>
  <conditionalFormatting sqref="AQ7:AS115">
    <cfRule type="expression" dxfId="26" priority="27" stopIfTrue="1">
      <formula>$GJ7&lt;&gt;1</formula>
    </cfRule>
  </conditionalFormatting>
  <conditionalFormatting sqref="AT7:AV115">
    <cfRule type="expression" dxfId="25" priority="26" stopIfTrue="1">
      <formula>$GL7&lt;&gt;1</formula>
    </cfRule>
  </conditionalFormatting>
  <conditionalFormatting sqref="AW7:AY115">
    <cfRule type="expression" dxfId="24" priority="25" stopIfTrue="1">
      <formula>$GK7&lt;&gt;1</formula>
    </cfRule>
  </conditionalFormatting>
  <conditionalFormatting sqref="AZ7:AZ115">
    <cfRule type="expression" dxfId="23" priority="24" stopIfTrue="1">
      <formula>$GM7&lt;&gt;1</formula>
    </cfRule>
  </conditionalFormatting>
  <conditionalFormatting sqref="BB7:BB115">
    <cfRule type="expression" dxfId="22" priority="23" stopIfTrue="1">
      <formula>$GN7&lt;&gt;1</formula>
    </cfRule>
  </conditionalFormatting>
  <conditionalFormatting sqref="BC7:BC115">
    <cfRule type="expression" dxfId="21" priority="22" stopIfTrue="1">
      <formula>$GO7&lt;&gt;1</formula>
    </cfRule>
  </conditionalFormatting>
  <conditionalFormatting sqref="BD7:BD115">
    <cfRule type="expression" dxfId="20" priority="21" stopIfTrue="1">
      <formula>$GP7&lt;&gt;1</formula>
    </cfRule>
  </conditionalFormatting>
  <conditionalFormatting sqref="BF7:BF115">
    <cfRule type="expression" dxfId="19" priority="20" stopIfTrue="1">
      <formula>$GQ7&lt;&gt;1</formula>
    </cfRule>
  </conditionalFormatting>
  <conditionalFormatting sqref="BG7:BG115">
    <cfRule type="expression" dxfId="18" priority="19" stopIfTrue="1">
      <formula>$GR7&lt;&gt;1</formula>
    </cfRule>
  </conditionalFormatting>
  <conditionalFormatting sqref="BH7:BH115">
    <cfRule type="expression" dxfId="17" priority="18" stopIfTrue="1">
      <formula>$GS7&lt;&gt;1</formula>
    </cfRule>
  </conditionalFormatting>
  <conditionalFormatting sqref="BI7:BK115">
    <cfRule type="expression" dxfId="16" priority="17" stopIfTrue="1">
      <formula>$GT7&lt;&gt;1</formula>
    </cfRule>
  </conditionalFormatting>
  <conditionalFormatting sqref="BP7:BR11 BP13:BR23 BP25:BR26 BP29:BQ31 BP33:BQ33 BR29:BR33 BP35:BR115">
    <cfRule type="expression" dxfId="15" priority="16" stopIfTrue="1">
      <formula>$GV7&lt;&gt;1</formula>
    </cfRule>
  </conditionalFormatting>
  <conditionalFormatting sqref="BZ7:BZ115">
    <cfRule type="expression" dxfId="14" priority="15" stopIfTrue="1">
      <formula>$GX7&lt;&gt;1</formula>
    </cfRule>
  </conditionalFormatting>
  <conditionalFormatting sqref="CA7:CC115">
    <cfRule type="expression" dxfId="13" priority="14" stopIfTrue="1">
      <formula>$GY7&lt;&gt;1</formula>
    </cfRule>
  </conditionalFormatting>
  <conditionalFormatting sqref="CD7:CD115">
    <cfRule type="expression" dxfId="12" priority="13" stopIfTrue="1">
      <formula>$GZ7&lt;&gt;1</formula>
    </cfRule>
  </conditionalFormatting>
  <conditionalFormatting sqref="CE7:CE115">
    <cfRule type="expression" dxfId="11" priority="12" stopIfTrue="1">
      <formula>$HA7&lt;&gt;1</formula>
    </cfRule>
  </conditionalFormatting>
  <conditionalFormatting sqref="CG7:CG115">
    <cfRule type="expression" dxfId="10" priority="11" stopIfTrue="1">
      <formula>$HB7&lt;&gt;1</formula>
    </cfRule>
  </conditionalFormatting>
  <conditionalFormatting sqref="CH7:CJ115">
    <cfRule type="expression" dxfId="9" priority="10" stopIfTrue="1">
      <formula>$HC7&lt;&gt;1</formula>
    </cfRule>
  </conditionalFormatting>
  <conditionalFormatting sqref="FS7:FS115">
    <cfRule type="expression" dxfId="8" priority="9" stopIfTrue="1">
      <formula>$FS7=1</formula>
    </cfRule>
  </conditionalFormatting>
  <conditionalFormatting sqref="S7:S115">
    <cfRule type="expression" dxfId="7" priority="8" stopIfTrue="1">
      <formula>$GA7&lt;&gt;1</formula>
    </cfRule>
  </conditionalFormatting>
  <conditionalFormatting sqref="T7:T115">
    <cfRule type="expression" dxfId="6" priority="7" stopIfTrue="1">
      <formula>$GB7&lt;&gt;1</formula>
    </cfRule>
  </conditionalFormatting>
  <conditionalFormatting sqref="BS7 BU24:BV24 BS15 BT7:BT8 BS9 BT10:BT14 BT47:BT115 BT21 BU21:BV22 BU13:BU15 BT33 BU45:BV115 BT35:BT42 BT29:BT31 BT44:BT45 BV7:BV15 BU7:BU11 BT26 BU26:BV33 BU35:BV43">
    <cfRule type="expression" dxfId="5" priority="6" stopIfTrue="1">
      <formula>$IP7&lt;&gt;1</formula>
    </cfRule>
  </conditionalFormatting>
  <conditionalFormatting sqref="FE7:FG115">
    <cfRule type="expression" dxfId="4" priority="5" stopIfTrue="1">
      <formula>$IK7&lt;&gt;1</formula>
    </cfRule>
  </conditionalFormatting>
  <conditionalFormatting sqref="FH7:FJ115">
    <cfRule type="expression" dxfId="3" priority="4" stopIfTrue="1">
      <formula>$IL7&lt;&gt;1</formula>
    </cfRule>
  </conditionalFormatting>
  <conditionalFormatting sqref="BT32 BN7:BN9 BM13:BM14 BN11:BN15 BN17:BN19 BL20:BL21 BM24:BM32 BN33 BL34 BL36:BM41 BN36:BN42 BL43 BN44:BN45 BL47:BN115 BL7:BM11 BL13:BL18 BU12 BL25:BL32 BT24 BL23 BN21:BN26 BM17:BM18 BM20:BM22 BN29:BN31 BT27:BT28">
    <cfRule type="expression" dxfId="2" priority="3" stopIfTrue="1">
      <formula>$GU7&lt;&gt;1</formula>
    </cfRule>
  </conditionalFormatting>
  <conditionalFormatting sqref="BM12">
    <cfRule type="expression" dxfId="1" priority="2" stopIfTrue="1">
      <formula>$GU10&lt;&gt;1</formula>
    </cfRule>
  </conditionalFormatting>
  <conditionalFormatting sqref="BX7:BY115 BW7:BW14 BW16:BW115 BT15">
    <cfRule type="expression" dxfId="0" priority="1" stopIfTrue="1">
      <formula>$GW7&lt;&gt;1</formula>
    </cfRule>
  </conditionalFormatting>
  <dataValidations count="201">
    <dataValidation type="list" allowBlank="1" showInputMessage="1" showErrorMessage="1" errorTitle="Error" error="Entering a new value is restricted" prompt="Client sub sector group" sqref="GX2">
      <formula1>$GK$5:$GK$117</formula1>
    </dataValidation>
    <dataValidation type="list" allowBlank="1" showInputMessage="1" showErrorMessage="1" errorTitle="Error" error="Entering a new value is restricted" prompt="Matter sector group" sqref="GZ2">
      <formula1>$GM$5:$GM$117</formula1>
    </dataValidation>
    <dataValidation type="list" allowBlank="1" showInputMessage="1" showErrorMessage="1" errorTitle="Error" error="Entering a new value is restricted" prompt="Real estate" sqref="HW2">
      <formula1>$HX$5:$HX$13</formula1>
    </dataValidation>
    <dataValidation type="list" allowBlank="1" showInputMessage="1" showErrorMessage="1" errorTitle="Error" error="Entering a new value is restricted" prompt="EPC Projects" sqref="HT2">
      <formula1>$HR$5:$HR$8</formula1>
    </dataValidation>
    <dataValidation type="list" allowBlank="1" showInputMessage="1" showErrorMessage="1" errorTitle="Error" error="Entering a new value is restricted" prompt="Corporate tax : Work type" sqref="EF7:EF48">
      <formula1>$IA$5:$IA$14</formula1>
    </dataValidation>
    <dataValidation type="list" allowBlank="1" showInputMessage="1" showErrorMessage="1" errorTitle="Error" error="Entering a new value is restricted" prompt="CRD Client type" sqref="CV7:CV48">
      <formula1>$HD$5:$HD$28</formula1>
    </dataValidation>
    <dataValidation type="list" allowBlank="1" showInputMessage="1" showErrorMessage="1" errorTitle="Error" error="Entering a new value is restricted" prompt="Real estate : Client type" sqref="FE7:FG48">
      <formula1>$HV$5:$HV$28</formula1>
    </dataValidation>
    <dataValidation type="list" allowBlank="1" showInputMessage="1" showErrorMessage="1" errorTitle="Error" error="Entering a new value is restricted" prompt="HC : Sub work type" sqref="FA7:FA48">
      <formula1>$HY$5:$HY$16</formula1>
    </dataValidation>
    <dataValidation type="list" allowBlank="1" showInputMessage="1" showErrorMessage="1" prompt="HC : Pension scheme" sqref="FD7:FD48">
      <formula1>$HZ$5:$HZ$7</formula1>
    </dataValidation>
    <dataValidation type="list" allowBlank="1" showInputMessage="1" showErrorMessage="1" errorTitle="Error" error="Entering a new value is restricted" prompt="Real estate:Work type" sqref="FH7:FJ48">
      <formula1>$HW$5:$HW$14</formula1>
    </dataValidation>
    <dataValidation type="list" allowBlank="1" showInputMessage="1" showErrorMessage="1" errorTitle="Error" error="Entering a new value is restricted" prompt="EPC Energy : Work type" sqref="ES7:EU48">
      <formula1>$HR$5:$HR$14</formula1>
    </dataValidation>
    <dataValidation type="list" allowBlank="1" showInputMessage="1" showErrorMessage="1" errorTitle="Error" error="Entering a new value is restricted" prompt="EPC Construction : Client type" sqref="EP7:EP48">
      <formula1>$HP$5:$HP$16</formula1>
    </dataValidation>
    <dataValidation type="list" allowBlank="1" showInputMessage="1" showErrorMessage="1" errorTitle="Error" error="Entering a new value is restricted" prompt="Year deal" sqref="EC7:ED48">
      <formula1>$HL$5:$HL$26</formula1>
    </dataValidation>
    <dataValidation type="list" allowBlank="1" showInputMessage="1" showErrorMessage="1" errorTitle="Error" error="Entering a new value is restricted" prompt="Corporate : Quarter deal" sqref="EA7:EB48">
      <formula1>$HK$5:$HK$7</formula1>
    </dataValidation>
    <dataValidation type="list" allowBlank="1" showInputMessage="1" showErrorMessage="1" errorTitle="Error" error="Entering a new value is restricted" prompt="Corporate : Value range in Euros" sqref="DX7:DX48">
      <formula1>$HJ$5:$HJ$8</formula1>
    </dataValidation>
    <dataValidation type="list" allowBlank="1" showInputMessage="1" showErrorMessage="1" errorTitle="Error" error="Entering a new value is restricted" prompt="Corporate : Acting for" sqref="DI7:DK48">
      <formula1>$HI$5:$HI$13</formula1>
    </dataValidation>
    <dataValidation type="list" allowBlank="1" showInputMessage="1" showErrorMessage="1" prompt="Corporate : sub-work type" sqref="DF7:DH48">
      <formula1>$HH$5:$HH$35</formula1>
    </dataValidation>
    <dataValidation type="list" allowBlank="1" showInputMessage="1" showErrorMessage="1" errorTitle="Error" error="Entering a new value is restricted" prompt="BAIF Client type " sqref="CQ7:CQ48">
      <formula1>$HB$5:$HB$9</formula1>
    </dataValidation>
    <dataValidation type="list" allowBlank="1" showInputMessage="1" showErrorMessage="1" errorTitle="Error" error="Entering a new value is restricted" prompt="Know how" sqref="CM7:CO48">
      <formula1>$GY$5:$GY$33</formula1>
    </dataValidation>
    <dataValidation type="list" allowBlank="1" showInputMessage="1" showErrorMessage="1" errorTitle="Error" error="Entering a new value is restricted" prompt="CMS Office" sqref="BX7:BZ48 BW7:BW14 BW16:BW48 BT15">
      <formula1>$GX$5:$GX$17</formula1>
    </dataValidation>
    <dataValidation type="list" allowBlank="1" showInputMessage="1" showErrorMessage="1" errorTitle="Error" error="Entering a new value is restricted" prompt="Arbitral rules" sqref="BB7:BB48">
      <formula1>$GW$5:$GW$17</formula1>
    </dataValidation>
    <dataValidation type="list" allowBlank="1" showInputMessage="1" showErrorMessage="1" errorTitle="Error" error="Entering a new value is restricted" prompt="Other matter executive" sqref="BS7 BT44:BT45 BU24:BV24 BU35:BV43 BT35:BT42 BU45:BV48 BS15 BT7:BT8 BS9 BU13:BU15 BT10:BT14 BT21 BU21:BV22 BT47:BT48 BT33 BU26:BV33 BV7:BV15 BU7:BU11 BT26 BT29:BT31">
      <formula1>$GS$5:$GS$606</formula1>
    </dataValidation>
    <dataValidation type="list" allowBlank="1" showInputMessage="1" showErrorMessage="1" errorTitle="Error" error="Entering a new value is restricted" prompt="Applicable law" sqref="AG7:AG48">
      <formula1>$GN$5:$GN$40</formula1>
    </dataValidation>
    <dataValidation type="list" allowBlank="1" showInputMessage="1" showErrorMessage="1" errorTitle="Error" error="Entering a new value is restricted" prompt="Country" sqref="AT7:AY48 CA7:CC48 AL36:AN41 AL32:AM34 AN7:AN34 AL7:AM30 AI7:AK48 L7:N48 DL7:DT48 AL43:AN43 AL46:AN48">
      <formula1>$GM$5:$GM$173</formula1>
    </dataValidation>
    <dataValidation type="list" allowBlank="1" showInputMessage="1" showErrorMessage="1" errorTitle="Error" error="Entering a new value is restricted" prompt="Matter sector group" sqref="V7:W48 U9:U10 U7 U27 U30:U31 U33:U35 U38:U43 U45:U48">
      <formula1>$GK$5:$GK$26</formula1>
    </dataValidation>
    <dataValidation type="list" allowBlank="1" showInputMessage="1" showErrorMessage="1" errorTitle="Error" error="Entering a new value is restricted" prompt="Client sector group" sqref="G7:H48">
      <formula1>$GI$5:$GI$26</formula1>
    </dataValidation>
    <dataValidation type="list" allowBlank="1" showInputMessage="1" showErrorMessage="1" errorTitle="Error" error="Entering a new value is restricted" prompt="Value of deal" sqref="BF7:BF48">
      <formula1>$GH$5:$GH$16</formula1>
    </dataValidation>
    <dataValidation type="list" allowBlank="1" showInputMessage="1" showErrorMessage="1" errorTitle="Error" error="Entering a new value is restricted" prompt="Credential Status" sqref="CD7:CD48">
      <formula1>$GF$5:$GF$6</formula1>
    </dataValidation>
    <dataValidation type="list" allowBlank="1" showInputMessage="1" showErrorMessage="1" errorTitle="Error" error="Entering a new value is restricted" prompt="Credential version" sqref="CE7:CE48">
      <formula1>$GG$5:$GG$6</formula1>
    </dataValidation>
    <dataValidation type="list" allowBlank="1" showInputMessage="1" showErrorMessage="1" errorTitle="Error" error="Entering a new value is restricted" promptTitle="Credential type" prompt="Select the Credential type" sqref="CG7:CG48">
      <formula1>$GE$5:$GE$6</formula1>
    </dataValidation>
    <dataValidation type="list" allowBlank="1" showInputMessage="1" showErrorMessage="1" errorTitle="Error" error="Entering a new value is restricted" prompt="Dispute resolution" sqref="AP7:AP48">
      <formula1>$GV$5:$GV$12</formula1>
    </dataValidation>
    <dataValidation type="list" allowBlank="1" showInputMessage="1" showErrorMessage="1" errorTitle="Error" error="Entering a new value is restricted" prompt="EPC Projects : Client type" sqref="EW7:EW48">
      <formula1>$HT$5:$HT$9</formula1>
    </dataValidation>
    <dataValidation type="list" allowBlank="1" showInputMessage="1" showErrorMessage="1" errorTitle="Error" error="Entering a new value is restricted" prompt="Contentious" sqref="AO22 AO35:AO45 AO32:AO33 AO28:AO30 AO11:AO12 AO17">
      <formula1>$GU$5:$GU$7</formula1>
    </dataValidation>
    <dataValidation type="list" allowBlank="1" showInputMessage="1" showErrorMessage="1" errorTitle="Error" error="Entering a new value is restricted" prompt="Seat of arbitration" sqref="AZ7:AZ48">
      <formula1>$GB$5:$GB$64</formula1>
    </dataValidation>
    <dataValidation type="list" allowBlank="1" showInputMessage="1" showErrorMessage="1" errorTitle="Error" error="Entering a new value is restricted" prompt="Source of credential" sqref="BP7:BR11 BP29:BQ31 BP13:BR23 BP25:BR26 BR29:BR33 BP33:BQ33 BP35:BR48">
      <formula1>$GR$5:$GR$10</formula1>
    </dataValidation>
    <dataValidation type="list" allowBlank="1" showInputMessage="1" showErrorMessage="1" errorTitle="Error" error="Entering a new value is restricted" prompt="Other uses" sqref="CH7:CJ48">
      <formula1>$GT$5:$GT$18</formula1>
    </dataValidation>
    <dataValidation type="list" allowBlank="1" showInputMessage="1" showErrorMessage="1" errorTitle="Error" error="Entering a new value is restricted" prompt="CRD Work type" sqref="CW7:CY48">
      <formula1>$HE$5:$HE$117</formula1>
    </dataValidation>
    <dataValidation type="list" allowBlank="1" showInputMessage="1" showErrorMessage="1" errorTitle="Error" error="Entering a new value is restricted" prompt="HC : Sub work type" sqref="FB7:FC48">
      <formula1>$HY$5:$HY$13</formula1>
    </dataValidation>
    <dataValidation type="list" allowBlank="1" showInputMessage="1" showErrorMessage="1" errorTitle="Error" error="Entering a new value is restricted" prompt="EPC Contruction : Subject matter" sqref="EN7:EN48">
      <formula1>$HO$5:$HO$27</formula1>
    </dataValidation>
    <dataValidation type="list" allowBlank="1" showInputMessage="1" showErrorMessage="1" errorTitle="Error" error="Entering a new value is restricted" prompt="EPC Energy : Contract type" sqref="EV7:EV48">
      <formula1>$HS$5:$HS$32</formula1>
    </dataValidation>
    <dataValidation type="list" allowBlank="1" showInputMessage="1" showErrorMessage="1" errorTitle="Error" error="Entering a new value is restricted" prompt="Real estate : Sub work type" sqref="FK7:FK48">
      <formula1>$HU$5:$HU$10</formula1>
    </dataValidation>
    <dataValidation type="list" allowBlank="1" showInputMessage="1" showErrorMessage="1" errorTitle="Error" error="Entering a new value is restricted" prompt="Client sub sector group" sqref="X25:X26 J7:K48 I7:I8 I10:I13 I15:I16 I18:I27 I30:I32 I34:I46">
      <formula1>$GJ$5:$GJ$107</formula1>
    </dataValidation>
    <dataValidation type="list" allowBlank="1" showInputMessage="1" showErrorMessage="1" errorTitle="Error" error="Entering a new value is restricted" prompt="main practice group" sqref="O25:O48 P7:Q48 O7:O23">
      <formula1>$GO$5:$GO$12</formula1>
    </dataValidation>
    <dataValidation type="list" allowBlank="1" showInputMessage="1" showErrorMessage="1" errorTitle="Error" error="Entering a new value is restricted" prompt="Matter sector group" sqref="Z21:Z48 X13:X24 X11 X7:X8 Z7:Z19 Y7:Y48 X27:X48">
      <formula1>$GL$5:$GL$107</formula1>
    </dataValidation>
    <dataValidation type="list" allowBlank="1" showInputMessage="1" showErrorMessage="1" errorTitle="Error" error="Entering a new value is restricted" prompt="Language of dispute" sqref="AQ7:AS48">
      <formula1>$GC$5:$GC$19</formula1>
    </dataValidation>
    <dataValidation type="list" allowBlank="1" showInputMessage="1" showErrorMessage="1" errorTitle="Error" error="Entering a new value is restricted" prompt="Team(s)" sqref="BI7:BK48">
      <formula1>$GP$5:$GP$83</formula1>
    </dataValidation>
    <dataValidation type="list" allowBlank="1" showInputMessage="1" showErrorMessage="1" prompt="BAIF Work type" sqref="CS7:CU48">
      <formula1>$HC$5:$HC$19</formula1>
    </dataValidation>
    <dataValidation type="list" allowBlank="1" showInputMessage="1" showErrorMessage="1" errorTitle="Error" error="Entering a new value is restricted" prompt="Corporate Work type" sqref="DD7:DE48 DC8:DC48">
      <formula1>$HG$5:$HG$9</formula1>
    </dataValidation>
    <dataValidation type="list" allowBlank="1" showInputMessage="1" showErrorMessage="1" errorTitle="Error" error="Entering a new value is restricted" prompt="EPC Construction : Work type" sqref="EG7:EI48">
      <formula1>$HM$5:$HM$15</formula1>
    </dataValidation>
    <dataValidation type="list" allowBlank="1" showInputMessage="1" showErrorMessage="1" errorTitle="Error" error="Entering a new value is restricted" prompt="EPC Contruction : Type of contract" sqref="EJ7:EL48">
      <formula1>$HN$5:$HN$26</formula1>
    </dataValidation>
    <dataValidation type="list" allowBlank="1" showInputMessage="1" showErrorMessage="1" sqref="CZ7:DB48">
      <formula1>$IB$5:$IB$299</formula1>
    </dataValidation>
    <dataValidation type="list" allowBlank="1" showInputMessage="1" showErrorMessage="1" sqref="CZ116:DB4998 CZ49:DB82 IB2">
      <formula1>$IC$5:$IC$298</formula1>
    </dataValidation>
    <dataValidation type="list" allowBlank="1" showInputMessage="1" showErrorMessage="1" prompt="BAIF Work type" sqref="HN2 CT49:CU82 CS116:CU4998">
      <formula1>$HD$9:$HD$18</formula1>
    </dataValidation>
    <dataValidation type="list" allowBlank="1" showInputMessage="1" showErrorMessage="1" errorTitle="Error" error="Entering a new value is restricted" prompt="Team(s)" sqref="BI116:BK4999 BJ49:BK82">
      <formula1>$GQ$5:$GQ$82</formula1>
    </dataValidation>
    <dataValidation type="list" allowBlank="1" showInputMessage="1" showErrorMessage="1" errorTitle="Error" error="Entering a new value is restricted" prompt="Language of dispute" sqref="AQ116:AS4999 AQ49:AS82 GQ2">
      <formula1>$GD$5:$GD$18</formula1>
    </dataValidation>
    <dataValidation type="list" allowBlank="1" showInputMessage="1" showErrorMessage="1" errorTitle="Error" error="Entering a new value is restricted" prompt="Real estate : Sub work type" sqref="FK116:FK4998 FK49:FK82 HU2">
      <formula1>$HV$5:$HV$9</formula1>
    </dataValidation>
    <dataValidation type="list" allowBlank="1" showInputMessage="1" showErrorMessage="1" errorTitle="Error" error="Entering a new value is restricted" prompt="Other uses" sqref="CH116:CJ4998 CI49:CJ82 HE2">
      <formula1>$GU$5:$GU$17</formula1>
    </dataValidation>
    <dataValidation type="list" allowBlank="1" showInputMessage="1" showErrorMessage="1" errorTitle="Error" error="Entering a new value is restricted" prompt="Source of credential" sqref="BP116:BR4998 BP49:BR82">
      <formula1>$GS$5:$GS$9</formula1>
    </dataValidation>
    <dataValidation type="list" allowBlank="1" showInputMessage="1" showErrorMessage="1" errorTitle="Error" error="Entering a new value is restricted" prompt="Seat of arbitration" sqref="AZ116:AZ4999 AZ49:AZ82 GN2:GP2">
      <formula1>$GC$5:$GC$63</formula1>
    </dataValidation>
    <dataValidation type="list" allowBlank="1" showInputMessage="1" showErrorMessage="1" errorTitle="Error" error="Entering a new value is restricted" prompt="Investigation type" sqref="BD116:BD4999 HL2 BD49:BD82">
      <formula1>$HB$5:$HB$6</formula1>
    </dataValidation>
    <dataValidation type="list" allowBlank="1" showInputMessage="1" showErrorMessage="1" errorTitle="Error" error="Entering a new value is restricted" prompt="Priority" sqref="HK2 CK116:CK4999">
      <formula1>$HK$5:$HK$6</formula1>
    </dataValidation>
    <dataValidation type="list" allowBlank="1" showInputMessage="1" showErrorMessage="1" errorTitle="Error" error="Entering a new value is restricted" prompt="Contentious" sqref="AO116:AO4999 HF2">
      <formula1>$GV$5:$GV$6</formula1>
    </dataValidation>
    <dataValidation type="list" allowBlank="1" showInputMessage="1" showErrorMessage="1" errorTitle="Error" error="Entering a new value is restricted" prompt="Yes/no" sqref="GR2 BC116:BC4998 CL116:CL4999 DU116:DW4999 DY116:DZ4999 E116:E4999 BG116:BH4999 AD116:AE4999 C116:C4999 CL49:CL82 DU49:DW82 DY49:DZ82 E49:E82 AE49:AE82 BH49:BH82 BC49:BC82">
      <formula1>$GR$5:$GR$6</formula1>
    </dataValidation>
    <dataValidation type="list" allowBlank="1" showInputMessage="1" showErrorMessage="1" errorTitle="Error" error="Entering a new value is restricted" prompt="Dispute resolution" sqref="AP116:AP4999 AP49:AP82 HG2">
      <formula1>$GW$5:$GW$11</formula1>
    </dataValidation>
    <dataValidation type="list" allowBlank="1" showInputMessage="1" showErrorMessage="1" errorTitle="Error" error="Entering a new value is restricted" promptTitle="Credential type" prompt="Select the Credential type" sqref="GS2 CG116:CG4999">
      <formula1>$GS$5:$GS$6</formula1>
    </dataValidation>
    <dataValidation type="list" allowBlank="1" showInputMessage="1" showErrorMessage="1" errorTitle="Error" error="Entering a new value is restricted" prompt="Credential version" sqref="GU2 CE116:CE4999">
      <formula1>$GU$5:$GU$6</formula1>
    </dataValidation>
    <dataValidation type="list" allowBlank="1" showInputMessage="1" showErrorMessage="1" errorTitle="Error" error="Entering a new value is restricted" prompt="Credential Status" sqref="GT2 CD116:CD4999">
      <formula1>$GT$5:$GT$6</formula1>
    </dataValidation>
    <dataValidation type="list" allowBlank="1" showInputMessage="1" showErrorMessage="1" errorTitle="Error" error="Entering a new value is restricted" prompt="Value of deal" sqref="BF116:BF4999 GV2">
      <formula1>$GI$5:$GI$15</formula1>
    </dataValidation>
    <dataValidation type="list" allowBlank="1" showInputMessage="1" showErrorMessage="1" errorTitle="Error" error="Entering a new value is restricted" prompt="Client sector group" sqref="F4999 G49:H82 GW2 G116:H4999">
      <formula1>$GJ$5:$GJ$25</formula1>
    </dataValidation>
    <dataValidation type="list" allowBlank="1" showInputMessage="1" showErrorMessage="1" errorTitle="Error" error="Entering a new value is restricted" prompt="Matter sector group" sqref="U116:W4999 V49:W82 GY2">
      <formula1>$GL$5:$GL$25</formula1>
    </dataValidation>
    <dataValidation type="list" allowBlank="1" showInputMessage="1" showErrorMessage="1" errorTitle="Error" error="Entering a new value is restricted" prompt="Country" sqref="CA116:CC4999 AT49:AY82 DL116:DT4999 L116:N4999 AI116:AN4999 HA2 M49:N82 AM49:AN82 AJ49:AK82 DL49:DT82 CA49:CC82 AT116:AY4999">
      <formula1>$GN$5:$GN$172</formula1>
    </dataValidation>
    <dataValidation type="list" allowBlank="1" showInputMessage="1" showErrorMessage="1" errorTitle="Error" error="Entering a new value is restricted" prompt="Applicable law" sqref="AG116:AG4999 HB2">
      <formula1>$GO$5:$GO$39</formula1>
    </dataValidation>
    <dataValidation type="list" allowBlank="1" showInputMessage="1" showErrorMessage="1" errorTitle="Error" error="Entering a new value is restricted" prompt="main practice group" sqref="O4999:Q4999 HC2">
      <formula1>$GP$5:$GP$13</formula1>
    </dataValidation>
    <dataValidation type="list" allowBlank="1" showInputMessage="1" showErrorMessage="1" errorTitle="Error" error="Entering a new value is restricted" prompt="Lead partner" sqref="BL116:BN4999">
      <formula1>$GR$5:$GR$515</formula1>
    </dataValidation>
    <dataValidation type="list" allowBlank="1" showInputMessage="1" showErrorMessage="1" errorTitle="Error" error="Entering a new value is restricted" prompt="Other matter executive" sqref="BT116:BV4999 HD2">
      <formula1>$GT$5:$GT$605</formula1>
    </dataValidation>
    <dataValidation type="list" allowBlank="1" showInputMessage="1" showErrorMessage="1" errorTitle="Error" error="Entering a new value is restricted" prompt="Arbitral rules" sqref="BB116:BB4999 BB49:BB82 HH2">
      <formula1>$GX$5:$GX$16</formula1>
    </dataValidation>
    <dataValidation type="list" allowBlank="1" showInputMessage="1" showErrorMessage="1" errorTitle="Error" error="Entering a new value is restricted" prompt="CMS Office" sqref="BZ116:BZ4998 BW49:BZ82 HI2 BW116:BY4999">
      <formula1>$GY$5:$GY$16</formula1>
    </dataValidation>
    <dataValidation type="list" allowBlank="1" showInputMessage="1" showErrorMessage="1" errorTitle="Error" error="Entering a new value is restricted" prompt="Know how" sqref="CM116:CO4999 CM49:CO82 HJ2">
      <formula1>$GZ$5:$GZ$32</formula1>
    </dataValidation>
    <dataValidation type="list" allowBlank="1" showInputMessage="1" showErrorMessage="1" errorTitle="Error" error="Entering a new value is restricted" prompt="BAIF Client type " sqref="CQ116:CQ4999 HM2">
      <formula1>$HC$5:$HC$8</formula1>
    </dataValidation>
    <dataValidation type="list" allowBlank="1" showInputMessage="1" showErrorMessage="1" errorTitle="Error" error="Entering a new value is restricted" prompt="CRD Work type" sqref="HP2 CW4999:CY4999">
      <formula1>$HF$9:$HF$82</formula1>
    </dataValidation>
    <dataValidation type="list" allowBlank="1" showInputMessage="1" showErrorMessage="1" prompt="CRD Sub-work type" sqref="CZ4999:DB4999 HQ2">
      <formula1>$HG$5:$HG$327</formula1>
    </dataValidation>
    <dataValidation type="list" allowBlank="1" showInputMessage="1" showErrorMessage="1" prompt="HC : Pension scheme" sqref="FD116:FD4999 FD49:FD82 HZ2">
      <formula1>$HX$5:$HX$6</formula1>
    </dataValidation>
    <dataValidation type="list" allowBlank="1" showInputMessage="1" showErrorMessage="1" errorTitle="Error" error="Entering a new value is restricted" prompt="HC : Sub work type" sqref="FA4999:FC4999 FA49:FA82 HY2 FA116:FA4998">
      <formula1>$HZ$5:$HZ$15</formula1>
    </dataValidation>
    <dataValidation type="list" allowBlank="1" showInputMessage="1" showErrorMessage="1" errorTitle="Error" error="Entering a new value is restricted" prompt="HC Work type" sqref="HX2 EX7:EZ4999">
      <formula1>$HX$5:$HX$6</formula1>
    </dataValidation>
    <dataValidation type="list" allowBlank="1" showInputMessage="1" showErrorMessage="1" errorTitle="Error" error="Entering a new value is restricted" prompt="Real estate : Client type" sqref="FE116:FG4999 HV2">
      <formula1>$HW$5:$HW$27</formula1>
    </dataValidation>
    <dataValidation type="list" allowBlank="1" showInputMessage="1" showErrorMessage="1" errorTitle="Error" error="Entering a new value is restricted" prompt="CRD Client type" sqref="HO2 CV49:CV82 CV116:CV4999">
      <formula1>$HE$9:$HE$27</formula1>
    </dataValidation>
    <dataValidation type="list" allowBlank="1" showInputMessage="1" showErrorMessage="1" errorTitle="Error" error="Entering a new value is restricted" prompt="Corporate tax : Work type" sqref="EF116:EF4999 EF49:EF82 IA2">
      <formula1>$IB$5:$IB$13</formula1>
    </dataValidation>
    <dataValidation type="list" allowBlank="1" showInputMessage="1" showErrorMessage="1" errorTitle="Error" error="Entering a new value is restricted" prompt="Client sub sector group" sqref="I116:K4998 J49:K82">
      <formula1>$GK$5:$GK$106</formula1>
    </dataValidation>
    <dataValidation type="list" allowBlank="1" showInputMessage="1" showErrorMessage="1" errorTitle="Error" error="Entering a new value is restricted" prompt="Client sub sector group" sqref="I4999:K4999">
      <formula1>$GK$5:$GK$128</formula1>
    </dataValidation>
    <dataValidation type="list" allowBlank="1" showInputMessage="1" showErrorMessage="1" errorTitle="Error" error="Entering a new value is restricted" prompt="Matter sector group" sqref="X116:Z4998 X49:Z82 Z83:Z85 Y83 Y85">
      <formula1>$GM$5:$GM$106</formula1>
    </dataValidation>
    <dataValidation type="list" allowBlank="1" showInputMessage="1" showErrorMessage="1" errorTitle="Error" error="Entering a new value is restricted" prompt="EPC Construction : Client scope" sqref="ER116:ER4999 ER49:ER82">
      <formula1>SOUNDBITES!#REF!</formula1>
    </dataValidation>
    <dataValidation type="list" allowBlank="1" showInputMessage="1" showErrorMessage="1" errorTitle="Error" error="Entering a new value is restricted" prompt="EPC Energy : Work type" sqref="ES116:EU4999 ES49:EU82 HR2">
      <formula1>$HS$7:$HS$13</formula1>
    </dataValidation>
    <dataValidation type="list" allowBlank="1" showInputMessage="1" showErrorMessage="1" errorTitle="Error" error="Entering a new value is restricted" prompt="EPC Energy : Contract type" sqref="EV4999 HS2">
      <formula1>$HT$7:$HT$57</formula1>
    </dataValidation>
    <dataValidation type="list" allowBlank="1" showInputMessage="1" showErrorMessage="1" errorTitle="Error" error="Entering a new value is restricted" prompt="main practice group" sqref="O116:Q4998">
      <formula1>$GP$5:$GP$11</formula1>
    </dataValidation>
    <dataValidation type="list" allowBlank="1" showInputMessage="1" showErrorMessage="1" errorTitle="Error" error="Entering a new value is restricted" prompt="Source of credential" sqref="BP4999:BR4999">
      <formula1>$GS$5:$GS$8</formula1>
    </dataValidation>
    <dataValidation type="list" allowBlank="1" showInputMessage="1" showErrorMessage="1" errorTitle="Error" error="Entering a new value is restricted" prompt="Other uses" sqref="CH4999:CJ4999">
      <formula1>$GU$5:$GU$16</formula1>
    </dataValidation>
    <dataValidation type="list" allowBlank="1" showInputMessage="1" showErrorMessage="1" errorTitle="Other Uses" error="Entering a new value is restricted" promptTitle="Other Uses" prompt="Please select the Other Uses" sqref="CH115 CH49:CH94 CH98:CH99 CH101:CH104 CH106:CH107 CH110:CH111 CH96">
      <formula1>$HR$2:$HR$7</formula1>
    </dataValidation>
    <dataValidation type="list" allowBlank="1" showInputMessage="1" showErrorMessage="1" errorTitle="Currency Of Deal" error="Entering a new value is restricted" promptTitle="Currency Of Deal" prompt="Please select the Currency Of Deal" sqref="BF49:BF82">
      <formula1>$II$2:$II$10</formula1>
    </dataValidation>
    <dataValidation type="list" allowBlank="1" showInputMessage="1" showErrorMessage="1" errorTitle="Credential Status" error="Entering a new value is restricted" promptTitle="Credential Status" prompt="Please select the Credential Status" sqref="CD76:CD115 CD49:CD74">
      <formula1>$IJ$2:$IJ$3</formula1>
    </dataValidation>
    <dataValidation type="list" allowBlank="1" showInputMessage="1" showErrorMessage="1" errorTitle="Matter Lead Partner" error="Entering a new value is restricted" promptTitle="Matter Lead Partner" prompt="Please select the Matter Lead Partner" sqref="BT69:BV72 BL49:BN82 S69:T72">
      <formula1>$HY$2:$HY$513</formula1>
    </dataValidation>
    <dataValidation type="list" allowBlank="1" showInputMessage="1" showErrorMessage="1" errorTitle="Main Practice Group" error="Entering a new value is restricted" promptTitle="Main Practice Group" prompt="Please select the Main Practice Group" sqref="O49:O115 P49:Q82">
      <formula1>$HX$2:$HX$6</formula1>
    </dataValidation>
    <dataValidation type="list" allowBlank="1" showInputMessage="1" showErrorMessage="1" errorTitle="Country law" error="Entering a new value is restricted" promptTitle="Country law" prompt="Please select the Country law" sqref="AG77:AG82 AG49:AG69">
      <formula1>$IB$2:$IB$4</formula1>
    </dataValidation>
    <dataValidation type="list" allowBlank="1" showInputMessage="1" showErrorMessage="1" errorTitle="Client Sub Sector Group" error="Entering a new value is restricted" promptTitle="Client Sub Sector Group" prompt="Please select the Client Sub Sector Group" sqref="I103 I60 I52:I54 I74:I82 I86:I88 I66 I68:I69">
      <formula1>$IH$2:$IH$73</formula1>
    </dataValidation>
    <dataValidation type="list" allowBlank="1" showInputMessage="1" showErrorMessage="1" errorTitle="Client Sector Group" error="Entering a new value is restricted" promptTitle="Client Sector Group" prompt="Please select the Client Sector Group" sqref="I55:I59 I49:I51 AB49:AB82 F103 I70:I73 F49:F82 I61:I65 AG70:AG76">
      <formula1>$IG$2:$IG$21</formula1>
    </dataValidation>
    <dataValidation type="list" allowBlank="1" showInputMessage="1" showErrorMessage="1" errorTitle="Error" error="Entering a new value is restricted" prompt="HC : Sub work type" sqref="FB116:FC4998 FB49:FC82">
      <formula1>$HZ$5:$HZ$12</formula1>
    </dataValidation>
    <dataValidation type="list" allowBlank="1" showInputMessage="1" showErrorMessage="1" errorTitle="Error" error="Entering a new value is restricted" prompt="EPC Projects : Client type" sqref="EW116:EW4999 EW49:EW82">
      <formula1>$HR$5:$HR$8</formula1>
    </dataValidation>
    <dataValidation type="list" allowBlank="1" showInputMessage="1" showErrorMessage="1" errorTitle="Error" error="Entering a new value is restricted" prompt="Real estate:Work type" sqref="FH116:FJ4999 FJ49:FJ82">
      <formula1>$HX$5:$HX$13</formula1>
    </dataValidation>
    <dataValidation type="list" allowBlank="1" showInputMessage="1" showErrorMessage="1" errorTitle="Error" error="Entering a new value is restricted" prompt="Real estate : Sub work type" sqref="FK4999 FL49:FM82 FL116:FM4999">
      <formula1>$HS$5:$HS$8</formula1>
    </dataValidation>
    <dataValidation type="list" allowBlank="1" showInputMessage="1" showErrorMessage="1" errorTitle="Error" error="Entering a new value is restricted" prompt="Corporate : Value range in Euros" sqref="DX116:DX4999 DX49:DX82">
      <formula1>$HH$7:$HH$7</formula1>
    </dataValidation>
    <dataValidation type="list" allowBlank="1" showInputMessage="1" showErrorMessage="1" errorTitle="Error" error="Entering a new value is restricted" prompt="Corporate : Quarter deal" sqref="EA116:EB4999 EA49:EB82">
      <formula1>SOUNDBITES!#REF!</formula1>
    </dataValidation>
    <dataValidation type="list" allowBlank="1" showInputMessage="1" showErrorMessage="1" errorTitle="Error" error="Entering a new value is restricted" prompt="Corporate : Acting for" sqref="DI116:DK4999 DI49:DK82">
      <formula1>$HJ$7:$HJ$12</formula1>
    </dataValidation>
    <dataValidation type="list" allowBlank="1" showInputMessage="1" showErrorMessage="1" errorTitle="Error" error="Entering a new value is restricted" prompt="Year deal" sqref="EC116:ED4999 EC49:ED82">
      <formula1>$HM$7:$HM$25</formula1>
    </dataValidation>
    <dataValidation type="list" allowBlank="1" showInputMessage="1" showErrorMessage="1" errorTitle="Error" error="Entering a new value is restricted" prompt="EPC Construction : Work type" sqref="EG116:EI4998 EG49:EI82">
      <formula1>$HN$7:$HN$14</formula1>
    </dataValidation>
    <dataValidation type="list" allowBlank="1" showInputMessage="1" showErrorMessage="1" errorTitle="Error" error="Entering a new value is restricted" prompt="EPC Construction : Work type" sqref="EG4999:EI4999">
      <formula1>$HN$7:$HN$13</formula1>
    </dataValidation>
    <dataValidation type="list" allowBlank="1" showInputMessage="1" showErrorMessage="1" errorTitle="Error" error="Entering a new value is restricted" prompt="EPC Contruction : Type of contract" sqref="EJ116:EL4999 EJ49:EL82">
      <formula1>$HO$7:$HO$25</formula1>
    </dataValidation>
    <dataValidation type="list" allowBlank="1" showInputMessage="1" showErrorMessage="1" errorTitle="Error" error="Entering a new value is restricted" prompt="EPC Contruction : Subject matter" sqref="EN4999">
      <formula1>$HP$7:$HP$25</formula1>
    </dataValidation>
    <dataValidation type="list" allowBlank="1" showInputMessage="1" showErrorMessage="1" errorTitle="Error" error="Entering a new value is restricted" prompt="EPC Contruction : Subject matter" sqref="EN116:EN4998 EN49:EN82">
      <formula1>$HP$7:$HP$26</formula1>
    </dataValidation>
    <dataValidation type="list" allowBlank="1" showInputMessage="1" showErrorMessage="1" errorTitle="Error" error="Entering a new value is restricted" prompt="EPC Construction : Client type" sqref="EP116:EP4999 EP49:EP82">
      <formula1>$HQ$7:$HQ$15</formula1>
    </dataValidation>
    <dataValidation type="list" allowBlank="1" showInputMessage="1" showErrorMessage="1" errorTitle="Error" error="Entering a new value is restricted" prompt="EPC Energy : Contract type" sqref="EV116:EV4998 EV49:EV82">
      <formula1>$HT$7:$HT$31</formula1>
    </dataValidation>
    <dataValidation type="list" allowBlank="1" showInputMessage="1" showErrorMessage="1" errorTitle="Error" error="Entering a new value is restricted" prompt="Corporate Work type" sqref="DC116:DE4999 DC49:DE82">
      <formula1>$HE$5:$HE$8</formula1>
    </dataValidation>
    <dataValidation type="list" allowBlank="1" showInputMessage="1" showErrorMessage="1" prompt="Corporate : sub-work type" sqref="DF116:DH4999 DF49:DH82">
      <formula1>$HI$5:$HI$34</formula1>
    </dataValidation>
    <dataValidation type="list" allowBlank="1" showInputMessage="1" showErrorMessage="1" errorTitle="Error" error="Entering a new value is restricted" prompt="CRD Work type" sqref="CW116:CY4998 CW49:CY82">
      <formula1>$HF$9:$HF$116</formula1>
    </dataValidation>
    <dataValidation type="list" allowBlank="1" showInputMessage="1" showErrorMessage="1" prompt="BAIF Work type" sqref="CS4999:CU4999">
      <formula1>$HD$9:$HD$16</formula1>
    </dataValidation>
    <dataValidation type="list" allowBlank="1" showInputMessage="1" showErrorMessage="1" errorTitle="Work Type" error="Entering a new value is restricted" promptTitle="Work Type" prompt="Please select the Real Estate Work Type" sqref="FH83:FH92">
      <formula1>$DQ$4:$DQ$12</formula1>
    </dataValidation>
    <dataValidation type="list" allowBlank="1" showInputMessage="1" showErrorMessage="1" errorTitle="Client type" error="Entering a new value is restricted" promptTitle="Client type" prompt="Please select the Real Estate Client Type" sqref="FE83:FE92">
      <formula1>$DR$4:$DR$24</formula1>
    </dataValidation>
    <dataValidation type="list" allowBlank="1" showInputMessage="1" showErrorMessage="1" errorTitle="Dispute Resolution" error="Entering a new value is restricted" promptTitle="Dispute Resolution" prompt="Please select the Dispute Resolution" sqref="AP83:AP92">
      <formula1>$EZ$4:$EZ$6</formula1>
    </dataValidation>
    <dataValidation type="list" allowBlank="1" showInputMessage="1" showErrorMessage="1" errorTitle="Contentious/Non contentious" error="Entering a new value is restricted" promptTitle="Contentious/Non contentious" prompt="Please select a value" sqref="AO83:AO92">
      <formula1>$FA$4:$FA$6</formula1>
    </dataValidation>
    <dataValidation type="list" allowBlank="1" showInputMessage="1" showErrorMessage="1" errorTitle="Priority" error="Entering a new value is restricted" promptTitle="Priority" prompt="Please select a value" sqref="CK83:CK92">
      <formula1>$DN$4:$DN$5</formula1>
    </dataValidation>
    <dataValidation type="list" allowBlank="1" showInputMessage="1" showErrorMessage="1" errorTitle="Yes/No" error="Entering a new value is restricted" promptTitle="Yes/No" prompt="Please select a value" sqref="C83:C92 E83:E92 AD83:AE92 BG83:BH92">
      <formula1>$FC$4:$FC$6</formula1>
    </dataValidation>
    <dataValidation type="list" allowBlank="1" showInputMessage="1" showErrorMessage="1" errorTitle="Matter Lead Partner" error="Entering a new value is restricted" promptTitle="Matter Lead Partner" prompt="Please select the Matter Lead Partner" sqref="BL83:BN92">
      <formula1>$FF$4:$FF$516</formula1>
    </dataValidation>
    <dataValidation type="list" allowBlank="1" showInputMessage="1" showErrorMessage="1" errorTitle="Team" error="Entering a new value is restricted" promptTitle="Team" prompt="Please select the Team" sqref="BI83:BJ92">
      <formula1>$FG$4:$FG$83</formula1>
    </dataValidation>
    <dataValidation type="list" allowBlank="1" showInputMessage="1" showErrorMessage="1" errorTitle="Main Practice Group" error="Entering a new value is restricted" promptTitle="Main Practice Group" prompt="Please select the Main Practice Group" sqref="P83:P92">
      <formula1>$FH$4:$FH$9</formula1>
    </dataValidation>
    <dataValidation type="list" allowBlank="1" showInputMessage="1" showErrorMessage="1" errorTitle="Country" error="Entering a new value is restricted" promptTitle="Country" prompt="Please select the country" sqref="AI83:AI92 AL83:AL92 L83:L92">
      <formula1>$FK$4:$FK$171</formula1>
    </dataValidation>
    <dataValidation type="list" allowBlank="1" showInputMessage="1" showErrorMessage="1" errorTitle="Matter Sub Sector Group" error="Entering a new value is restricted" promptTitle="Matter Sub Sector Group" prompt="Please select the Matter Sub Sector Group" sqref="X91">
      <formula1>$FL$4:$FL$77</formula1>
    </dataValidation>
    <dataValidation type="list" allowBlank="1" showInputMessage="1" showErrorMessage="1" errorTitle="Matter Sector Group" error="Entering a new value is restricted" promptTitle="Matter Sector Group" prompt="Please select the Matter Sector Group" sqref="U87:V89 U91:V91">
      <formula1>$FM$4:$FM$25</formula1>
    </dataValidation>
    <dataValidation type="list" allowBlank="1" showInputMessage="1" showErrorMessage="1" errorTitle="Client Sub Sector Group" error="Entering a new value is restricted" promptTitle="Client Sub Sector Group" prompt="Please select the Client Sub Sector Group" sqref="I83 I85 I89:I91 V90 V86 V83">
      <formula1>$FO$4:$FO$76</formula1>
    </dataValidation>
    <dataValidation type="list" allowBlank="1" showInputMessage="1" showErrorMessage="1" errorTitle="Client Sector Group" error="Entering a new value is restricted" promptTitle="Client Sector Group" prompt="Please select the Client Sector Group" sqref="F83:F92 U90 U83:U86">
      <formula1>$FN$4:$FN$24</formula1>
    </dataValidation>
    <dataValidation type="list" allowBlank="1" showInputMessage="1" showErrorMessage="1" sqref="CZ83:DB115">
      <formula1>$IB$5:$IB$298</formula1>
    </dataValidation>
    <dataValidation type="list" allowBlank="1" showInputMessage="1" showErrorMessage="1" errorTitle="Error" error="Entering a new value is restricted" prompt="EPC Contruction : Type of contract" sqref="EJ83:EL115">
      <formula1>$HN$5:$HN$25</formula1>
    </dataValidation>
    <dataValidation type="list" allowBlank="1" showInputMessage="1" showErrorMessage="1" errorTitle="Error" error="Entering a new value is restricted" prompt="EPC Construction : Work type" sqref="EG83:EI115">
      <formula1>$HM$5:$HM$14</formula1>
    </dataValidation>
    <dataValidation type="list" allowBlank="1" showInputMessage="1" showErrorMessage="1" errorTitle="Error" error="Entering a new value is restricted" prompt="Corporate Work type" sqref="DC83:DE115">
      <formula1>$HG$5:$HG$8</formula1>
    </dataValidation>
    <dataValidation type="list" allowBlank="1" showInputMessage="1" showErrorMessage="1" prompt="BAIF Work type" sqref="CS83:CU115">
      <formula1>$HC$5:$HC$18</formula1>
    </dataValidation>
    <dataValidation type="list" allowBlank="1" showInputMessage="1" showErrorMessage="1" errorTitle="Error" error="Entering a new value is restricted" prompt="Team(s)" sqref="BK83:BK92 BI93:BK115">
      <formula1>$GP$5:$GP$82</formula1>
    </dataValidation>
    <dataValidation type="list" allowBlank="1" showInputMessage="1" showErrorMessage="1" errorTitle="Error" error="Entering a new value is restricted" prompt="Language of dispute" sqref="AQ83:AS115">
      <formula1>$GC$5:$GC$18</formula1>
    </dataValidation>
    <dataValidation type="list" allowBlank="1" showInputMessage="1" showErrorMessage="1" errorTitle="Error" error="Entering a new value is restricted" prompt="Matter sector group" sqref="X104 Y86:Y113 Z86:Z115 X113 Y115">
      <formula1>$GL$5:$GL$106</formula1>
    </dataValidation>
    <dataValidation type="list" allowBlank="1" showInputMessage="1" showErrorMessage="1" errorTitle="Error" error="Entering a new value is restricted" prompt="main practice group" sqref="Q83:Q92 P93:Q115">
      <formula1>$GO$5:$GO$11</formula1>
    </dataValidation>
    <dataValidation type="list" allowBlank="1" showInputMessage="1" showErrorMessage="1" errorTitle="Error" error="Entering a new value is restricted" prompt="Client sub sector group" sqref="J83:K115 I94:I97 I100 I104:I105 I109:I113 I115">
      <formula1>$GJ$5:$GJ$106</formula1>
    </dataValidation>
    <dataValidation type="list" allowBlank="1" showInputMessage="1" showErrorMessage="1" errorTitle="Error" error="Entering a new value is restricted" prompt="Real estate : Sub work type" sqref="FK83:FK115 FL7:FM48">
      <formula1>$HU$5:$HU$9</formula1>
    </dataValidation>
    <dataValidation type="list" allowBlank="1" showInputMessage="1" showErrorMessage="1" errorTitle="Error" error="Entering a new value is restricted" prompt="EPC Energy : Contract type" sqref="EV83:EV115">
      <formula1>$HS$5:$HS$31</formula1>
    </dataValidation>
    <dataValidation type="list" allowBlank="1" showInputMessage="1" showErrorMessage="1" errorTitle="Error" error="Entering a new value is restricted" prompt="EPC Contruction : Subject matter" sqref="EN83:EN115">
      <formula1>$HO$5:$HO$26</formula1>
    </dataValidation>
    <dataValidation type="list" allowBlank="1" showInputMessage="1" showErrorMessage="1" errorTitle="Error" error="Entering a new value is restricted" prompt="HC : Sub work type" sqref="FB83:FC115">
      <formula1>$HY$5:$HY$12</formula1>
    </dataValidation>
    <dataValidation type="list" allowBlank="1" showInputMessage="1" showErrorMessage="1" errorTitle="Error" error="Entering a new value is restricted" prompt="CRD Work type" sqref="CW83:CY115">
      <formula1>$HE$5:$HE$116</formula1>
    </dataValidation>
    <dataValidation type="list" allowBlank="1" showInputMessage="1" showErrorMessage="1" errorTitle="Error" error="Entering a new value is restricted" prompt="Other uses" sqref="CI83:CJ115 CH100 CH97 CH105 CH112:CH114 CH108:CH109 CH95">
      <formula1>$GT$5:$GT$17</formula1>
    </dataValidation>
    <dataValidation type="list" allowBlank="1" showInputMessage="1" showErrorMessage="1" errorTitle="Error" error="Entering a new value is restricted" prompt="Source of credential" sqref="BP83:BR115">
      <formula1>$GR$5:$GR$9</formula1>
    </dataValidation>
    <dataValidation type="list" allowBlank="1" showInputMessage="1" showErrorMessage="1" errorTitle="Error" error="Entering a new value is restricted" prompt="Seat of arbitration" sqref="AZ83:AZ115">
      <formula1>$GB$5:$GB$63</formula1>
    </dataValidation>
    <dataValidation type="list" allowBlank="1" showInputMessage="1" showErrorMessage="1" errorTitle="Error" error="Entering a new value is restricted" prompt="Investigation type" sqref="BD83:BD115 BD7:BD48">
      <formula1>$HA$5:$HA$6</formula1>
    </dataValidation>
    <dataValidation type="list" allowBlank="1" showInputMessage="1" showErrorMessage="1" errorTitle="Error" error="Entering a new value is restricted" prompt="Yes/no" sqref="BC83:BC115 CL83:CL115 DU83:DW115 DY83:DZ115 AD93:AE115 BG93:BH115 E93:E115 C93:C115 BC7:BC48 C7:C48 BG7:BH48 CL7:CL48 DU7:DW48 DY7:DZ48 E7:E48 AD7:AE48">
      <formula1>$GD$5:$GD$6</formula1>
    </dataValidation>
    <dataValidation type="list" allowBlank="1" showInputMessage="1" showErrorMessage="1" errorTitle="Error" error="Entering a new value is restricted" prompt="EPC Projects : Client type" sqref="EW83:EW115">
      <formula1>$HT$5:$HT$8</formula1>
    </dataValidation>
    <dataValidation type="list" allowBlank="1" showInputMessage="1" showErrorMessage="1" errorTitle="Error" error="Entering a new value is restricted" prompt="Value of deal" sqref="BF83:BF115">
      <formula1>$GH$5:$GH$15</formula1>
    </dataValidation>
    <dataValidation type="list" allowBlank="1" showInputMessage="1" showErrorMessage="1" errorTitle="Error" error="Entering a new value is restricted" prompt="Client sector group" sqref="G83:H115">
      <formula1>$GI$5:$GI$25</formula1>
    </dataValidation>
    <dataValidation type="list" allowBlank="1" showInputMessage="1" showErrorMessage="1" errorTitle="Error" error="Entering a new value is restricted" prompt="Matter sector group" sqref="U98:U99 U102 U104:U105 W83:W115 V93:V113 V115">
      <formula1>$GK$5:$GK$25</formula1>
    </dataValidation>
    <dataValidation type="list" allowBlank="1" showInputMessage="1" showErrorMessage="1" errorTitle="Error" error="Entering a new value is restricted" prompt="Country" sqref="AT83:AY115 CA83:CC115 DL83:DT115 AJ83:AK92 AM83:AN92 M83:N92 AI93:AN115 L93:N115">
      <formula1>$GM$5:$GM$172</formula1>
    </dataValidation>
    <dataValidation type="list" allowBlank="1" showInputMessage="1" showErrorMessage="1" errorTitle="Error" error="Entering a new value is restricted" prompt="Applicable law" sqref="AG83:AG115">
      <formula1>$GN$5:$GN$39</formula1>
    </dataValidation>
    <dataValidation type="list" allowBlank="1" showInputMessage="1" showErrorMessage="1" errorTitle="Error" error="Entering a new value is restricted" prompt="Arbitral rules" sqref="BB83:BB115">
      <formula1>$GW$5:$GW$16</formula1>
    </dataValidation>
    <dataValidation type="list" allowBlank="1" showInputMessage="1" showErrorMessage="1" errorTitle="Error" error="Entering a new value is restricted" prompt="CMS Office" sqref="BW83:BZ115">
      <formula1>$GX$5:$GX$16</formula1>
    </dataValidation>
    <dataValidation type="list" allowBlank="1" showInputMessage="1" showErrorMessage="1" errorTitle="Error" error="Entering a new value is restricted" prompt="Know how" sqref="CM83:CO115">
      <formula1>$GY$5:$GY$32</formula1>
    </dataValidation>
    <dataValidation type="list" allowBlank="1" showInputMessage="1" showErrorMessage="1" errorTitle="Error" error="Entering a new value is restricted" prompt="BAIF Client type " sqref="CQ83:CQ115">
      <formula1>$HB$5:$HB$8</formula1>
    </dataValidation>
    <dataValidation type="list" allowBlank="1" showInputMessage="1" showErrorMessage="1" prompt="Corporate : sub-work type" sqref="DF83:DH115">
      <formula1>$HH$5:$HH$34</formula1>
    </dataValidation>
    <dataValidation type="list" allowBlank="1" showInputMessage="1" showErrorMessage="1" errorTitle="Error" error="Entering a new value is restricted" prompt="Corporate : Acting for" sqref="DI83:DK115">
      <formula1>$HI$5:$HI$12</formula1>
    </dataValidation>
    <dataValidation type="list" allowBlank="1" showInputMessage="1" showErrorMessage="1" errorTitle="Error" error="Entering a new value is restricted" prompt="Corporate : Value range in Euros" sqref="DX83:DX115">
      <formula1>$HJ$5:$HJ$7</formula1>
    </dataValidation>
    <dataValidation type="list" allowBlank="1" showInputMessage="1" showErrorMessage="1" errorTitle="Error" error="Entering a new value is restricted" prompt="Corporate : Quarter deal" sqref="EA83:EB115">
      <formula1>$HK$5:$HK$6</formula1>
    </dataValidation>
    <dataValidation type="list" allowBlank="1" showInputMessage="1" showErrorMessage="1" errorTitle="Error" error="Entering a new value is restricted" prompt="Year deal" sqref="EC83:ED115">
      <formula1>$HL$5:$HL$25</formula1>
    </dataValidation>
    <dataValidation type="list" allowBlank="1" showInputMessage="1" showErrorMessage="1" errorTitle="Error" error="Entering a new value is restricted" prompt="EPC Construction : Client type" sqref="EP83:EP115">
      <formula1>$HP$5:$HP$15</formula1>
    </dataValidation>
    <dataValidation type="list" allowBlank="1" showInputMessage="1" showErrorMessage="1" errorTitle="Error" error="Entering a new value is restricted" prompt="EPC Construction : Client scope" sqref="ER83:ER115 ER7:ER48">
      <formula1>$HQ$5:$HQ$6</formula1>
    </dataValidation>
    <dataValidation type="list" allowBlank="1" showInputMessage="1" showErrorMessage="1" errorTitle="Error" error="Entering a new value is restricted" prompt="EPC Energy : Work type" sqref="ES83:EU115">
      <formula1>$HR$5:$HR$13</formula1>
    </dataValidation>
    <dataValidation type="list" allowBlank="1" showInputMessage="1" showErrorMessage="1" errorTitle="Error" error="Entering a new value is restricted" prompt="Real estate:Work type" sqref="FI83:FJ92 FH93:FJ115">
      <formula1>$HW$5:$HW$13</formula1>
    </dataValidation>
    <dataValidation type="list" allowBlank="1" showInputMessage="1" showErrorMessage="1" prompt="HC : Pension scheme" sqref="FD83:FD115">
      <formula1>$HZ$5:$HZ$6</formula1>
    </dataValidation>
    <dataValidation type="list" allowBlank="1" showInputMessage="1" showErrorMessage="1" errorTitle="Error" error="Entering a new value is restricted" prompt="HC : Sub work type" sqref="FA83:FA115">
      <formula1>$HY$5:$HY$15</formula1>
    </dataValidation>
    <dataValidation type="list" allowBlank="1" showInputMessage="1" showErrorMessage="1" errorTitle="Error" error="Entering a new value is restricted" prompt="Real estate : Sub work type" sqref="FL83:FM115">
      <formula1>$HU$5:$HU$8</formula1>
    </dataValidation>
    <dataValidation type="list" allowBlank="1" showInputMessage="1" showErrorMessage="1" errorTitle="Error" error="Entering a new value is restricted" prompt="Real estate : Client type" sqref="FF83:FG92 FE93:FG115">
      <formula1>$HV$5:$HV$27</formula1>
    </dataValidation>
    <dataValidation type="list" allowBlank="1" showInputMessage="1" showErrorMessage="1" errorTitle="Error" error="Entering a new value is restricted" prompt="CRD Client type" sqref="CV83:CV115">
      <formula1>$HD$5:$HD$27</formula1>
    </dataValidation>
    <dataValidation type="list" allowBlank="1" showInputMessage="1" showErrorMessage="1" errorTitle="Error" error="Entering a new value is restricted" prompt="Corporate tax : Work type" sqref="EF83:EF115">
      <formula1>$IA$5:$IA$13</formula1>
    </dataValidation>
    <dataValidation type="list" allowBlank="1" showInputMessage="1" showErrorMessage="1" errorTitle="Error" error="Entering a new value is restricted" prompt="Priority" sqref="CK93:CK115 CK7:CK48">
      <formula1>$GZ$5:$GZ$6</formula1>
    </dataValidation>
    <dataValidation type="list" allowBlank="1" showInputMessage="1" showErrorMessage="1" errorTitle="Error" error="Entering a new value is restricted" prompt="Contentious" sqref="AO93:AO115">
      <formula1>$GU$5:$GU$6</formula1>
    </dataValidation>
    <dataValidation type="list" allowBlank="1" showInputMessage="1" showErrorMessage="1" errorTitle="Error" error="Entering a new value is restricted" prompt="Dispute resolution" sqref="AP93:AP115">
      <formula1>$GV$5:$GV$11</formula1>
    </dataValidation>
    <dataValidation type="list" allowBlank="1" showInputMessage="1" showErrorMessage="1" errorTitle="Error" error="Entering a new value is restricted" prompt="Lead partner" sqref="BL93:BL115 BM99 BM93:BN98 BM100:BN115">
      <formula1>$GQ$5:$GQ$515</formula1>
    </dataValidation>
    <dataValidation type="list" allowBlank="1" showInputMessage="1" showErrorMessage="1" errorTitle="Error" error="Entering a new value is restricted" prompt="Other matter executive" sqref="BV93:BV115 BU93:BU106 BU108:BU115 BT93:BT115">
      <formula1>$GS$5:$GS$605</formula1>
    </dataValidation>
    <dataValidation type="list" allowBlank="1" showInputMessage="1" showErrorMessage="1" errorTitle="Yes/No" error="Entering a new value is restricted" promptTitle="Yes/No" prompt="Please select a value" sqref="C49:C82">
      <formula1>$BV$2:$BV$6</formula1>
    </dataValidation>
    <dataValidation type="list" allowBlank="1" showInputMessage="1" showErrorMessage="1" errorTitle="Client Type" error="Entering a new value is restricted" promptTitle="Client Type" prompt="Please select the Client Type" sqref="CQ49:CQ82">
      <formula1>SOUNDBITES!#REF!</formula1>
    </dataValidation>
    <dataValidation type="list" allowBlank="1" showInputMessage="1" showErrorMessage="1" errorTitle="Work Type" error="Entering a new value is restricted" promptTitle="Work Type" prompt="Please select the Real Estate Work Type" sqref="FH49:FI82">
      <formula1>$GJ$2:$GJ$9</formula1>
    </dataValidation>
    <dataValidation type="list" allowBlank="1" showInputMessage="1" showErrorMessage="1" errorTitle="Client type" error="Entering a new value is restricted" promptTitle="Client type" prompt="Please select the Real Estate Client Type" sqref="FE49:FG82">
      <formula1>$GK$2:$GK$21</formula1>
    </dataValidation>
    <dataValidation type="list" allowBlank="1" showInputMessage="1" showErrorMessage="1" errorTitle="Priority" error="Entering a new value is restricted" promptTitle="Priority" prompt="Please select a priority" sqref="CK49:CK82">
      <formula1>$GT$2:$GT$3</formula1>
    </dataValidation>
    <dataValidation type="list" allowBlank="1" showInputMessage="1" showErrorMessage="1" errorTitle="Contentious/Non contentious" error="Entering a new value is restricted" promptTitle="Contentious/Non contentious" prompt="Please select a value" sqref="AO49:AO82">
      <formula1>$HS$2:$HS$4</formula1>
    </dataValidation>
    <dataValidation type="list" allowBlank="1" showInputMessage="1" showErrorMessage="1" errorTitle="Yes/No" error="Entering a new value is restricted" promptTitle="Yes/No" prompt="Please select a value" sqref="BG49:BG82 AD49:AD82">
      <formula1>$HU$2:$HU$3</formula1>
    </dataValidation>
    <dataValidation type="list" allowBlank="1" showInputMessage="1" showErrorMessage="1" errorTitle="Credential Version" error="Entering a new value is restricted" promptTitle="Credential Version" prompt="Please select the Credential Version" sqref="CE49:CE115">
      <formula1>$II$2:$II$3</formula1>
    </dataValidation>
    <dataValidation type="list" allowBlank="1" showInputMessage="1" showErrorMessage="1" errorTitle="Credential Type" error="Entering a new value is restricted" promptTitle="Credential Type" prompt="Please select the Credential Type" sqref="CG49:CG115">
      <formula1>$IK$2:$IK$3</formula1>
    </dataValidation>
    <dataValidation type="list" allowBlank="1" showInputMessage="1" showErrorMessage="1" errorTitle="Team" error="Entering a new value is restricted" promptTitle="Team" prompt="Please select the Team" sqref="BI49:BI82">
      <formula1>$HZ$2:$HZ$80</formula1>
    </dataValidation>
    <dataValidation type="list" allowBlank="1" showInputMessage="1" showErrorMessage="1" errorTitle="Country" error="Entering a new value is restricted" promptTitle="Country" prompt="Please select the country" sqref="L49:L82 AI49:AI82 AL49:AL82">
      <formula1>$ID$2:$ID$168</formula1>
    </dataValidation>
    <dataValidation type="list" allowBlank="1" showInputMessage="1" showErrorMessage="1" errorTitle="Matter Sector Group" error="Entering a new value is restricted" promptTitle="Matter Sector Group" prompt="Please select the Matter Sector Group" sqref="U49:U82">
      <formula1>$IF$2:$IF$22</formula1>
    </dataValidation>
    <dataValidation type="list" allowBlank="1" showInputMessage="1" showErrorMessage="1" errorTitle="Work Type" error="Entering a new value is restricted" promptTitle="Work Type" prompt="Please select the Work Type" sqref="CS49:CS82">
      <formula1>$HM$2:$HM$14</formula1>
    </dataValidation>
    <dataValidation type="list" allowBlank="1" showInputMessage="1" showErrorMessage="1" errorTitle="Error" error="Entering a new value is restricted" prompt="Lead partner" sqref="BM24:BM32 BM20:BM22 BM17:BM18 BN44:BN45 BL43 BN36:BN42 BL36:BM41 BT32 BN29:BN31 BT27:BT28 BN21:BN26 BM7:BM14 BN11:BN15 BL13:BL18 BL7:BL11 BU12 BN17:BN19 BL20:BL21 BL47:BN48 BL23 BT24 BL25:BL32 BN33 BN7:BN9">
      <formula1>$GQ$5:$GQ$516</formula1>
    </dataValidation>
  </dataValidations>
  <pageMargins left="0.7" right="0.7" top="0.75" bottom="0.75" header="0.3" footer="0.3"/>
  <pageSetup paperSize="9" orientation="portrait" r:id="rId1"/>
  <headerFooter>
    <oddFooter>&amp;CUK / 73854109.1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SOUNDBITES</vt:lpstr>
    </vt:vector>
  </TitlesOfParts>
  <Company>HCL Infosystems Limited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2012-10-08T13:15:29Z</dcterms:created>
  <dcterms:modified xsi:type="dcterms:W3CDTF">2012-10-16T09:17:00Z</dcterms:modified>
</cp:coreProperties>
</file>