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yna\Studia\AMS2\Computational finance\"/>
    </mc:Choice>
  </mc:AlternateContent>
  <xr:revisionPtr revIDLastSave="0" documentId="13_ncr:1_{EEFFED26-7FCE-4F2E-AD38-3649786CC4A4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Info" sheetId="1" r:id="rId1"/>
    <sheet name="ex 1" sheetId="2" r:id="rId2"/>
    <sheet name="ex 2" sheetId="4" r:id="rId3"/>
    <sheet name="ex 3" sheetId="7" r:id="rId4"/>
    <sheet name="ex 4" sheetId="8" r:id="rId5"/>
    <sheet name="ex 5" sheetId="9" r:id="rId6"/>
    <sheet name="ex 6" sheetId="10" r:id="rId7"/>
    <sheet name="ex 7" sheetId="12" r:id="rId8"/>
    <sheet name="ex 8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B13" i="7"/>
  <c r="B12" i="7"/>
  <c r="B9" i="7"/>
  <c r="B12" i="4"/>
  <c r="B13" i="4" s="1"/>
  <c r="B14" i="4" s="1"/>
  <c r="B15" i="4" s="1"/>
  <c r="B16" i="4" s="1"/>
  <c r="B17" i="4" s="1"/>
  <c r="B13" i="2"/>
  <c r="B7" i="2"/>
</calcChain>
</file>

<file path=xl/sharedStrings.xml><?xml version="1.0" encoding="utf-8"?>
<sst xmlns="http://schemas.openxmlformats.org/spreadsheetml/2006/main" count="44" uniqueCount="43">
  <si>
    <t xml:space="preserve">A debtor pays the first installment of 10000 EUR at the end of the first year </t>
  </si>
  <si>
    <t>and the second installment of 8500 EUR at the end of the second year.</t>
  </si>
  <si>
    <t xml:space="preserve">What is the  current value of the debt assuming an interest rate of R=12%? </t>
  </si>
  <si>
    <t>Hint: you can use NPV function</t>
  </si>
  <si>
    <t xml:space="preserve">We want to open a savings account, make an initial payment of 5000 EUR, </t>
  </si>
  <si>
    <t xml:space="preserve">and transfer 700 EUR each month for the next 6 months. </t>
  </si>
  <si>
    <t>What is the lowest interest rate that will allow us to have 9600 EUR after 6 months?</t>
  </si>
  <si>
    <t xml:space="preserve">A debtor has to pay his debt of 10000 EUR after two years. However, with probability 10% </t>
  </si>
  <si>
    <t xml:space="preserve">he will be in default (and will not return a penny) and with probability 15% </t>
  </si>
  <si>
    <t xml:space="preserve">he will pay 10000 EUR but after 3 years. What is the expected (today) value of this debt? </t>
  </si>
  <si>
    <t>Assume an interest rate of R=12%.</t>
  </si>
  <si>
    <t>Computational Finance  -  List 0</t>
  </si>
  <si>
    <t>Consider a 3-year bond with a face value of 1000EUR, 15% coupon and 10% yield.</t>
  </si>
  <si>
    <t>What is the current bond price?</t>
  </si>
  <si>
    <t xml:space="preserve">A company is issuing 3-year bonds with a face value of 100 EUR, paying annual coupons in arrears (at the end of the year). </t>
  </si>
  <si>
    <t>The probability of company default in the first, second and third year is the same and equals 1/30.</t>
  </si>
  <si>
    <t xml:space="preserve"> What should be the coupon for the bond price to be equal to the face value? </t>
  </si>
  <si>
    <t>Assume an interest rate of R=12%. What is the IRR?</t>
  </si>
  <si>
    <t>[function NPV, IRR, SOLVER]</t>
  </si>
  <si>
    <t>Assume that the 3-month interest rate is 10% (per annum),</t>
  </si>
  <si>
    <t>Find the fair price of the forward contract.</t>
  </si>
  <si>
    <t>An investor has bought 1 european call option on WIG20 with strike K=1700 for 120 and 1 put option with strike K=1800 for 82.</t>
  </si>
  <si>
    <t>Find values of WIG20 at maturity that guarantee:</t>
  </si>
  <si>
    <t>a) break even point</t>
  </si>
  <si>
    <t>b) profit of at least 300</t>
  </si>
  <si>
    <t>c) at least 50% rate of return</t>
  </si>
  <si>
    <t>Construct portfolios with the following loss/profit profiles:</t>
  </si>
  <si>
    <t>Consider a 3-month forward for 1000 shares of IBM stocks.</t>
  </si>
  <si>
    <t>stocks are not paying dividends and the current stock price is 46EUR.</t>
  </si>
  <si>
    <t>year 1</t>
  </si>
  <si>
    <t>year 2</t>
  </si>
  <si>
    <t>interests</t>
  </si>
  <si>
    <t>capital</t>
  </si>
  <si>
    <t>all</t>
  </si>
  <si>
    <t>NPV</t>
  </si>
  <si>
    <t>discount</t>
  </si>
  <si>
    <t>r</t>
  </si>
  <si>
    <t>t</t>
  </si>
  <si>
    <t>d factor</t>
  </si>
  <si>
    <t>default</t>
  </si>
  <si>
    <t>pay after</t>
  </si>
  <si>
    <t>pay corr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</si>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</sst>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9">
    <font>
      <sz val="11"/>
      <color theme="1"/>
      <name val="Czcionka tekstu podstawowego"/>
      <family val="2"/>
      <charset val="238"/>
    </font>
    <font>
      <sz val="11"/>
      <color theme="1"/>
      <name val="Arial CE"/>
      <charset val="238"/>
    </font>
    <font>
      <sz val="10"/>
      <color theme="1"/>
      <name val="Arial CE"/>
      <charset val="238"/>
    </font>
    <font>
      <sz val="10"/>
      <color theme="1"/>
      <name val="Ariel CE"/>
      <charset val="238"/>
    </font>
    <font>
      <sz val="10"/>
      <name val="Arial CE"/>
      <family val="2"/>
      <charset val="238"/>
    </font>
    <font>
      <sz val="10"/>
      <color theme="1"/>
      <name val="Arial CE "/>
      <charset val="238"/>
    </font>
    <font>
      <sz val="10"/>
      <color rgb="FF000000"/>
      <name val="Arial ce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2B2B2"/>
        <bgColor rgb="FFBFBFBF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10" fontId="4" fillId="3" borderId="0" xfId="0" applyNumberFormat="1" applyFont="1" applyFill="1" applyAlignment="1">
      <alignment horizontal="right"/>
    </xf>
    <xf numFmtId="0" fontId="5" fillId="2" borderId="0" xfId="0" applyFont="1" applyFill="1"/>
    <xf numFmtId="0" fontId="6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7" fillId="5" borderId="0" xfId="0" applyFont="1" applyFill="1"/>
    <xf numFmtId="164" fontId="0" fillId="0" borderId="0" xfId="1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13</xdr:col>
      <xdr:colOff>641906</xdr:colOff>
      <xdr:row>15</xdr:row>
      <xdr:rowOff>114300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1C85187-EC2E-E659-D042-086A99BF5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187450"/>
          <a:ext cx="5264706" cy="153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</xdr:row>
      <xdr:rowOff>152400</xdr:rowOff>
    </xdr:from>
    <xdr:to>
      <xdr:col>8</xdr:col>
      <xdr:colOff>76200</xdr:colOff>
      <xdr:row>13</xdr:row>
      <xdr:rowOff>47625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6525" y="314325"/>
          <a:ext cx="2886075" cy="20478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3</xdr:col>
      <xdr:colOff>628650</xdr:colOff>
      <xdr:row>13</xdr:row>
      <xdr:rowOff>57150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3850"/>
          <a:ext cx="2686050" cy="20478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 editAs="oneCell">
    <xdr:from>
      <xdr:col>8</xdr:col>
      <xdr:colOff>76200</xdr:colOff>
      <xdr:row>1</xdr:row>
      <xdr:rowOff>133349</xdr:rowOff>
    </xdr:from>
    <xdr:to>
      <xdr:col>12</xdr:col>
      <xdr:colOff>200025</xdr:colOff>
      <xdr:row>13</xdr:row>
      <xdr:rowOff>47624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2600" y="295274"/>
          <a:ext cx="2867025" cy="206692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G36" sqref="G36"/>
    </sheetView>
  </sheetViews>
  <sheetFormatPr defaultColWidth="8.75" defaultRowHeight="14"/>
  <cols>
    <col min="1" max="16384" width="8.75" style="2"/>
  </cols>
  <sheetData>
    <row r="1" spans="1:1" s="4" customFormat="1">
      <c r="A1" s="4" t="s">
        <v>11</v>
      </c>
    </row>
    <row r="2" spans="1:1" s="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B13" sqref="B13"/>
    </sheetView>
  </sheetViews>
  <sheetFormatPr defaultRowHeight="14"/>
  <sheetData>
    <row r="1" spans="1:4" s="3" customFormat="1" ht="12.5">
      <c r="A1" s="3" t="s">
        <v>0</v>
      </c>
    </row>
    <row r="2" spans="1:4" s="3" customFormat="1" ht="12.5">
      <c r="A2" s="3" t="s">
        <v>1</v>
      </c>
    </row>
    <row r="3" spans="1:4" s="3" customFormat="1" ht="12.5">
      <c r="A3" s="3" t="s">
        <v>2</v>
      </c>
    </row>
    <row r="4" spans="1:4" s="1" customFormat="1"/>
    <row r="5" spans="1:4" s="1" customFormat="1">
      <c r="A5" s="3" t="s">
        <v>3</v>
      </c>
    </row>
    <row r="7" spans="1:4">
      <c r="A7" s="3" t="s">
        <v>35</v>
      </c>
      <c r="B7">
        <f>1/(1+0.12)</f>
        <v>0.89285714285714279</v>
      </c>
    </row>
    <row r="8" spans="1:4">
      <c r="B8" t="s">
        <v>31</v>
      </c>
      <c r="C8" t="s">
        <v>32</v>
      </c>
      <c r="D8" t="s">
        <v>33</v>
      </c>
    </row>
    <row r="9" spans="1:4">
      <c r="A9" t="s">
        <v>29</v>
      </c>
      <c r="D9">
        <v>10000</v>
      </c>
    </row>
    <row r="10" spans="1:4">
      <c r="A10" t="s">
        <v>30</v>
      </c>
      <c r="D10">
        <v>85000</v>
      </c>
    </row>
    <row r="13" spans="1:4">
      <c r="A13" t="s">
        <v>34</v>
      </c>
      <c r="B13">
        <f>10000*B7+8500*(B7*B7)</f>
        <v>15704.7193877551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9" sqref="B9"/>
    </sheetView>
  </sheetViews>
  <sheetFormatPr defaultRowHeight="14"/>
  <cols>
    <col min="2" max="2" width="12.08203125" bestFit="1" customWidth="1"/>
  </cols>
  <sheetData>
    <row r="1" spans="1:2" s="6" customFormat="1" ht="12.5">
      <c r="A1" s="6" t="s">
        <v>4</v>
      </c>
    </row>
    <row r="2" spans="1:2" s="6" customFormat="1" ht="12.5">
      <c r="A2" s="6" t="s">
        <v>5</v>
      </c>
    </row>
    <row r="3" spans="1:2" s="6" customFormat="1" ht="12.5">
      <c r="A3" s="6" t="s">
        <v>6</v>
      </c>
    </row>
    <row r="4" spans="1:2" s="6" customFormat="1" ht="12.5"/>
    <row r="5" spans="1:2" s="6" customFormat="1" ht="12.5">
      <c r="A5" s="3"/>
    </row>
    <row r="8" spans="1:2">
      <c r="A8" t="s">
        <v>36</v>
      </c>
      <c r="B8">
        <v>3.0499999999999999E-2</v>
      </c>
    </row>
    <row r="10" spans="1:2">
      <c r="A10" t="s">
        <v>37</v>
      </c>
    </row>
    <row r="11" spans="1:2">
      <c r="A11">
        <v>0</v>
      </c>
      <c r="B11" s="15">
        <v>5000</v>
      </c>
    </row>
    <row r="12" spans="1:2">
      <c r="A12">
        <v>1</v>
      </c>
      <c r="B12" s="15">
        <f>B11*POWER((1+$B$8/12),A12) + 700</f>
        <v>5712.708333333333</v>
      </c>
    </row>
    <row r="13" spans="1:2">
      <c r="A13">
        <v>2</v>
      </c>
      <c r="B13" s="15">
        <f t="shared" ref="B13:B17" si="0">B12*POWER((1+$B$8/12),A13) + 700</f>
        <v>6441.784838520327</v>
      </c>
    </row>
    <row r="14" spans="1:2">
      <c r="A14">
        <v>3</v>
      </c>
      <c r="B14" s="15">
        <f t="shared" si="0"/>
        <v>7191.0283968161293</v>
      </c>
    </row>
    <row r="15" spans="1:2">
      <c r="A15">
        <v>4</v>
      </c>
      <c r="B15" s="15">
        <f t="shared" si="0"/>
        <v>7964.4163853619684</v>
      </c>
    </row>
    <row r="16" spans="1:2">
      <c r="A16">
        <v>5</v>
      </c>
      <c r="B16" s="15">
        <f t="shared" si="0"/>
        <v>8766.1466597895269</v>
      </c>
    </row>
    <row r="17" spans="1:2">
      <c r="A17">
        <v>6</v>
      </c>
      <c r="B17" s="15">
        <f t="shared" si="0"/>
        <v>9600.6827292745402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15" sqref="B15"/>
    </sheetView>
  </sheetViews>
  <sheetFormatPr defaultRowHeight="14"/>
  <sheetData>
    <row r="1" spans="1:2" s="5" customFormat="1" ht="12.5">
      <c r="A1" s="5" t="s">
        <v>7</v>
      </c>
    </row>
    <row r="2" spans="1:2" s="5" customFormat="1" ht="12.5">
      <c r="A2" s="5" t="s">
        <v>8</v>
      </c>
    </row>
    <row r="3" spans="1:2" s="5" customFormat="1" ht="12.5">
      <c r="A3" s="5" t="s">
        <v>9</v>
      </c>
    </row>
    <row r="4" spans="1:2" s="5" customFormat="1" ht="12.5">
      <c r="A4" s="5" t="s">
        <v>10</v>
      </c>
    </row>
    <row r="5" spans="1:2" s="5" customFormat="1" ht="12.5"/>
    <row r="6" spans="1:2" s="5" customFormat="1" ht="12.5">
      <c r="A6" s="5" t="s">
        <v>3</v>
      </c>
    </row>
    <row r="9" spans="1:2">
      <c r="A9" t="s">
        <v>38</v>
      </c>
      <c r="B9">
        <f>1/(1+0.12)</f>
        <v>0.89285714285714279</v>
      </c>
    </row>
    <row r="11" spans="1:2">
      <c r="A11" t="s">
        <v>39</v>
      </c>
      <c r="B11">
        <v>0</v>
      </c>
    </row>
    <row r="12" spans="1:2">
      <c r="A12" t="s">
        <v>40</v>
      </c>
      <c r="B12">
        <f>0.15*10000*POWER(B9,3)</f>
        <v>1067.6703717201165</v>
      </c>
    </row>
    <row r="13" spans="1:2">
      <c r="A13" t="s">
        <v>41</v>
      </c>
      <c r="B13">
        <f>0.75*10000*POWER(B9,2)</f>
        <v>5978.9540816326526</v>
      </c>
    </row>
    <row r="15" spans="1:2">
      <c r="A15" t="s">
        <v>42</v>
      </c>
      <c r="B15">
        <f>SUM(B11:B13)</f>
        <v>7046.6244533527688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A5" sqref="A5"/>
    </sheetView>
  </sheetViews>
  <sheetFormatPr defaultRowHeight="14"/>
  <sheetData>
    <row r="1" spans="1:3" s="7" customFormat="1" ht="12.5">
      <c r="A1" s="7" t="s">
        <v>12</v>
      </c>
      <c r="C1" s="8"/>
    </row>
    <row r="2" spans="1:3" s="7" customFormat="1" ht="12.5">
      <c r="A2" s="7" t="s">
        <v>13</v>
      </c>
      <c r="C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E23" sqref="E23"/>
    </sheetView>
  </sheetViews>
  <sheetFormatPr defaultRowHeight="14"/>
  <sheetData>
    <row r="1" spans="1:1" s="10" customFormat="1" ht="12.5">
      <c r="A1" s="10" t="s">
        <v>14</v>
      </c>
    </row>
    <row r="2" spans="1:1" s="10" customFormat="1" ht="12.5">
      <c r="A2" s="10" t="s">
        <v>15</v>
      </c>
    </row>
    <row r="3" spans="1:1" s="10" customFormat="1" ht="12.5">
      <c r="A3" s="10" t="s">
        <v>16</v>
      </c>
    </row>
    <row r="4" spans="1:1" s="10" customFormat="1" ht="12.5">
      <c r="A4" s="10" t="s">
        <v>17</v>
      </c>
    </row>
    <row r="5" spans="1:1" s="10" customFormat="1" ht="12.5"/>
    <row r="6" spans="1:1" s="10" customFormat="1" ht="12.5">
      <c r="A6" s="10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activeCell="A4" sqref="A4"/>
    </sheetView>
  </sheetViews>
  <sheetFormatPr defaultRowHeight="14"/>
  <sheetData>
    <row r="1" spans="1:1" s="12" customFormat="1">
      <c r="A1" s="11" t="s">
        <v>27</v>
      </c>
    </row>
    <row r="2" spans="1:1" s="12" customFormat="1">
      <c r="A2" s="13" t="s">
        <v>19</v>
      </c>
    </row>
    <row r="3" spans="1:1" s="12" customFormat="1">
      <c r="A3" s="13" t="s">
        <v>28</v>
      </c>
    </row>
    <row r="4" spans="1:1" s="12" customFormat="1">
      <c r="A4" s="13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>
      <selection activeCell="E28" sqref="E28"/>
    </sheetView>
  </sheetViews>
  <sheetFormatPr defaultRowHeight="14"/>
  <sheetData>
    <row r="1" spans="1:1" s="14" customFormat="1" ht="12.5">
      <c r="A1" s="14" t="s">
        <v>21</v>
      </c>
    </row>
    <row r="2" spans="1:1" s="14" customFormat="1" ht="12.5">
      <c r="A2" s="14" t="s">
        <v>22</v>
      </c>
    </row>
    <row r="3" spans="1:1" s="14" customFormat="1" ht="12.5">
      <c r="A3" s="14" t="s">
        <v>23</v>
      </c>
    </row>
    <row r="4" spans="1:1" s="14" customFormat="1" ht="12.5">
      <c r="A4" s="14" t="s">
        <v>24</v>
      </c>
    </row>
    <row r="5" spans="1:1" s="14" customFormat="1" ht="12.5">
      <c r="A5" s="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tabSelected="1" workbookViewId="0">
      <selection activeCell="L44" sqref="L44"/>
    </sheetView>
  </sheetViews>
  <sheetFormatPr defaultRowHeight="14"/>
  <sheetData>
    <row r="1" spans="1:1" s="14" customFormat="1" ht="12.5">
      <c r="A1" s="14" t="s">
        <v>26</v>
      </c>
    </row>
    <row r="2" spans="1:1" s="14" customFormat="1" ht="12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Info</vt:lpstr>
      <vt:lpstr>ex 1</vt:lpstr>
      <vt:lpstr>ex 2</vt:lpstr>
      <vt:lpstr>ex 3</vt:lpstr>
      <vt:lpstr>ex 4</vt:lpstr>
      <vt:lpstr>ex 5</vt:lpstr>
      <vt:lpstr>ex 6</vt:lpstr>
      <vt:lpstr>ex 7</vt:lpstr>
      <vt:lpstr>ex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Martyna Bielec (262320)</cp:lastModifiedBy>
  <dcterms:created xsi:type="dcterms:W3CDTF">2012-10-01T14:17:26Z</dcterms:created>
  <dcterms:modified xsi:type="dcterms:W3CDTF">2024-10-07T16:12:43Z</dcterms:modified>
</cp:coreProperties>
</file>