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4"/>
  <workbookPr/>
  <mc:AlternateContent xmlns:mc="http://schemas.openxmlformats.org/markup-compatibility/2006">
    <mc:Choice Requires="x15">
      <x15ac:absPath xmlns:x15ac="http://schemas.microsoft.com/office/spreadsheetml/2010/11/ac" url="/Users/dmn58364/Code/git/martyngigg/playground/playground-star-schema/examples/adventure-works/"/>
    </mc:Choice>
  </mc:AlternateContent>
  <xr:revisionPtr revIDLastSave="0" documentId="13_ncr:40009_{9D97CD17-1CC8-C347-89BB-32FF25972B33}" xr6:coauthVersionLast="47" xr6:coauthVersionMax="47" xr10:uidLastSave="{00000000-0000-0000-0000-000000000000}"/>
  <bookViews>
    <workbookView xWindow="38400" yWindow="500" windowWidth="32760" windowHeight="1952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dimension'!$A$2:$X$391</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Z8" i="1" s="1"/>
  <c r="W9" i="1"/>
  <c r="W10" i="1"/>
  <c r="W11" i="1"/>
  <c r="W12" i="1"/>
  <c r="W13" i="1"/>
  <c r="W14" i="1"/>
  <c r="W15" i="1"/>
  <c r="W16" i="1"/>
  <c r="W17" i="1"/>
  <c r="Z17" i="1" s="1"/>
  <c r="W18" i="1"/>
  <c r="W19" i="1"/>
  <c r="W20" i="1"/>
  <c r="W21" i="1"/>
  <c r="W22" i="1"/>
  <c r="W23" i="1"/>
  <c r="W24" i="1"/>
  <c r="Z24" i="1" s="1"/>
  <c r="W25" i="1"/>
  <c r="W26" i="1"/>
  <c r="W27" i="1"/>
  <c r="W28" i="1"/>
  <c r="W29" i="1"/>
  <c r="W30" i="1"/>
  <c r="W31" i="1"/>
  <c r="W32" i="1"/>
  <c r="W33" i="1"/>
  <c r="Z33" i="1" s="1"/>
  <c r="W34" i="1"/>
  <c r="W35" i="1"/>
  <c r="W36" i="1"/>
  <c r="W37" i="1"/>
  <c r="W38" i="1"/>
  <c r="W39" i="1"/>
  <c r="W40" i="1"/>
  <c r="Z40" i="1" s="1"/>
  <c r="W41" i="1"/>
  <c r="W42" i="1"/>
  <c r="W43" i="1"/>
  <c r="W44" i="1"/>
  <c r="W45" i="1"/>
  <c r="W46" i="1"/>
  <c r="W47" i="1"/>
  <c r="W48" i="1"/>
  <c r="W49" i="1"/>
  <c r="W50" i="1"/>
  <c r="W51" i="1"/>
  <c r="W52" i="1"/>
  <c r="W53" i="1"/>
  <c r="W54" i="1"/>
  <c r="W55" i="1"/>
  <c r="W56" i="1"/>
  <c r="Z56" i="1" s="1"/>
  <c r="W57" i="1"/>
  <c r="W58" i="1"/>
  <c r="W59" i="1"/>
  <c r="W60" i="1"/>
  <c r="W61" i="1"/>
  <c r="W62" i="1"/>
  <c r="W63" i="1"/>
  <c r="W64" i="1"/>
  <c r="W65" i="1"/>
  <c r="Z65" i="1" s="1"/>
  <c r="W66" i="1"/>
  <c r="W67" i="1"/>
  <c r="W68" i="1"/>
  <c r="W69" i="1"/>
  <c r="W70" i="1"/>
  <c r="W71" i="1"/>
  <c r="W72" i="1"/>
  <c r="Z72" i="1" s="1"/>
  <c r="W73" i="1"/>
  <c r="W74" i="1"/>
  <c r="W75" i="1"/>
  <c r="W76" i="1"/>
  <c r="W77" i="1"/>
  <c r="W78" i="1"/>
  <c r="W79" i="1"/>
  <c r="W80" i="1"/>
  <c r="W81" i="1"/>
  <c r="Z81" i="1" s="1"/>
  <c r="W82" i="1"/>
  <c r="W83" i="1"/>
  <c r="W84" i="1"/>
  <c r="W85" i="1"/>
  <c r="W86" i="1"/>
  <c r="W87" i="1"/>
  <c r="W88" i="1"/>
  <c r="W89" i="1"/>
  <c r="W90" i="1"/>
  <c r="W91" i="1"/>
  <c r="W92" i="1"/>
  <c r="W93" i="1"/>
  <c r="W94" i="1"/>
  <c r="W95" i="1"/>
  <c r="W96" i="1"/>
  <c r="W97" i="1"/>
  <c r="Z97" i="1" s="1"/>
  <c r="W98" i="1"/>
  <c r="W99" i="1"/>
  <c r="W100" i="1"/>
  <c r="W101" i="1"/>
  <c r="W102" i="1"/>
  <c r="W103" i="1"/>
  <c r="W104" i="1"/>
  <c r="Z104" i="1" s="1"/>
  <c r="W105" i="1"/>
  <c r="W106" i="1"/>
  <c r="W107" i="1"/>
  <c r="W108" i="1"/>
  <c r="W109" i="1"/>
  <c r="W110" i="1"/>
  <c r="W111" i="1"/>
  <c r="W112" i="1"/>
  <c r="W113" i="1"/>
  <c r="Z113" i="1" s="1"/>
  <c r="W114" i="1"/>
  <c r="W115" i="1"/>
  <c r="W116" i="1"/>
  <c r="W117" i="1"/>
  <c r="W118" i="1"/>
  <c r="W119" i="1"/>
  <c r="W120" i="1"/>
  <c r="Z120" i="1" s="1"/>
  <c r="W121" i="1"/>
  <c r="W122" i="1"/>
  <c r="W123" i="1"/>
  <c r="W124" i="1"/>
  <c r="W125" i="1"/>
  <c r="W126" i="1"/>
  <c r="W127" i="1"/>
  <c r="W128" i="1"/>
  <c r="W129" i="1"/>
  <c r="W130" i="1"/>
  <c r="W131" i="1"/>
  <c r="W132" i="1"/>
  <c r="W133" i="1"/>
  <c r="W134" i="1"/>
  <c r="W135" i="1"/>
  <c r="W136" i="1"/>
  <c r="Z136" i="1" s="1"/>
  <c r="W137" i="1"/>
  <c r="W138" i="1"/>
  <c r="W139" i="1"/>
  <c r="W140" i="1"/>
  <c r="W141" i="1"/>
  <c r="W142" i="1"/>
  <c r="W143" i="1"/>
  <c r="W144" i="1"/>
  <c r="W145" i="1"/>
  <c r="Z145" i="1" s="1"/>
  <c r="W146" i="1"/>
  <c r="W147" i="1"/>
  <c r="W148" i="1"/>
  <c r="W149" i="1"/>
  <c r="W150" i="1"/>
  <c r="W151" i="1"/>
  <c r="W152" i="1"/>
  <c r="Z152" i="1" s="1"/>
  <c r="W153" i="1"/>
  <c r="W154" i="1"/>
  <c r="W155" i="1"/>
  <c r="W156" i="1"/>
  <c r="W157" i="1"/>
  <c r="W158" i="1"/>
  <c r="W159" i="1"/>
  <c r="W160" i="1"/>
  <c r="W161" i="1"/>
  <c r="Z161" i="1" s="1"/>
  <c r="W162" i="1"/>
  <c r="W163" i="1"/>
  <c r="W164" i="1"/>
  <c r="W165" i="1"/>
  <c r="W166" i="1"/>
  <c r="W167" i="1"/>
  <c r="W168" i="1"/>
  <c r="W169" i="1"/>
  <c r="W170" i="1"/>
  <c r="W171" i="1"/>
  <c r="W172" i="1"/>
  <c r="W173" i="1"/>
  <c r="W174" i="1"/>
  <c r="W175" i="1"/>
  <c r="W176" i="1"/>
  <c r="W177" i="1"/>
  <c r="Z177" i="1" s="1"/>
  <c r="W178" i="1"/>
  <c r="W179" i="1"/>
  <c r="W180" i="1"/>
  <c r="W181" i="1"/>
  <c r="W182" i="1"/>
  <c r="W183" i="1"/>
  <c r="W184" i="1"/>
  <c r="Z184" i="1" s="1"/>
  <c r="W185" i="1"/>
  <c r="W186" i="1"/>
  <c r="W187" i="1"/>
  <c r="W188" i="1"/>
  <c r="W189" i="1"/>
  <c r="W190" i="1"/>
  <c r="W191" i="1"/>
  <c r="W192" i="1"/>
  <c r="W193" i="1"/>
  <c r="Z193" i="1" s="1"/>
  <c r="W194" i="1"/>
  <c r="W195" i="1"/>
  <c r="W196" i="1"/>
  <c r="W197" i="1"/>
  <c r="W198" i="1"/>
  <c r="W199" i="1"/>
  <c r="W200" i="1"/>
  <c r="Z200" i="1" s="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Z225" i="1" s="1"/>
  <c r="W226" i="1"/>
  <c r="W227" i="1"/>
  <c r="W228" i="1"/>
  <c r="W229" i="1"/>
  <c r="W230" i="1"/>
  <c r="W231" i="1"/>
  <c r="W232" i="1"/>
  <c r="Z232" i="1" s="1"/>
  <c r="W233" i="1"/>
  <c r="W234" i="1"/>
  <c r="W235" i="1"/>
  <c r="W236" i="1"/>
  <c r="W237" i="1"/>
  <c r="W238" i="1"/>
  <c r="W239" i="1"/>
  <c r="W240" i="1"/>
  <c r="W241" i="1"/>
  <c r="Z241" i="1" s="1"/>
  <c r="W242" i="1"/>
  <c r="W243" i="1"/>
  <c r="W244" i="1"/>
  <c r="W245" i="1"/>
  <c r="W246" i="1"/>
  <c r="W247" i="1"/>
  <c r="W248" i="1"/>
  <c r="W249" i="1"/>
  <c r="W250" i="1"/>
  <c r="W251" i="1"/>
  <c r="W252" i="1"/>
  <c r="W253" i="1"/>
  <c r="W254" i="1"/>
  <c r="W255" i="1"/>
  <c r="W256" i="1"/>
  <c r="W257" i="1"/>
  <c r="Z257" i="1" s="1"/>
  <c r="W258" i="1"/>
  <c r="W259" i="1"/>
  <c r="W260" i="1"/>
  <c r="W261" i="1"/>
  <c r="W262" i="1"/>
  <c r="W263" i="1"/>
  <c r="W264" i="1"/>
  <c r="Z264" i="1" s="1"/>
  <c r="W265" i="1"/>
  <c r="W266" i="1"/>
  <c r="W267" i="1"/>
  <c r="W268" i="1"/>
  <c r="W269" i="1"/>
  <c r="W270" i="1"/>
  <c r="W271" i="1"/>
  <c r="W272" i="1"/>
  <c r="W273" i="1"/>
  <c r="Z273" i="1" s="1"/>
  <c r="W274" i="1"/>
  <c r="W275" i="1"/>
  <c r="W276" i="1"/>
  <c r="W277" i="1"/>
  <c r="W278" i="1"/>
  <c r="W279" i="1"/>
  <c r="W280" i="1"/>
  <c r="Z280" i="1" s="1"/>
  <c r="W281" i="1"/>
  <c r="W282" i="1"/>
  <c r="W283" i="1"/>
  <c r="W284" i="1"/>
  <c r="W285" i="1"/>
  <c r="W286" i="1"/>
  <c r="W287" i="1"/>
  <c r="W288" i="1"/>
  <c r="W289" i="1"/>
  <c r="Z289" i="1" s="1"/>
  <c r="W290" i="1"/>
  <c r="W291" i="1"/>
  <c r="W292" i="1"/>
  <c r="W293" i="1"/>
  <c r="W294" i="1"/>
  <c r="W295" i="1"/>
  <c r="W296" i="1"/>
  <c r="Z296" i="1" s="1"/>
  <c r="W297" i="1"/>
  <c r="W298" i="1"/>
  <c r="W299" i="1"/>
  <c r="W300" i="1"/>
  <c r="W301" i="1"/>
  <c r="W302" i="1"/>
  <c r="W303" i="1"/>
  <c r="W304" i="1"/>
  <c r="W305" i="1"/>
  <c r="Z305" i="1" s="1"/>
  <c r="W306" i="1"/>
  <c r="W307" i="1"/>
  <c r="W308" i="1"/>
  <c r="W309" i="1"/>
  <c r="W310" i="1"/>
  <c r="W311" i="1"/>
  <c r="W312" i="1"/>
  <c r="Z312" i="1" s="1"/>
  <c r="W313" i="1"/>
  <c r="W314" i="1"/>
  <c r="W315" i="1"/>
  <c r="W316" i="1"/>
  <c r="W317" i="1"/>
  <c r="W318" i="1"/>
  <c r="W319" i="1"/>
  <c r="W320" i="1"/>
  <c r="W321" i="1"/>
  <c r="Z321" i="1" s="1"/>
  <c r="W322" i="1"/>
  <c r="W323" i="1"/>
  <c r="W324" i="1"/>
  <c r="W325" i="1"/>
  <c r="W326" i="1"/>
  <c r="W327" i="1"/>
  <c r="W328" i="1"/>
  <c r="Z328" i="1" s="1"/>
  <c r="W329" i="1"/>
  <c r="W330" i="1"/>
  <c r="W331" i="1"/>
  <c r="W332" i="1"/>
  <c r="W333" i="1"/>
  <c r="W334" i="1"/>
  <c r="W335" i="1"/>
  <c r="W336" i="1"/>
  <c r="W337" i="1"/>
  <c r="Z337" i="1" s="1"/>
  <c r="W338" i="1"/>
  <c r="W339" i="1"/>
  <c r="W340" i="1"/>
  <c r="W341" i="1"/>
  <c r="W342" i="1"/>
  <c r="W343" i="1"/>
  <c r="W344" i="1"/>
  <c r="W345" i="1"/>
  <c r="W346" i="1"/>
  <c r="W347" i="1"/>
  <c r="W348" i="1"/>
  <c r="W349" i="1"/>
  <c r="W350" i="1"/>
  <c r="W351" i="1"/>
  <c r="W352" i="1"/>
  <c r="W353" i="1"/>
  <c r="Z353" i="1" s="1"/>
  <c r="W354" i="1"/>
  <c r="W355" i="1"/>
  <c r="W356" i="1"/>
  <c r="W357" i="1"/>
  <c r="W358" i="1"/>
  <c r="W359" i="1"/>
  <c r="W360" i="1"/>
  <c r="Z360" i="1" s="1"/>
  <c r="W361" i="1"/>
  <c r="W362" i="1"/>
  <c r="W363" i="1"/>
  <c r="W364" i="1"/>
  <c r="W365" i="1"/>
  <c r="W366" i="1"/>
  <c r="W367" i="1"/>
  <c r="W368" i="1"/>
  <c r="W369" i="1"/>
  <c r="Z369" i="1" s="1"/>
  <c r="W370" i="1"/>
  <c r="W371" i="1"/>
  <c r="W372" i="1"/>
  <c r="W373" i="1"/>
  <c r="W374" i="1"/>
  <c r="W375" i="1"/>
  <c r="W376" i="1"/>
  <c r="Z376" i="1" s="1"/>
  <c r="W377" i="1"/>
  <c r="W378" i="1"/>
  <c r="W379" i="1"/>
  <c r="W380" i="1"/>
  <c r="W381" i="1"/>
  <c r="W382" i="1"/>
  <c r="W383" i="1"/>
  <c r="W384" i="1"/>
  <c r="W385" i="1"/>
  <c r="W386" i="1"/>
  <c r="W387" i="1"/>
  <c r="W388" i="1"/>
  <c r="W389" i="1"/>
  <c r="W390" i="1"/>
  <c r="W391" i="1"/>
  <c r="W2" i="1"/>
  <c r="H3" i="1"/>
  <c r="H4" i="1"/>
  <c r="H5" i="1"/>
  <c r="H6" i="1"/>
  <c r="H7" i="1"/>
  <c r="H8" i="1"/>
  <c r="H9" i="1"/>
  <c r="Z9" i="1" s="1"/>
  <c r="H10" i="1"/>
  <c r="Z10" i="1" s="1"/>
  <c r="H11" i="1"/>
  <c r="H12" i="1"/>
  <c r="H13" i="1"/>
  <c r="H14" i="1"/>
  <c r="Z14" i="1" s="1"/>
  <c r="H15" i="1"/>
  <c r="Z15" i="1" s="1"/>
  <c r="H16" i="1"/>
  <c r="H17" i="1"/>
  <c r="H18" i="1"/>
  <c r="H19" i="1"/>
  <c r="H20" i="1"/>
  <c r="H21" i="1"/>
  <c r="H22" i="1"/>
  <c r="H23" i="1"/>
  <c r="H24" i="1"/>
  <c r="H25" i="1"/>
  <c r="Z25" i="1" s="1"/>
  <c r="H26" i="1"/>
  <c r="Z26" i="1" s="1"/>
  <c r="H27" i="1"/>
  <c r="H28" i="1"/>
  <c r="H29" i="1"/>
  <c r="H30" i="1"/>
  <c r="H31" i="1"/>
  <c r="Z31" i="1" s="1"/>
  <c r="H32" i="1"/>
  <c r="H33" i="1"/>
  <c r="H34" i="1"/>
  <c r="H35" i="1"/>
  <c r="H36" i="1"/>
  <c r="H37" i="1"/>
  <c r="H38" i="1"/>
  <c r="H39" i="1"/>
  <c r="H40" i="1"/>
  <c r="H41" i="1"/>
  <c r="Z41" i="1" s="1"/>
  <c r="H42" i="1"/>
  <c r="Z42" i="1" s="1"/>
  <c r="H43" i="1"/>
  <c r="H44" i="1"/>
  <c r="H45" i="1"/>
  <c r="H46" i="1"/>
  <c r="H47" i="1"/>
  <c r="Z47" i="1" s="1"/>
  <c r="H48" i="1"/>
  <c r="H49" i="1"/>
  <c r="H50" i="1"/>
  <c r="H51" i="1"/>
  <c r="H52" i="1"/>
  <c r="H53" i="1"/>
  <c r="H54" i="1"/>
  <c r="H55" i="1"/>
  <c r="H56" i="1"/>
  <c r="H57" i="1"/>
  <c r="Z57" i="1" s="1"/>
  <c r="H58" i="1"/>
  <c r="Z58" i="1" s="1"/>
  <c r="H59" i="1"/>
  <c r="H60" i="1"/>
  <c r="H61" i="1"/>
  <c r="H62" i="1"/>
  <c r="H63" i="1"/>
  <c r="Z63" i="1" s="1"/>
  <c r="H64" i="1"/>
  <c r="H65" i="1"/>
  <c r="H66" i="1"/>
  <c r="H67" i="1"/>
  <c r="H68" i="1"/>
  <c r="H69" i="1"/>
  <c r="H70" i="1"/>
  <c r="H71" i="1"/>
  <c r="H72" i="1"/>
  <c r="H73" i="1"/>
  <c r="Z73" i="1" s="1"/>
  <c r="H74" i="1"/>
  <c r="Z74" i="1" s="1"/>
  <c r="H75" i="1"/>
  <c r="H76" i="1"/>
  <c r="H77" i="1"/>
  <c r="H78" i="1"/>
  <c r="H79" i="1"/>
  <c r="H80" i="1"/>
  <c r="H81" i="1"/>
  <c r="H82" i="1"/>
  <c r="H83" i="1"/>
  <c r="H84" i="1"/>
  <c r="H85" i="1"/>
  <c r="H86" i="1"/>
  <c r="H87" i="1"/>
  <c r="H88" i="1"/>
  <c r="H89" i="1"/>
  <c r="Z89" i="1" s="1"/>
  <c r="H90" i="1"/>
  <c r="Z90" i="1" s="1"/>
  <c r="H91" i="1"/>
  <c r="H92" i="1"/>
  <c r="H93" i="1"/>
  <c r="H94" i="1"/>
  <c r="H95" i="1"/>
  <c r="H96" i="1"/>
  <c r="H97" i="1"/>
  <c r="H98" i="1"/>
  <c r="H99" i="1"/>
  <c r="H100" i="1"/>
  <c r="H101" i="1"/>
  <c r="H102" i="1"/>
  <c r="H103" i="1"/>
  <c r="H104" i="1"/>
  <c r="H105" i="1"/>
  <c r="Z105" i="1" s="1"/>
  <c r="H106" i="1"/>
  <c r="Z106" i="1" s="1"/>
  <c r="H107" i="1"/>
  <c r="H108" i="1"/>
  <c r="H109" i="1"/>
  <c r="H110" i="1"/>
  <c r="H111" i="1"/>
  <c r="H112" i="1"/>
  <c r="H113" i="1"/>
  <c r="H114" i="1"/>
  <c r="H115" i="1"/>
  <c r="H116" i="1"/>
  <c r="H117" i="1"/>
  <c r="H118" i="1"/>
  <c r="H119" i="1"/>
  <c r="H120" i="1"/>
  <c r="H121" i="1"/>
  <c r="Z121" i="1" s="1"/>
  <c r="H122" i="1"/>
  <c r="Z122" i="1" s="1"/>
  <c r="H123" i="1"/>
  <c r="H124" i="1"/>
  <c r="H125" i="1"/>
  <c r="H126" i="1"/>
  <c r="H127" i="1"/>
  <c r="H128" i="1"/>
  <c r="H129" i="1"/>
  <c r="H130" i="1"/>
  <c r="H131" i="1"/>
  <c r="H132" i="1"/>
  <c r="H133" i="1"/>
  <c r="H134" i="1"/>
  <c r="H135" i="1"/>
  <c r="H136" i="1"/>
  <c r="H137" i="1"/>
  <c r="Z137" i="1" s="1"/>
  <c r="H138" i="1"/>
  <c r="Z138" i="1" s="1"/>
  <c r="H139" i="1"/>
  <c r="H140" i="1"/>
  <c r="H141" i="1"/>
  <c r="H142" i="1"/>
  <c r="H143" i="1"/>
  <c r="H144" i="1"/>
  <c r="H145" i="1"/>
  <c r="H146" i="1"/>
  <c r="H147" i="1"/>
  <c r="H148" i="1"/>
  <c r="H149" i="1"/>
  <c r="H150" i="1"/>
  <c r="H151" i="1"/>
  <c r="H152" i="1"/>
  <c r="H153" i="1"/>
  <c r="Z153" i="1" s="1"/>
  <c r="H154" i="1"/>
  <c r="Z154" i="1" s="1"/>
  <c r="H155" i="1"/>
  <c r="H156" i="1"/>
  <c r="H157" i="1"/>
  <c r="H158" i="1"/>
  <c r="H159" i="1"/>
  <c r="H160" i="1"/>
  <c r="H161" i="1"/>
  <c r="H162" i="1"/>
  <c r="H163" i="1"/>
  <c r="H164" i="1"/>
  <c r="H165" i="1"/>
  <c r="H166" i="1"/>
  <c r="H167" i="1"/>
  <c r="H168" i="1"/>
  <c r="H169" i="1"/>
  <c r="Z169" i="1" s="1"/>
  <c r="H170" i="1"/>
  <c r="Z170" i="1" s="1"/>
  <c r="H171" i="1"/>
  <c r="H172" i="1"/>
  <c r="H173" i="1"/>
  <c r="H174" i="1"/>
  <c r="H175" i="1"/>
  <c r="H176" i="1"/>
  <c r="H177" i="1"/>
  <c r="H178" i="1"/>
  <c r="H179" i="1"/>
  <c r="H180" i="1"/>
  <c r="H181" i="1"/>
  <c r="H182" i="1"/>
  <c r="H183" i="1"/>
  <c r="H184" i="1"/>
  <c r="H185" i="1"/>
  <c r="Z185" i="1" s="1"/>
  <c r="H186" i="1"/>
  <c r="Z186" i="1" s="1"/>
  <c r="H187" i="1"/>
  <c r="H188" i="1"/>
  <c r="H189" i="1"/>
  <c r="H190" i="1"/>
  <c r="H191" i="1"/>
  <c r="H192" i="1"/>
  <c r="H193" i="1"/>
  <c r="H194" i="1"/>
  <c r="H195" i="1"/>
  <c r="H196" i="1"/>
  <c r="H197" i="1"/>
  <c r="H198" i="1"/>
  <c r="H199" i="1"/>
  <c r="H200" i="1"/>
  <c r="H201" i="1"/>
  <c r="Z201" i="1" s="1"/>
  <c r="H202" i="1"/>
  <c r="Z202" i="1" s="1"/>
  <c r="H203" i="1"/>
  <c r="H204" i="1"/>
  <c r="H205" i="1"/>
  <c r="H206" i="1"/>
  <c r="H207" i="1"/>
  <c r="H208" i="1"/>
  <c r="H209" i="1"/>
  <c r="H210" i="1"/>
  <c r="H211" i="1"/>
  <c r="H212" i="1"/>
  <c r="H213" i="1"/>
  <c r="H214" i="1"/>
  <c r="H215" i="1"/>
  <c r="H216" i="1"/>
  <c r="H217" i="1"/>
  <c r="Z217" i="1" s="1"/>
  <c r="H218" i="1"/>
  <c r="Z218" i="1" s="1"/>
  <c r="H219" i="1"/>
  <c r="H220" i="1"/>
  <c r="H221" i="1"/>
  <c r="H222" i="1"/>
  <c r="H223" i="1"/>
  <c r="H224" i="1"/>
  <c r="H225" i="1"/>
  <c r="H226" i="1"/>
  <c r="H227" i="1"/>
  <c r="H228" i="1"/>
  <c r="H229" i="1"/>
  <c r="H230" i="1"/>
  <c r="H231" i="1"/>
  <c r="H232" i="1"/>
  <c r="H233" i="1"/>
  <c r="Z233" i="1" s="1"/>
  <c r="H234" i="1"/>
  <c r="Z234" i="1" s="1"/>
  <c r="H235" i="1"/>
  <c r="H236" i="1"/>
  <c r="H237" i="1"/>
  <c r="H238" i="1"/>
  <c r="H239" i="1"/>
  <c r="H240" i="1"/>
  <c r="H241" i="1"/>
  <c r="H242" i="1"/>
  <c r="H243" i="1"/>
  <c r="H244" i="1"/>
  <c r="H245" i="1"/>
  <c r="H246" i="1"/>
  <c r="H247" i="1"/>
  <c r="H248" i="1"/>
  <c r="H249" i="1"/>
  <c r="Z249" i="1" s="1"/>
  <c r="H250" i="1"/>
  <c r="Z250" i="1" s="1"/>
  <c r="H251" i="1"/>
  <c r="H252" i="1"/>
  <c r="H253" i="1"/>
  <c r="H254" i="1"/>
  <c r="H255" i="1"/>
  <c r="H256" i="1"/>
  <c r="H257" i="1"/>
  <c r="H258" i="1"/>
  <c r="H259" i="1"/>
  <c r="H260" i="1"/>
  <c r="H261" i="1"/>
  <c r="H262" i="1"/>
  <c r="H263" i="1"/>
  <c r="H264" i="1"/>
  <c r="H265" i="1"/>
  <c r="Z265" i="1" s="1"/>
  <c r="H266" i="1"/>
  <c r="Z266" i="1" s="1"/>
  <c r="H267" i="1"/>
  <c r="H268" i="1"/>
  <c r="H269" i="1"/>
  <c r="H270" i="1"/>
  <c r="H271" i="1"/>
  <c r="H272" i="1"/>
  <c r="H273" i="1"/>
  <c r="H274" i="1"/>
  <c r="H275" i="1"/>
  <c r="H276" i="1"/>
  <c r="H277" i="1"/>
  <c r="H278" i="1"/>
  <c r="H279" i="1"/>
  <c r="H280" i="1"/>
  <c r="H281" i="1"/>
  <c r="Z281" i="1" s="1"/>
  <c r="H282" i="1"/>
  <c r="Z282" i="1" s="1"/>
  <c r="H283" i="1"/>
  <c r="H284" i="1"/>
  <c r="H285" i="1"/>
  <c r="H286" i="1"/>
  <c r="H287" i="1"/>
  <c r="H288" i="1"/>
  <c r="H289" i="1"/>
  <c r="H290" i="1"/>
  <c r="H291" i="1"/>
  <c r="H292" i="1"/>
  <c r="H293" i="1"/>
  <c r="H294" i="1"/>
  <c r="H295" i="1"/>
  <c r="H296" i="1"/>
  <c r="H297" i="1"/>
  <c r="Z297" i="1" s="1"/>
  <c r="H298" i="1"/>
  <c r="Z298" i="1" s="1"/>
  <c r="H299" i="1"/>
  <c r="H300" i="1"/>
  <c r="H301" i="1"/>
  <c r="H302" i="1"/>
  <c r="H303" i="1"/>
  <c r="H304" i="1"/>
  <c r="H305" i="1"/>
  <c r="H306" i="1"/>
  <c r="H307" i="1"/>
  <c r="H308" i="1"/>
  <c r="H309" i="1"/>
  <c r="H310" i="1"/>
  <c r="H311" i="1"/>
  <c r="H312" i="1"/>
  <c r="H313" i="1"/>
  <c r="Z313" i="1" s="1"/>
  <c r="H314" i="1"/>
  <c r="Z314" i="1" s="1"/>
  <c r="H315" i="1"/>
  <c r="H316" i="1"/>
  <c r="H317" i="1"/>
  <c r="H318" i="1"/>
  <c r="H319" i="1"/>
  <c r="H320" i="1"/>
  <c r="H321" i="1"/>
  <c r="H322" i="1"/>
  <c r="H323" i="1"/>
  <c r="H324" i="1"/>
  <c r="H325" i="1"/>
  <c r="H326" i="1"/>
  <c r="H327" i="1"/>
  <c r="H328" i="1"/>
  <c r="H329" i="1"/>
  <c r="Z329" i="1" s="1"/>
  <c r="H330" i="1"/>
  <c r="Z330" i="1" s="1"/>
  <c r="H331" i="1"/>
  <c r="H332" i="1"/>
  <c r="H333" i="1"/>
  <c r="H334" i="1"/>
  <c r="H335" i="1"/>
  <c r="H336" i="1"/>
  <c r="H337" i="1"/>
  <c r="H338" i="1"/>
  <c r="H339" i="1"/>
  <c r="H340" i="1"/>
  <c r="H341" i="1"/>
  <c r="H342" i="1"/>
  <c r="H343" i="1"/>
  <c r="H344" i="1"/>
  <c r="H345" i="1"/>
  <c r="Z345" i="1" s="1"/>
  <c r="H346" i="1"/>
  <c r="Z346" i="1" s="1"/>
  <c r="H347" i="1"/>
  <c r="H348" i="1"/>
  <c r="H349" i="1"/>
  <c r="H350" i="1"/>
  <c r="H351" i="1"/>
  <c r="H352" i="1"/>
  <c r="H353" i="1"/>
  <c r="H354" i="1"/>
  <c r="H355" i="1"/>
  <c r="H356" i="1"/>
  <c r="H357" i="1"/>
  <c r="H358" i="1"/>
  <c r="H359" i="1"/>
  <c r="H360" i="1"/>
  <c r="H361" i="1"/>
  <c r="Z361" i="1" s="1"/>
  <c r="H362" i="1"/>
  <c r="Z362" i="1" s="1"/>
  <c r="H363" i="1"/>
  <c r="H364" i="1"/>
  <c r="H365" i="1"/>
  <c r="H366" i="1"/>
  <c r="H367" i="1"/>
  <c r="H368" i="1"/>
  <c r="H369" i="1"/>
  <c r="H370" i="1"/>
  <c r="H371" i="1"/>
  <c r="H372" i="1"/>
  <c r="H373" i="1"/>
  <c r="H374" i="1"/>
  <c r="H375" i="1"/>
  <c r="H376" i="1"/>
  <c r="H377" i="1"/>
  <c r="Z377" i="1" s="1"/>
  <c r="H378" i="1"/>
  <c r="Z378" i="1" s="1"/>
  <c r="H379" i="1"/>
  <c r="H380" i="1"/>
  <c r="H381" i="1"/>
  <c r="H382" i="1"/>
  <c r="H383" i="1"/>
  <c r="H384" i="1"/>
  <c r="H385" i="1"/>
  <c r="H386" i="1"/>
  <c r="H387" i="1"/>
  <c r="H388" i="1"/>
  <c r="H389" i="1"/>
  <c r="H390" i="1"/>
  <c r="H391" i="1"/>
  <c r="H2" i="1"/>
  <c r="Z3" i="1"/>
  <c r="Z4" i="1"/>
  <c r="Z5" i="1"/>
  <c r="Z6" i="1"/>
  <c r="Z7" i="1"/>
  <c r="Z11" i="1"/>
  <c r="Z12" i="1"/>
  <c r="Z13" i="1"/>
  <c r="Z16" i="1"/>
  <c r="Z19" i="1"/>
  <c r="Z20" i="1"/>
  <c r="Z21" i="1"/>
  <c r="Z22" i="1"/>
  <c r="Z23" i="1"/>
  <c r="Z27" i="1"/>
  <c r="Z28" i="1"/>
  <c r="Z29" i="1"/>
  <c r="Z30" i="1"/>
  <c r="Z32" i="1"/>
  <c r="Z35" i="1"/>
  <c r="Z36" i="1"/>
  <c r="Z37" i="1"/>
  <c r="Z38" i="1"/>
  <c r="Z39" i="1"/>
  <c r="Z43" i="1"/>
  <c r="Z44" i="1"/>
  <c r="Z45" i="1"/>
  <c r="Z46" i="1"/>
  <c r="Z48" i="1"/>
  <c r="Z49" i="1"/>
  <c r="Z51" i="1"/>
  <c r="Z52" i="1"/>
  <c r="Z53" i="1"/>
  <c r="Z54" i="1"/>
  <c r="Z55" i="1"/>
  <c r="Z59" i="1"/>
  <c r="Z60" i="1"/>
  <c r="Z61" i="1"/>
  <c r="Z62" i="1"/>
  <c r="Z64" i="1"/>
  <c r="Z67" i="1"/>
  <c r="Z68" i="1"/>
  <c r="Z69" i="1"/>
  <c r="Z70" i="1"/>
  <c r="Z71" i="1"/>
  <c r="Z75" i="1"/>
  <c r="Z76" i="1"/>
  <c r="Z77" i="1"/>
  <c r="Z78" i="1"/>
  <c r="Z79" i="1"/>
  <c r="Z80" i="1"/>
  <c r="Z83" i="1"/>
  <c r="Z84" i="1"/>
  <c r="Z85" i="1"/>
  <c r="Z86" i="1"/>
  <c r="Z87" i="1"/>
  <c r="Z88" i="1"/>
  <c r="Z91" i="1"/>
  <c r="Z92" i="1"/>
  <c r="Z93" i="1"/>
  <c r="Z94" i="1"/>
  <c r="Z95" i="1"/>
  <c r="Z96" i="1"/>
  <c r="Z99" i="1"/>
  <c r="Z100" i="1"/>
  <c r="Z101" i="1"/>
  <c r="Z102" i="1"/>
  <c r="Z103" i="1"/>
  <c r="Z107" i="1"/>
  <c r="Z108" i="1"/>
  <c r="Z109" i="1"/>
  <c r="Z110" i="1"/>
  <c r="Z111" i="1"/>
  <c r="Z112" i="1"/>
  <c r="Z115" i="1"/>
  <c r="Z116" i="1"/>
  <c r="Z117" i="1"/>
  <c r="Z118" i="1"/>
  <c r="Z119" i="1"/>
  <c r="Z123" i="1"/>
  <c r="Z124" i="1"/>
  <c r="Z125" i="1"/>
  <c r="Z126" i="1"/>
  <c r="Z127" i="1"/>
  <c r="Z128" i="1"/>
  <c r="Z129" i="1"/>
  <c r="Z131" i="1"/>
  <c r="Z132" i="1"/>
  <c r="Z133" i="1"/>
  <c r="Z134" i="1"/>
  <c r="Z135" i="1"/>
  <c r="Z139" i="1"/>
  <c r="Z140" i="1"/>
  <c r="Z141" i="1"/>
  <c r="Z142" i="1"/>
  <c r="Z143" i="1"/>
  <c r="Z144" i="1"/>
  <c r="Z147" i="1"/>
  <c r="Z148" i="1"/>
  <c r="Z149" i="1"/>
  <c r="Z150" i="1"/>
  <c r="Z151" i="1"/>
  <c r="Z155" i="1"/>
  <c r="Z156" i="1"/>
  <c r="Z157" i="1"/>
  <c r="Z158" i="1"/>
  <c r="Z159" i="1"/>
  <c r="Z160" i="1"/>
  <c r="Z163" i="1"/>
  <c r="Z164" i="1"/>
  <c r="Z165" i="1"/>
  <c r="Z166" i="1"/>
  <c r="Z167" i="1"/>
  <c r="Z168" i="1"/>
  <c r="Z171" i="1"/>
  <c r="Z172" i="1"/>
  <c r="Z173" i="1"/>
  <c r="Z174" i="1"/>
  <c r="Z175" i="1"/>
  <c r="Z176" i="1"/>
  <c r="Z179" i="1"/>
  <c r="Z180" i="1"/>
  <c r="Z181" i="1"/>
  <c r="Z182" i="1"/>
  <c r="Z183" i="1"/>
  <c r="Z187" i="1"/>
  <c r="Z188" i="1"/>
  <c r="Z189" i="1"/>
  <c r="Z190" i="1"/>
  <c r="Z191" i="1"/>
  <c r="Z192" i="1"/>
  <c r="Z195" i="1"/>
  <c r="Z196" i="1"/>
  <c r="Z197" i="1"/>
  <c r="Z198" i="1"/>
  <c r="Z199" i="1"/>
  <c r="Z203" i="1"/>
  <c r="Z204" i="1"/>
  <c r="Z205" i="1"/>
  <c r="Z206" i="1"/>
  <c r="Z207" i="1"/>
  <c r="Z208" i="1"/>
  <c r="Z209" i="1"/>
  <c r="Z211" i="1"/>
  <c r="Z212" i="1"/>
  <c r="Z213" i="1"/>
  <c r="Z214" i="1"/>
  <c r="Z215" i="1"/>
  <c r="Z216" i="1"/>
  <c r="Z219" i="1"/>
  <c r="Z220" i="1"/>
  <c r="Z221" i="1"/>
  <c r="Z222" i="1"/>
  <c r="Z223" i="1"/>
  <c r="Z224" i="1"/>
  <c r="Z227" i="1"/>
  <c r="Z228" i="1"/>
  <c r="Z229" i="1"/>
  <c r="Z230" i="1"/>
  <c r="Z231" i="1"/>
  <c r="Z235" i="1"/>
  <c r="Z236" i="1"/>
  <c r="Z237" i="1"/>
  <c r="Z238" i="1"/>
  <c r="Z239" i="1"/>
  <c r="Z240" i="1"/>
  <c r="Z243" i="1"/>
  <c r="Z244" i="1"/>
  <c r="Z245" i="1"/>
  <c r="Z246" i="1"/>
  <c r="Z247" i="1"/>
  <c r="Z248" i="1"/>
  <c r="Z251" i="1"/>
  <c r="Z252" i="1"/>
  <c r="Z253" i="1"/>
  <c r="Z254" i="1"/>
  <c r="Z255" i="1"/>
  <c r="Z256" i="1"/>
  <c r="Z259" i="1"/>
  <c r="Z260" i="1"/>
  <c r="Z261" i="1"/>
  <c r="Z262" i="1"/>
  <c r="Z263" i="1"/>
  <c r="Z267" i="1"/>
  <c r="Z268" i="1"/>
  <c r="Z269" i="1"/>
  <c r="Z270" i="1"/>
  <c r="Z271" i="1"/>
  <c r="Z272" i="1"/>
  <c r="Z275" i="1"/>
  <c r="Z276" i="1"/>
  <c r="Z277" i="1"/>
  <c r="Z278" i="1"/>
  <c r="Z279" i="1"/>
  <c r="Z283" i="1"/>
  <c r="Z284" i="1"/>
  <c r="Z285" i="1"/>
  <c r="Z286" i="1"/>
  <c r="Z287" i="1"/>
  <c r="Z288" i="1"/>
  <c r="Z291" i="1"/>
  <c r="Z292" i="1"/>
  <c r="Z293" i="1"/>
  <c r="Z294" i="1"/>
  <c r="Z295" i="1"/>
  <c r="Z299" i="1"/>
  <c r="Z300" i="1"/>
  <c r="Z301" i="1"/>
  <c r="Z302" i="1"/>
  <c r="Z303" i="1"/>
  <c r="Z304" i="1"/>
  <c r="Z307" i="1"/>
  <c r="Z308" i="1"/>
  <c r="Z309" i="1"/>
  <c r="Z310" i="1"/>
  <c r="Z311" i="1"/>
  <c r="Z315" i="1"/>
  <c r="Z316" i="1"/>
  <c r="Z317" i="1"/>
  <c r="Z318" i="1"/>
  <c r="Z319" i="1"/>
  <c r="Z320" i="1"/>
  <c r="Z323" i="1"/>
  <c r="Z324" i="1"/>
  <c r="Z325" i="1"/>
  <c r="Z326" i="1"/>
  <c r="Z327" i="1"/>
  <c r="Z331" i="1"/>
  <c r="Z332" i="1"/>
  <c r="Z333" i="1"/>
  <c r="Z334" i="1"/>
  <c r="Z335" i="1"/>
  <c r="Z336" i="1"/>
  <c r="Z339" i="1"/>
  <c r="Z340" i="1"/>
  <c r="Z341" i="1"/>
  <c r="Z342" i="1"/>
  <c r="Z343" i="1"/>
  <c r="Z344" i="1"/>
  <c r="Z347" i="1"/>
  <c r="Z348" i="1"/>
  <c r="Z349" i="1"/>
  <c r="Z350" i="1"/>
  <c r="Z351" i="1"/>
  <c r="Z352" i="1"/>
  <c r="Z355" i="1"/>
  <c r="Z356" i="1"/>
  <c r="Z357" i="1"/>
  <c r="Z358" i="1"/>
  <c r="Z359" i="1"/>
  <c r="Z363" i="1"/>
  <c r="Z364" i="1"/>
  <c r="Z365" i="1"/>
  <c r="Z366" i="1"/>
  <c r="Z367" i="1"/>
  <c r="Z368" i="1"/>
  <c r="Z371" i="1"/>
  <c r="Z372" i="1"/>
  <c r="Z373" i="1"/>
  <c r="Z374" i="1"/>
  <c r="Z375" i="1"/>
  <c r="Z379" i="1"/>
  <c r="Z380" i="1"/>
  <c r="Z381" i="1"/>
  <c r="Z382" i="1"/>
  <c r="Z383" i="1"/>
  <c r="Z384" i="1"/>
  <c r="Z385" i="1"/>
  <c r="Z387" i="1"/>
  <c r="Z388" i="1"/>
  <c r="Z389" i="1"/>
  <c r="Z390" i="1"/>
  <c r="Z391" i="1"/>
  <c r="Z2" i="1"/>
  <c r="B3" i="1"/>
  <c r="B4" i="1"/>
  <c r="M4" i="1"/>
  <c r="C2" i="1"/>
  <c r="M2" i="1"/>
  <c r="A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I3" i="1"/>
  <c r="I2" i="1"/>
  <c r="T2" i="1"/>
  <c r="F2" i="1"/>
  <c r="R2" i="1"/>
  <c r="D2" i="1"/>
  <c r="U2" i="1"/>
  <c r="P2" i="1"/>
  <c r="Q2" i="1"/>
  <c r="O2" i="1"/>
  <c r="X2" i="1"/>
  <c r="S2" i="1"/>
  <c r="V2" i="1"/>
  <c r="O4" i="1"/>
  <c r="T4" i="1"/>
  <c r="P4" i="1"/>
  <c r="Q4" i="1"/>
  <c r="U4" i="1"/>
  <c r="R3" i="1"/>
  <c r="S3" i="1"/>
  <c r="D4" i="1"/>
  <c r="K2" i="1"/>
  <c r="L2" i="1"/>
  <c r="G2" i="1"/>
  <c r="R4" i="1"/>
  <c r="S4" i="1"/>
  <c r="I4" i="1"/>
  <c r="A3" i="1"/>
  <c r="A4" i="1"/>
  <c r="M3" i="1"/>
  <c r="D3" i="1"/>
  <c r="C3" i="1"/>
  <c r="J3" i="1"/>
  <c r="C4" i="1"/>
  <c r="B5" i="1"/>
  <c r="X3" i="1"/>
  <c r="G3" i="1"/>
  <c r="K3" i="1"/>
  <c r="L3" i="1"/>
  <c r="F3" i="1"/>
  <c r="V4" i="1"/>
  <c r="X4" i="1"/>
  <c r="J4" i="1"/>
  <c r="Q3" i="1"/>
  <c r="P3" i="1"/>
  <c r="U3" i="1"/>
  <c r="O3" i="1"/>
  <c r="T3" i="1"/>
  <c r="V3" i="1"/>
  <c r="N3" i="1"/>
  <c r="N4" i="1"/>
  <c r="G4" i="1"/>
  <c r="K4" i="1"/>
  <c r="L4" i="1"/>
  <c r="F4" i="1"/>
  <c r="C5" i="1"/>
  <c r="B6" i="1"/>
  <c r="M5" i="1"/>
  <c r="R5" i="1"/>
  <c r="D5" i="1"/>
  <c r="A5" i="1"/>
  <c r="I5" i="1"/>
  <c r="J5" i="1"/>
  <c r="K5" i="1"/>
  <c r="L5" i="1"/>
  <c r="V5" i="1"/>
  <c r="Q5" i="1"/>
  <c r="U5" i="1"/>
  <c r="P5" i="1"/>
  <c r="O5" i="1"/>
  <c r="N5" i="1"/>
  <c r="T5" i="1"/>
  <c r="C6" i="1"/>
  <c r="B7" i="1"/>
  <c r="M6" i="1"/>
  <c r="A6" i="1"/>
  <c r="I6" i="1"/>
  <c r="J6" i="1"/>
  <c r="R6" i="1"/>
  <c r="D6" i="1"/>
  <c r="X5" i="1"/>
  <c r="S5" i="1"/>
  <c r="F5" i="1"/>
  <c r="G5" i="1"/>
  <c r="C7" i="1"/>
  <c r="B8" i="1"/>
  <c r="M7" i="1"/>
  <c r="A7" i="1"/>
  <c r="I7" i="1"/>
  <c r="J7" i="1"/>
  <c r="D7" i="1"/>
  <c r="R7" i="1"/>
  <c r="K7" i="1"/>
  <c r="L7" i="1"/>
  <c r="X6" i="1"/>
  <c r="S6" i="1"/>
  <c r="Q6" i="1"/>
  <c r="N6" i="1"/>
  <c r="P6" i="1"/>
  <c r="U6" i="1"/>
  <c r="O6" i="1"/>
  <c r="V6" i="1"/>
  <c r="T6" i="1"/>
  <c r="G6" i="1"/>
  <c r="F6" i="1"/>
  <c r="K6" i="1"/>
  <c r="L6" i="1"/>
  <c r="Q7" i="1"/>
  <c r="O7" i="1"/>
  <c r="T7" i="1"/>
  <c r="V7" i="1"/>
  <c r="N7" i="1"/>
  <c r="P7" i="1"/>
  <c r="U7" i="1"/>
  <c r="C8" i="1"/>
  <c r="B9" i="1"/>
  <c r="M8" i="1"/>
  <c r="A8" i="1"/>
  <c r="D8" i="1"/>
  <c r="I8" i="1"/>
  <c r="J8" i="1"/>
  <c r="K8" i="1"/>
  <c r="L8" i="1"/>
  <c r="R8" i="1"/>
  <c r="G7" i="1"/>
  <c r="F7" i="1"/>
  <c r="X7" i="1"/>
  <c r="S7" i="1"/>
  <c r="C9" i="1"/>
  <c r="B10" i="1"/>
  <c r="M9" i="1"/>
  <c r="A9" i="1"/>
  <c r="I9" i="1"/>
  <c r="J9" i="1"/>
  <c r="R9" i="1"/>
  <c r="K9" i="1"/>
  <c r="L9" i="1"/>
  <c r="D9" i="1"/>
  <c r="O8" i="1"/>
  <c r="Q8" i="1"/>
  <c r="N8" i="1"/>
  <c r="V8" i="1"/>
  <c r="T8" i="1"/>
  <c r="P8" i="1"/>
  <c r="U8" i="1"/>
  <c r="G8" i="1"/>
  <c r="F8" i="1"/>
  <c r="X8" i="1"/>
  <c r="S8" i="1"/>
  <c r="X9" i="1"/>
  <c r="S9" i="1"/>
  <c r="Q9" i="1"/>
  <c r="P9" i="1"/>
  <c r="T9" i="1"/>
  <c r="O9" i="1"/>
  <c r="N9" i="1"/>
  <c r="U9" i="1"/>
  <c r="V9" i="1"/>
  <c r="C10" i="1"/>
  <c r="B11" i="1"/>
  <c r="M10" i="1"/>
  <c r="A10" i="1"/>
  <c r="I10" i="1"/>
  <c r="J10" i="1"/>
  <c r="R10" i="1"/>
  <c r="D10" i="1"/>
  <c r="F9" i="1"/>
  <c r="G9" i="1"/>
  <c r="X10" i="1"/>
  <c r="S10" i="1"/>
  <c r="Q10" i="1"/>
  <c r="O10" i="1"/>
  <c r="N10" i="1"/>
  <c r="V10" i="1"/>
  <c r="P10" i="1"/>
  <c r="T10" i="1"/>
  <c r="U10" i="1"/>
  <c r="G10" i="1"/>
  <c r="F10" i="1"/>
  <c r="C11" i="1"/>
  <c r="B12" i="1"/>
  <c r="M11" i="1"/>
  <c r="R11" i="1"/>
  <c r="A11" i="1"/>
  <c r="I11" i="1"/>
  <c r="J11" i="1"/>
  <c r="D11" i="1"/>
  <c r="K10" i="1"/>
  <c r="L10" i="1"/>
  <c r="Q11" i="1"/>
  <c r="T11" i="1"/>
  <c r="P11" i="1"/>
  <c r="N11" i="1"/>
  <c r="V11" i="1"/>
  <c r="U11" i="1"/>
  <c r="O11" i="1"/>
  <c r="F11" i="1"/>
  <c r="G11" i="1"/>
  <c r="C12" i="1"/>
  <c r="B13" i="1"/>
  <c r="M12" i="1"/>
  <c r="A12" i="1"/>
  <c r="I12" i="1"/>
  <c r="J12" i="1"/>
  <c r="D12" i="1"/>
  <c r="R12" i="1"/>
  <c r="K11" i="1"/>
  <c r="L11" i="1"/>
  <c r="X11" i="1"/>
  <c r="S11" i="1"/>
  <c r="G12" i="1"/>
  <c r="F12" i="1"/>
  <c r="T12" i="1"/>
  <c r="V12" i="1"/>
  <c r="U12" i="1"/>
  <c r="P12" i="1"/>
  <c r="O12" i="1"/>
  <c r="Q12" i="1"/>
  <c r="N12" i="1"/>
  <c r="B14" i="1"/>
  <c r="C13" i="1"/>
  <c r="M13" i="1"/>
  <c r="A13" i="1"/>
  <c r="I13" i="1"/>
  <c r="J13" i="1"/>
  <c r="R13" i="1"/>
  <c r="D13" i="1"/>
  <c r="X12" i="1"/>
  <c r="S12" i="1"/>
  <c r="K12" i="1"/>
  <c r="L12" i="1"/>
  <c r="C14" i="1"/>
  <c r="B15" i="1"/>
  <c r="M14" i="1"/>
  <c r="I14" i="1"/>
  <c r="J14" i="1"/>
  <c r="K14" i="1"/>
  <c r="L14" i="1"/>
  <c r="A14" i="1"/>
  <c r="R14" i="1"/>
  <c r="D14" i="1"/>
  <c r="F13" i="1"/>
  <c r="G13" i="1"/>
  <c r="U13" i="1"/>
  <c r="P13" i="1"/>
  <c r="O13" i="1"/>
  <c r="T13" i="1"/>
  <c r="N13" i="1"/>
  <c r="V13" i="1"/>
  <c r="Q13" i="1"/>
  <c r="S13" i="1"/>
  <c r="X13" i="1"/>
  <c r="K13" i="1"/>
  <c r="L13" i="1"/>
  <c r="X14" i="1"/>
  <c r="S14" i="1"/>
  <c r="C15" i="1"/>
  <c r="B16" i="1"/>
  <c r="M15" i="1"/>
  <c r="A15" i="1"/>
  <c r="I15" i="1"/>
  <c r="J15" i="1"/>
  <c r="D15" i="1"/>
  <c r="R15" i="1"/>
  <c r="K15" i="1"/>
  <c r="L15" i="1"/>
  <c r="O14" i="1"/>
  <c r="T14" i="1"/>
  <c r="Q14" i="1"/>
  <c r="N14" i="1"/>
  <c r="P14" i="1"/>
  <c r="U14" i="1"/>
  <c r="V14" i="1"/>
  <c r="G14" i="1"/>
  <c r="F14" i="1"/>
  <c r="Q15" i="1"/>
  <c r="O15" i="1"/>
  <c r="T15" i="1"/>
  <c r="V15" i="1"/>
  <c r="N15" i="1"/>
  <c r="P15" i="1"/>
  <c r="U15" i="1"/>
  <c r="X15" i="1"/>
  <c r="S15" i="1"/>
  <c r="C16" i="1"/>
  <c r="B17" i="1"/>
  <c r="M16" i="1"/>
  <c r="A16" i="1"/>
  <c r="D16" i="1"/>
  <c r="R16" i="1"/>
  <c r="I16" i="1"/>
  <c r="J16" i="1"/>
  <c r="F15" i="1"/>
  <c r="G15" i="1"/>
  <c r="C17" i="1"/>
  <c r="B18" i="1"/>
  <c r="M17" i="1"/>
  <c r="D17" i="1"/>
  <c r="K17" i="1"/>
  <c r="L17" i="1"/>
  <c r="A17" i="1"/>
  <c r="I17" i="1"/>
  <c r="J17" i="1"/>
  <c r="R17" i="1"/>
  <c r="G16" i="1"/>
  <c r="F16" i="1"/>
  <c r="X16" i="1"/>
  <c r="S16" i="1"/>
  <c r="T16" i="1"/>
  <c r="P16" i="1"/>
  <c r="U16" i="1"/>
  <c r="O16" i="1"/>
  <c r="Q16" i="1"/>
  <c r="N16" i="1"/>
  <c r="V16" i="1"/>
  <c r="K16" i="1"/>
  <c r="L16" i="1"/>
  <c r="U17" i="1"/>
  <c r="V17" i="1"/>
  <c r="O17" i="1"/>
  <c r="Q17" i="1"/>
  <c r="T17" i="1"/>
  <c r="N17" i="1"/>
  <c r="P17" i="1"/>
  <c r="B19" i="1"/>
  <c r="C18" i="1"/>
  <c r="M18" i="1"/>
  <c r="A18" i="1"/>
  <c r="R18" i="1"/>
  <c r="D18" i="1"/>
  <c r="I18" i="1"/>
  <c r="J18" i="1"/>
  <c r="F17" i="1"/>
  <c r="G17" i="1"/>
  <c r="X17" i="1"/>
  <c r="S17" i="1"/>
  <c r="G18" i="1"/>
  <c r="F18" i="1"/>
  <c r="X18" i="1"/>
  <c r="S18" i="1"/>
  <c r="Q18" i="1"/>
  <c r="N18" i="1"/>
  <c r="O18" i="1"/>
  <c r="V18" i="1"/>
  <c r="T18" i="1"/>
  <c r="U18" i="1"/>
  <c r="P18" i="1"/>
  <c r="C19" i="1"/>
  <c r="B20" i="1"/>
  <c r="M19" i="1"/>
  <c r="A19" i="1"/>
  <c r="I19" i="1"/>
  <c r="J19" i="1"/>
  <c r="D19" i="1"/>
  <c r="R19" i="1"/>
  <c r="K18" i="1"/>
  <c r="L18" i="1"/>
  <c r="C20" i="1"/>
  <c r="B21" i="1"/>
  <c r="M20" i="1"/>
  <c r="K20" i="1"/>
  <c r="L20" i="1"/>
  <c r="I20" i="1"/>
  <c r="J20" i="1"/>
  <c r="R20" i="1"/>
  <c r="A20" i="1"/>
  <c r="D20" i="1"/>
  <c r="Q19" i="1"/>
  <c r="T19" i="1"/>
  <c r="P19" i="1"/>
  <c r="N19" i="1"/>
  <c r="U19" i="1"/>
  <c r="O19" i="1"/>
  <c r="V19" i="1"/>
  <c r="F19" i="1"/>
  <c r="G19" i="1"/>
  <c r="X19" i="1"/>
  <c r="S19" i="1"/>
  <c r="K19" i="1"/>
  <c r="L19" i="1"/>
  <c r="N20" i="1"/>
  <c r="O20" i="1"/>
  <c r="P20" i="1"/>
  <c r="Q20" i="1"/>
  <c r="T20" i="1"/>
  <c r="U20" i="1"/>
  <c r="V20" i="1"/>
  <c r="C21" i="1"/>
  <c r="B22" i="1"/>
  <c r="M21" i="1"/>
  <c r="I21" i="1"/>
  <c r="J21" i="1"/>
  <c r="R21" i="1"/>
  <c r="K21" i="1"/>
  <c r="L21" i="1"/>
  <c r="D21" i="1"/>
  <c r="A21" i="1"/>
  <c r="X20" i="1"/>
  <c r="S20" i="1"/>
  <c r="G20" i="1"/>
  <c r="F20" i="1"/>
  <c r="X21" i="1"/>
  <c r="S21" i="1"/>
  <c r="C22" i="1"/>
  <c r="B23" i="1"/>
  <c r="M22" i="1"/>
  <c r="A22" i="1"/>
  <c r="I22" i="1"/>
  <c r="J22" i="1"/>
  <c r="R22" i="1"/>
  <c r="K22" i="1"/>
  <c r="L22" i="1"/>
  <c r="D22" i="1"/>
  <c r="F21" i="1"/>
  <c r="G21" i="1"/>
  <c r="T21" i="1"/>
  <c r="N21" i="1"/>
  <c r="Q21" i="1"/>
  <c r="V21" i="1"/>
  <c r="U21" i="1"/>
  <c r="P21" i="1"/>
  <c r="O21" i="1"/>
  <c r="X22" i="1"/>
  <c r="S22" i="1"/>
  <c r="G22" i="1"/>
  <c r="F22" i="1"/>
  <c r="Q22" i="1"/>
  <c r="N22" i="1"/>
  <c r="P22" i="1"/>
  <c r="U22" i="1"/>
  <c r="O22" i="1"/>
  <c r="V22" i="1"/>
  <c r="T22" i="1"/>
  <c r="C23" i="1"/>
  <c r="B24" i="1"/>
  <c r="M23" i="1"/>
  <c r="A23" i="1"/>
  <c r="I23" i="1"/>
  <c r="J23" i="1"/>
  <c r="D23" i="1"/>
  <c r="R23" i="1"/>
  <c r="C24" i="1"/>
  <c r="B25" i="1"/>
  <c r="M24" i="1"/>
  <c r="K24" i="1"/>
  <c r="L24" i="1"/>
  <c r="A24" i="1"/>
  <c r="D24" i="1"/>
  <c r="I24" i="1"/>
  <c r="J24" i="1"/>
  <c r="R24" i="1"/>
  <c r="G23" i="1"/>
  <c r="F23" i="1"/>
  <c r="K23" i="1"/>
  <c r="L23" i="1"/>
  <c r="X23" i="1"/>
  <c r="S23" i="1"/>
  <c r="Q23" i="1"/>
  <c r="O23" i="1"/>
  <c r="T23" i="1"/>
  <c r="V23" i="1"/>
  <c r="N23" i="1"/>
  <c r="P23" i="1"/>
  <c r="U23" i="1"/>
  <c r="X24" i="1"/>
  <c r="S24" i="1"/>
  <c r="T24" i="1"/>
  <c r="P24" i="1"/>
  <c r="U24" i="1"/>
  <c r="O24" i="1"/>
  <c r="Q24" i="1"/>
  <c r="N24" i="1"/>
  <c r="V24" i="1"/>
  <c r="C25" i="1"/>
  <c r="B26" i="1"/>
  <c r="M25" i="1"/>
  <c r="A25" i="1"/>
  <c r="I25" i="1"/>
  <c r="J25" i="1"/>
  <c r="R25" i="1"/>
  <c r="D25" i="1"/>
  <c r="G24" i="1"/>
  <c r="F24" i="1"/>
  <c r="F25" i="1"/>
  <c r="G25" i="1"/>
  <c r="N25" i="1"/>
  <c r="O25" i="1"/>
  <c r="P25" i="1"/>
  <c r="Q25" i="1"/>
  <c r="T25" i="1"/>
  <c r="U25" i="1"/>
  <c r="V25" i="1"/>
  <c r="C26" i="1"/>
  <c r="K26" i="1"/>
  <c r="L26" i="1"/>
  <c r="B27" i="1"/>
  <c r="M26" i="1"/>
  <c r="D26" i="1"/>
  <c r="A26" i="1"/>
  <c r="I26" i="1"/>
  <c r="J26" i="1"/>
  <c r="R26" i="1"/>
  <c r="K25" i="1"/>
  <c r="L25" i="1"/>
  <c r="S25" i="1"/>
  <c r="X25" i="1"/>
  <c r="C27" i="1"/>
  <c r="B28" i="1"/>
  <c r="M27" i="1"/>
  <c r="A27" i="1"/>
  <c r="I27" i="1"/>
  <c r="J27" i="1"/>
  <c r="D27" i="1"/>
  <c r="K27" i="1"/>
  <c r="L27" i="1"/>
  <c r="R27" i="1"/>
  <c r="Q26" i="1"/>
  <c r="N26" i="1"/>
  <c r="O26" i="1"/>
  <c r="V26" i="1"/>
  <c r="P26" i="1"/>
  <c r="T26" i="1"/>
  <c r="U26" i="1"/>
  <c r="S26" i="1"/>
  <c r="X26" i="1"/>
  <c r="G26" i="1"/>
  <c r="F26" i="1"/>
  <c r="N27" i="1"/>
  <c r="V27" i="1"/>
  <c r="U27" i="1"/>
  <c r="O27" i="1"/>
  <c r="Q27" i="1"/>
  <c r="T27" i="1"/>
  <c r="P27" i="1"/>
  <c r="X27" i="1"/>
  <c r="S27" i="1"/>
  <c r="C28" i="1"/>
  <c r="B29" i="1"/>
  <c r="M28" i="1"/>
  <c r="A28" i="1"/>
  <c r="I28" i="1"/>
  <c r="J28" i="1"/>
  <c r="D28" i="1"/>
  <c r="R28" i="1"/>
  <c r="F27" i="1"/>
  <c r="G27" i="1"/>
  <c r="P28" i="1"/>
  <c r="Q28" i="1"/>
  <c r="T28" i="1"/>
  <c r="U28" i="1"/>
  <c r="V28" i="1"/>
  <c r="N28" i="1"/>
  <c r="O28" i="1"/>
  <c r="G28" i="1"/>
  <c r="F28" i="1"/>
  <c r="B30" i="1"/>
  <c r="C29" i="1"/>
  <c r="K29" i="1"/>
  <c r="L29" i="1"/>
  <c r="M29" i="1"/>
  <c r="A29" i="1"/>
  <c r="I29" i="1"/>
  <c r="J29" i="1"/>
  <c r="R29" i="1"/>
  <c r="D29" i="1"/>
  <c r="S28" i="1"/>
  <c r="X28" i="1"/>
  <c r="K28" i="1"/>
  <c r="L28" i="1"/>
  <c r="Q29" i="1"/>
  <c r="U29" i="1"/>
  <c r="P29" i="1"/>
  <c r="O29" i="1"/>
  <c r="T29" i="1"/>
  <c r="N29" i="1"/>
  <c r="V29" i="1"/>
  <c r="C30" i="1"/>
  <c r="B31" i="1"/>
  <c r="M30" i="1"/>
  <c r="I30" i="1"/>
  <c r="J30" i="1"/>
  <c r="A30" i="1"/>
  <c r="R30" i="1"/>
  <c r="D30" i="1"/>
  <c r="X29" i="1"/>
  <c r="S29" i="1"/>
  <c r="F29" i="1"/>
  <c r="G29" i="1"/>
  <c r="C31" i="1"/>
  <c r="B32" i="1"/>
  <c r="M31" i="1"/>
  <c r="D31" i="1"/>
  <c r="R31" i="1"/>
  <c r="K31" i="1"/>
  <c r="L31" i="1"/>
  <c r="A31" i="1"/>
  <c r="I31" i="1"/>
  <c r="J31" i="1"/>
  <c r="G30" i="1"/>
  <c r="F30" i="1"/>
  <c r="K30" i="1"/>
  <c r="L30" i="1"/>
  <c r="X30" i="1"/>
  <c r="S30" i="1"/>
  <c r="Q30" i="1"/>
  <c r="N30" i="1"/>
  <c r="P30" i="1"/>
  <c r="U30" i="1"/>
  <c r="V30" i="1"/>
  <c r="O30" i="1"/>
  <c r="T30" i="1"/>
  <c r="X31" i="1"/>
  <c r="S31" i="1"/>
  <c r="Q31" i="1"/>
  <c r="O31" i="1"/>
  <c r="T31" i="1"/>
  <c r="V31" i="1"/>
  <c r="N31" i="1"/>
  <c r="P31" i="1"/>
  <c r="U31" i="1"/>
  <c r="C32" i="1"/>
  <c r="B33" i="1"/>
  <c r="M32" i="1"/>
  <c r="A32" i="1"/>
  <c r="D32" i="1"/>
  <c r="R32" i="1"/>
  <c r="I32" i="1"/>
  <c r="J32" i="1"/>
  <c r="F31" i="1"/>
  <c r="G31" i="1"/>
  <c r="T32" i="1"/>
  <c r="P32" i="1"/>
  <c r="U32" i="1"/>
  <c r="O32" i="1"/>
  <c r="Q32" i="1"/>
  <c r="N32" i="1"/>
  <c r="V32" i="1"/>
  <c r="G32" i="1"/>
  <c r="F32" i="1"/>
  <c r="X32" i="1"/>
  <c r="S32" i="1"/>
  <c r="C33" i="1"/>
  <c r="K33" i="1"/>
  <c r="L33" i="1"/>
  <c r="B34" i="1"/>
  <c r="M33" i="1"/>
  <c r="R33" i="1"/>
  <c r="D33" i="1"/>
  <c r="A33" i="1"/>
  <c r="I33" i="1"/>
  <c r="J33" i="1"/>
  <c r="K32" i="1"/>
  <c r="L32" i="1"/>
  <c r="B35" i="1"/>
  <c r="C34" i="1"/>
  <c r="M34" i="1"/>
  <c r="I34" i="1"/>
  <c r="J34" i="1"/>
  <c r="A34" i="1"/>
  <c r="R34" i="1"/>
  <c r="K34" i="1"/>
  <c r="L34" i="1"/>
  <c r="D34" i="1"/>
  <c r="F33" i="1"/>
  <c r="G33" i="1"/>
  <c r="X33" i="1"/>
  <c r="S33" i="1"/>
  <c r="V33" i="1"/>
  <c r="N33" i="1"/>
  <c r="O33" i="1"/>
  <c r="P33" i="1"/>
  <c r="Q33" i="1"/>
  <c r="T33" i="1"/>
  <c r="U33" i="1"/>
  <c r="X34" i="1"/>
  <c r="S34" i="1"/>
  <c r="Q34" i="1"/>
  <c r="N34" i="1"/>
  <c r="O34" i="1"/>
  <c r="V34" i="1"/>
  <c r="T34" i="1"/>
  <c r="U34" i="1"/>
  <c r="P34" i="1"/>
  <c r="G34" i="1"/>
  <c r="F34" i="1"/>
  <c r="C35" i="1"/>
  <c r="B36" i="1"/>
  <c r="M35" i="1"/>
  <c r="A35" i="1"/>
  <c r="I35" i="1"/>
  <c r="J35" i="1"/>
  <c r="D35" i="1"/>
  <c r="R35" i="1"/>
  <c r="V35" i="1"/>
  <c r="Q35" i="1"/>
  <c r="T35" i="1"/>
  <c r="P35" i="1"/>
  <c r="N35" i="1"/>
  <c r="U35" i="1"/>
  <c r="O35" i="1"/>
  <c r="X35" i="1"/>
  <c r="S35" i="1"/>
  <c r="C36" i="1"/>
  <c r="K36" i="1"/>
  <c r="L36" i="1"/>
  <c r="B37" i="1"/>
  <c r="M36" i="1"/>
  <c r="A36" i="1"/>
  <c r="D36" i="1"/>
  <c r="I36" i="1"/>
  <c r="J36" i="1"/>
  <c r="R36" i="1"/>
  <c r="F35" i="1"/>
  <c r="G35" i="1"/>
  <c r="K35" i="1"/>
  <c r="L35" i="1"/>
  <c r="F36" i="1"/>
  <c r="G36" i="1"/>
  <c r="T36" i="1"/>
  <c r="V36" i="1"/>
  <c r="U36" i="1"/>
  <c r="O36" i="1"/>
  <c r="N36" i="1"/>
  <c r="P36" i="1"/>
  <c r="Q36" i="1"/>
  <c r="C37" i="1"/>
  <c r="B38" i="1"/>
  <c r="M37" i="1"/>
  <c r="D37" i="1"/>
  <c r="A37" i="1"/>
  <c r="I37" i="1"/>
  <c r="J37" i="1"/>
  <c r="R37" i="1"/>
  <c r="X36" i="1"/>
  <c r="S36" i="1"/>
  <c r="F37" i="1"/>
  <c r="G37" i="1"/>
  <c r="C38" i="1"/>
  <c r="B39" i="1"/>
  <c r="M38" i="1"/>
  <c r="A38" i="1"/>
  <c r="I38" i="1"/>
  <c r="J38" i="1"/>
  <c r="R38" i="1"/>
  <c r="K38" i="1"/>
  <c r="L38" i="1"/>
  <c r="D38" i="1"/>
  <c r="K37" i="1"/>
  <c r="L37" i="1"/>
  <c r="X37" i="1"/>
  <c r="S37" i="1"/>
  <c r="T37" i="1"/>
  <c r="N37" i="1"/>
  <c r="Q37" i="1"/>
  <c r="V37" i="1"/>
  <c r="U37" i="1"/>
  <c r="P37" i="1"/>
  <c r="O37" i="1"/>
  <c r="X38" i="1"/>
  <c r="S38" i="1"/>
  <c r="Q38" i="1"/>
  <c r="N38" i="1"/>
  <c r="P38" i="1"/>
  <c r="U38" i="1"/>
  <c r="O38" i="1"/>
  <c r="V38" i="1"/>
  <c r="T38" i="1"/>
  <c r="C39" i="1"/>
  <c r="B40" i="1"/>
  <c r="M39" i="1"/>
  <c r="A39" i="1"/>
  <c r="I39" i="1"/>
  <c r="J39" i="1"/>
  <c r="D39" i="1"/>
  <c r="R39" i="1"/>
  <c r="G38" i="1"/>
  <c r="F38" i="1"/>
  <c r="Q39" i="1"/>
  <c r="O39" i="1"/>
  <c r="T39" i="1"/>
  <c r="V39" i="1"/>
  <c r="N39" i="1"/>
  <c r="P39" i="1"/>
  <c r="U39" i="1"/>
  <c r="F39" i="1"/>
  <c r="G39" i="1"/>
  <c r="C40" i="1"/>
  <c r="B41" i="1"/>
  <c r="M40" i="1"/>
  <c r="R40" i="1"/>
  <c r="A40" i="1"/>
  <c r="D40" i="1"/>
  <c r="I40" i="1"/>
  <c r="J40" i="1"/>
  <c r="K39" i="1"/>
  <c r="L39" i="1"/>
  <c r="X39" i="1"/>
  <c r="S39" i="1"/>
  <c r="C41" i="1"/>
  <c r="B42" i="1"/>
  <c r="M41" i="1"/>
  <c r="A41" i="1"/>
  <c r="I41" i="1"/>
  <c r="J41" i="1"/>
  <c r="R41" i="1"/>
  <c r="K41" i="1"/>
  <c r="L41" i="1"/>
  <c r="D41" i="1"/>
  <c r="O40" i="1"/>
  <c r="Q40" i="1"/>
  <c r="N40" i="1"/>
  <c r="V40" i="1"/>
  <c r="T40" i="1"/>
  <c r="P40" i="1"/>
  <c r="U40" i="1"/>
  <c r="G40" i="1"/>
  <c r="F40" i="1"/>
  <c r="K40" i="1"/>
  <c r="L40" i="1"/>
  <c r="X40" i="1"/>
  <c r="S40" i="1"/>
  <c r="X41" i="1"/>
  <c r="S41" i="1"/>
  <c r="Q41" i="1"/>
  <c r="P41" i="1"/>
  <c r="T41" i="1"/>
  <c r="O41" i="1"/>
  <c r="N41" i="1"/>
  <c r="U41" i="1"/>
  <c r="V41" i="1"/>
  <c r="C42" i="1"/>
  <c r="B43" i="1"/>
  <c r="M42" i="1"/>
  <c r="A42" i="1"/>
  <c r="I42" i="1"/>
  <c r="J42" i="1"/>
  <c r="R42" i="1"/>
  <c r="D42" i="1"/>
  <c r="F41" i="1"/>
  <c r="G41" i="1"/>
  <c r="F42" i="1"/>
  <c r="G42" i="1"/>
  <c r="Q42" i="1"/>
  <c r="N42" i="1"/>
  <c r="O42" i="1"/>
  <c r="V42" i="1"/>
  <c r="P42" i="1"/>
  <c r="T42" i="1"/>
  <c r="U42" i="1"/>
  <c r="C43" i="1"/>
  <c r="B44" i="1"/>
  <c r="M43" i="1"/>
  <c r="A43" i="1"/>
  <c r="I43" i="1"/>
  <c r="J43" i="1"/>
  <c r="D43" i="1"/>
  <c r="R43" i="1"/>
  <c r="K42" i="1"/>
  <c r="L42" i="1"/>
  <c r="X42" i="1"/>
  <c r="S42" i="1"/>
  <c r="N43" i="1"/>
  <c r="O43" i="1"/>
  <c r="P43" i="1"/>
  <c r="Q43" i="1"/>
  <c r="T43" i="1"/>
  <c r="U43" i="1"/>
  <c r="V43" i="1"/>
  <c r="F43" i="1"/>
  <c r="G43" i="1"/>
  <c r="X43" i="1"/>
  <c r="S43" i="1"/>
  <c r="C44" i="1"/>
  <c r="B45" i="1"/>
  <c r="M44" i="1"/>
  <c r="A44" i="1"/>
  <c r="I44" i="1"/>
  <c r="J44" i="1"/>
  <c r="D44" i="1"/>
  <c r="R44" i="1"/>
  <c r="K43" i="1"/>
  <c r="L43" i="1"/>
  <c r="G44" i="1"/>
  <c r="F44" i="1"/>
  <c r="B46" i="1"/>
  <c r="C45" i="1"/>
  <c r="M45" i="1"/>
  <c r="A45" i="1"/>
  <c r="I45" i="1"/>
  <c r="J45" i="1"/>
  <c r="K45" i="1"/>
  <c r="L45" i="1"/>
  <c r="R45" i="1"/>
  <c r="D45" i="1"/>
  <c r="X44" i="1"/>
  <c r="S44" i="1"/>
  <c r="K44" i="1"/>
  <c r="L44" i="1"/>
  <c r="T44" i="1"/>
  <c r="V44" i="1"/>
  <c r="U44" i="1"/>
  <c r="P44" i="1"/>
  <c r="O44" i="1"/>
  <c r="Q44" i="1"/>
  <c r="N44" i="1"/>
  <c r="X45" i="1"/>
  <c r="S45" i="1"/>
  <c r="Q45" i="1"/>
  <c r="U45" i="1"/>
  <c r="P45" i="1"/>
  <c r="O45" i="1"/>
  <c r="T45" i="1"/>
  <c r="N45" i="1"/>
  <c r="V45" i="1"/>
  <c r="F45" i="1"/>
  <c r="G45" i="1"/>
  <c r="C46" i="1"/>
  <c r="B47" i="1"/>
  <c r="M46" i="1"/>
  <c r="I46" i="1"/>
  <c r="J46" i="1"/>
  <c r="A46" i="1"/>
  <c r="R46" i="1"/>
  <c r="D46" i="1"/>
  <c r="C47" i="1"/>
  <c r="B48" i="1"/>
  <c r="M47" i="1"/>
  <c r="A47" i="1"/>
  <c r="I47" i="1"/>
  <c r="J47" i="1"/>
  <c r="D47" i="1"/>
  <c r="R47" i="1"/>
  <c r="K47" i="1"/>
  <c r="L47" i="1"/>
  <c r="X46" i="1"/>
  <c r="S46" i="1"/>
  <c r="G46" i="1"/>
  <c r="F46" i="1"/>
  <c r="T46" i="1"/>
  <c r="O46" i="1"/>
  <c r="Q46" i="1"/>
  <c r="N46" i="1"/>
  <c r="P46" i="1"/>
  <c r="U46" i="1"/>
  <c r="V46" i="1"/>
  <c r="K46" i="1"/>
  <c r="L46" i="1"/>
  <c r="X47" i="1"/>
  <c r="S47" i="1"/>
  <c r="C48" i="1"/>
  <c r="B49" i="1"/>
  <c r="M48" i="1"/>
  <c r="A48" i="1"/>
  <c r="D48" i="1"/>
  <c r="K48" i="1"/>
  <c r="L48" i="1"/>
  <c r="R48" i="1"/>
  <c r="I48" i="1"/>
  <c r="J48" i="1"/>
  <c r="P47" i="1"/>
  <c r="U47" i="1"/>
  <c r="Q47" i="1"/>
  <c r="O47" i="1"/>
  <c r="T47" i="1"/>
  <c r="V47" i="1"/>
  <c r="N47" i="1"/>
  <c r="F47" i="1"/>
  <c r="G47" i="1"/>
  <c r="X48" i="1"/>
  <c r="S48" i="1"/>
  <c r="G48" i="1"/>
  <c r="F48" i="1"/>
  <c r="T48" i="1"/>
  <c r="P48" i="1"/>
  <c r="U48" i="1"/>
  <c r="O48" i="1"/>
  <c r="Q48" i="1"/>
  <c r="N48" i="1"/>
  <c r="V48" i="1"/>
  <c r="C49" i="1"/>
  <c r="B50" i="1"/>
  <c r="M49" i="1"/>
  <c r="D49" i="1"/>
  <c r="A49" i="1"/>
  <c r="I49" i="1"/>
  <c r="J49" i="1"/>
  <c r="R49" i="1"/>
  <c r="F49" i="1"/>
  <c r="G49" i="1"/>
  <c r="K49" i="1"/>
  <c r="L49" i="1"/>
  <c r="U49" i="1"/>
  <c r="V49" i="1"/>
  <c r="O49" i="1"/>
  <c r="Q49" i="1"/>
  <c r="T49" i="1"/>
  <c r="N49" i="1"/>
  <c r="P49" i="1"/>
  <c r="B51" i="1"/>
  <c r="C50" i="1"/>
  <c r="M50" i="1"/>
  <c r="A50" i="1"/>
  <c r="R50" i="1"/>
  <c r="D50" i="1"/>
  <c r="I50" i="1"/>
  <c r="J50" i="1"/>
  <c r="X49" i="1"/>
  <c r="S49" i="1"/>
  <c r="G50" i="1"/>
  <c r="F50" i="1"/>
  <c r="K50" i="1"/>
  <c r="L50" i="1"/>
  <c r="Q50" i="1"/>
  <c r="N50" i="1"/>
  <c r="O50" i="1"/>
  <c r="V50" i="1"/>
  <c r="T50" i="1"/>
  <c r="U50" i="1"/>
  <c r="P50" i="1"/>
  <c r="C51" i="1"/>
  <c r="B52" i="1"/>
  <c r="M51" i="1"/>
  <c r="R51" i="1"/>
  <c r="A51" i="1"/>
  <c r="I51" i="1"/>
  <c r="J51" i="1"/>
  <c r="D51" i="1"/>
  <c r="X50" i="1"/>
  <c r="S50" i="1"/>
  <c r="C52" i="1"/>
  <c r="B53" i="1"/>
  <c r="M52" i="1"/>
  <c r="K52" i="1"/>
  <c r="L52" i="1"/>
  <c r="I52" i="1"/>
  <c r="J52" i="1"/>
  <c r="R52" i="1"/>
  <c r="A52" i="1"/>
  <c r="D52" i="1"/>
  <c r="Q51" i="1"/>
  <c r="T51" i="1"/>
  <c r="P51" i="1"/>
  <c r="N51" i="1"/>
  <c r="U51" i="1"/>
  <c r="O51" i="1"/>
  <c r="V51" i="1"/>
  <c r="F51" i="1"/>
  <c r="G51" i="1"/>
  <c r="K51" i="1"/>
  <c r="L51" i="1"/>
  <c r="X51" i="1"/>
  <c r="S51" i="1"/>
  <c r="V52" i="1"/>
  <c r="U52" i="1"/>
  <c r="O52" i="1"/>
  <c r="Q52" i="1"/>
  <c r="P52" i="1"/>
  <c r="N52" i="1"/>
  <c r="T52" i="1"/>
  <c r="X52" i="1"/>
  <c r="S52" i="1"/>
  <c r="C53" i="1"/>
  <c r="B54" i="1"/>
  <c r="M53" i="1"/>
  <c r="A53" i="1"/>
  <c r="I53" i="1"/>
  <c r="J53" i="1"/>
  <c r="R53" i="1"/>
  <c r="D53" i="1"/>
  <c r="F52" i="1"/>
  <c r="G52" i="1"/>
  <c r="C54" i="1"/>
  <c r="B55" i="1"/>
  <c r="M54" i="1"/>
  <c r="A54" i="1"/>
  <c r="I54" i="1"/>
  <c r="J54" i="1"/>
  <c r="R54" i="1"/>
  <c r="K54" i="1"/>
  <c r="L54" i="1"/>
  <c r="D54" i="1"/>
  <c r="U53" i="1"/>
  <c r="P53" i="1"/>
  <c r="O53" i="1"/>
  <c r="T53" i="1"/>
  <c r="N53" i="1"/>
  <c r="V53" i="1"/>
  <c r="Q53" i="1"/>
  <c r="F53" i="1"/>
  <c r="G53" i="1"/>
  <c r="X53" i="1"/>
  <c r="S53" i="1"/>
  <c r="K53" i="1"/>
  <c r="L53" i="1"/>
  <c r="Q54" i="1"/>
  <c r="N54" i="1"/>
  <c r="P54" i="1"/>
  <c r="U54" i="1"/>
  <c r="O54" i="1"/>
  <c r="V54" i="1"/>
  <c r="T54" i="1"/>
  <c r="X54" i="1"/>
  <c r="S54" i="1"/>
  <c r="C55" i="1"/>
  <c r="B56" i="1"/>
  <c r="M55" i="1"/>
  <c r="A55" i="1"/>
  <c r="I55" i="1"/>
  <c r="J55" i="1"/>
  <c r="D55" i="1"/>
  <c r="R55" i="1"/>
  <c r="G54" i="1"/>
  <c r="F54" i="1"/>
  <c r="C56" i="1"/>
  <c r="B57" i="1"/>
  <c r="M56" i="1"/>
  <c r="A56" i="1"/>
  <c r="D56" i="1"/>
  <c r="I56" i="1"/>
  <c r="J56" i="1"/>
  <c r="K56" i="1"/>
  <c r="L56" i="1"/>
  <c r="R56" i="1"/>
  <c r="N55" i="1"/>
  <c r="P55" i="1"/>
  <c r="U55" i="1"/>
  <c r="Q55" i="1"/>
  <c r="O55" i="1"/>
  <c r="T55" i="1"/>
  <c r="V55" i="1"/>
  <c r="F55" i="1"/>
  <c r="G55" i="1"/>
  <c r="K55" i="1"/>
  <c r="L55" i="1"/>
  <c r="X55" i="1"/>
  <c r="S55" i="1"/>
  <c r="O56" i="1"/>
  <c r="Q56" i="1"/>
  <c r="N56" i="1"/>
  <c r="V56" i="1"/>
  <c r="T56" i="1"/>
  <c r="P56" i="1"/>
  <c r="U56" i="1"/>
  <c r="C57" i="1"/>
  <c r="B58" i="1"/>
  <c r="M57" i="1"/>
  <c r="A57" i="1"/>
  <c r="I57" i="1"/>
  <c r="J57" i="1"/>
  <c r="R57" i="1"/>
  <c r="K57" i="1"/>
  <c r="L57" i="1"/>
  <c r="D57" i="1"/>
  <c r="G56" i="1"/>
  <c r="F56" i="1"/>
  <c r="X56" i="1"/>
  <c r="S56" i="1"/>
  <c r="X57" i="1"/>
  <c r="S57" i="1"/>
  <c r="F57" i="1"/>
  <c r="G57" i="1"/>
  <c r="U57" i="1"/>
  <c r="V57" i="1"/>
  <c r="Q57" i="1"/>
  <c r="P57" i="1"/>
  <c r="T57" i="1"/>
  <c r="O57" i="1"/>
  <c r="N57" i="1"/>
  <c r="C58" i="1"/>
  <c r="B59" i="1"/>
  <c r="M58" i="1"/>
  <c r="A58" i="1"/>
  <c r="I58" i="1"/>
  <c r="J58" i="1"/>
  <c r="R58" i="1"/>
  <c r="D58" i="1"/>
  <c r="G58" i="1"/>
  <c r="F58" i="1"/>
  <c r="C59" i="1"/>
  <c r="B60" i="1"/>
  <c r="M59" i="1"/>
  <c r="D59" i="1"/>
  <c r="K59" i="1"/>
  <c r="L59" i="1"/>
  <c r="R59" i="1"/>
  <c r="A59" i="1"/>
  <c r="I59" i="1"/>
  <c r="J59" i="1"/>
  <c r="N58" i="1"/>
  <c r="O58" i="1"/>
  <c r="P58" i="1"/>
  <c r="Q58" i="1"/>
  <c r="T58" i="1"/>
  <c r="U58" i="1"/>
  <c r="V58" i="1"/>
  <c r="K58" i="1"/>
  <c r="L58" i="1"/>
  <c r="S58" i="1"/>
  <c r="X58" i="1"/>
  <c r="X59" i="1"/>
  <c r="S59" i="1"/>
  <c r="N59" i="1"/>
  <c r="O59" i="1"/>
  <c r="P59" i="1"/>
  <c r="T59" i="1"/>
  <c r="U59" i="1"/>
  <c r="V59" i="1"/>
  <c r="Q59" i="1"/>
  <c r="C60" i="1"/>
  <c r="B61" i="1"/>
  <c r="M60" i="1"/>
  <c r="A60" i="1"/>
  <c r="I60" i="1"/>
  <c r="J60" i="1"/>
  <c r="D60" i="1"/>
  <c r="R60" i="1"/>
  <c r="F59" i="1"/>
  <c r="G59" i="1"/>
  <c r="G60" i="1"/>
  <c r="F60" i="1"/>
  <c r="T60" i="1"/>
  <c r="V60" i="1"/>
  <c r="U60" i="1"/>
  <c r="P60" i="1"/>
  <c r="O60" i="1"/>
  <c r="N60" i="1"/>
  <c r="Q60" i="1"/>
  <c r="B62" i="1"/>
  <c r="C61" i="1"/>
  <c r="M61" i="1"/>
  <c r="A61" i="1"/>
  <c r="I61" i="1"/>
  <c r="J61" i="1"/>
  <c r="R61" i="1"/>
  <c r="D61" i="1"/>
  <c r="X60" i="1"/>
  <c r="S60" i="1"/>
  <c r="K60" i="1"/>
  <c r="L60" i="1"/>
  <c r="F61" i="1"/>
  <c r="G61" i="1"/>
  <c r="Q61" i="1"/>
  <c r="U61" i="1"/>
  <c r="P61" i="1"/>
  <c r="O61" i="1"/>
  <c r="T61" i="1"/>
  <c r="N61" i="1"/>
  <c r="V61" i="1"/>
  <c r="C62" i="1"/>
  <c r="K62" i="1"/>
  <c r="L62" i="1"/>
  <c r="B63" i="1"/>
  <c r="M62" i="1"/>
  <c r="I62" i="1"/>
  <c r="J62" i="1"/>
  <c r="A62" i="1"/>
  <c r="R62" i="1"/>
  <c r="D62" i="1"/>
  <c r="K61" i="1"/>
  <c r="L61" i="1"/>
  <c r="X61" i="1"/>
  <c r="S61" i="1"/>
  <c r="G62" i="1"/>
  <c r="F62" i="1"/>
  <c r="U62" i="1"/>
  <c r="V62" i="1"/>
  <c r="T62" i="1"/>
  <c r="O62" i="1"/>
  <c r="Q62" i="1"/>
  <c r="N62" i="1"/>
  <c r="P62" i="1"/>
  <c r="C63" i="1"/>
  <c r="B64" i="1"/>
  <c r="M63" i="1"/>
  <c r="A63" i="1"/>
  <c r="I63" i="1"/>
  <c r="J63" i="1"/>
  <c r="D63" i="1"/>
  <c r="R63" i="1"/>
  <c r="X62" i="1"/>
  <c r="S62" i="1"/>
  <c r="C64" i="1"/>
  <c r="B65" i="1"/>
  <c r="M64" i="1"/>
  <c r="A64" i="1"/>
  <c r="K64" i="1"/>
  <c r="L64" i="1"/>
  <c r="D64" i="1"/>
  <c r="R64" i="1"/>
  <c r="I64" i="1"/>
  <c r="J64" i="1"/>
  <c r="N63" i="1"/>
  <c r="O63" i="1"/>
  <c r="P63" i="1"/>
  <c r="Q63" i="1"/>
  <c r="T63" i="1"/>
  <c r="U63" i="1"/>
  <c r="V63" i="1"/>
  <c r="F63" i="1"/>
  <c r="G63" i="1"/>
  <c r="X63" i="1"/>
  <c r="S63" i="1"/>
  <c r="K63" i="1"/>
  <c r="L63" i="1"/>
  <c r="X64" i="1"/>
  <c r="S64" i="1"/>
  <c r="T64" i="1"/>
  <c r="P64" i="1"/>
  <c r="U64" i="1"/>
  <c r="O64" i="1"/>
  <c r="Q64" i="1"/>
  <c r="N64" i="1"/>
  <c r="V64" i="1"/>
  <c r="C65" i="1"/>
  <c r="B66" i="1"/>
  <c r="M65" i="1"/>
  <c r="K65" i="1"/>
  <c r="L65" i="1"/>
  <c r="R65" i="1"/>
  <c r="D65" i="1"/>
  <c r="A65" i="1"/>
  <c r="I65" i="1"/>
  <c r="J65" i="1"/>
  <c r="G64" i="1"/>
  <c r="F64" i="1"/>
  <c r="U65" i="1"/>
  <c r="V65" i="1"/>
  <c r="O65" i="1"/>
  <c r="Q65" i="1"/>
  <c r="T65" i="1"/>
  <c r="N65" i="1"/>
  <c r="P65" i="1"/>
  <c r="X65" i="1"/>
  <c r="S65" i="1"/>
  <c r="B67" i="1"/>
  <c r="C66" i="1"/>
  <c r="M66" i="1"/>
  <c r="R66" i="1"/>
  <c r="D66" i="1"/>
  <c r="I66" i="1"/>
  <c r="J66" i="1"/>
  <c r="A66" i="1"/>
  <c r="F65" i="1"/>
  <c r="G65" i="1"/>
  <c r="T66" i="1"/>
  <c r="U66" i="1"/>
  <c r="V66" i="1"/>
  <c r="N66" i="1"/>
  <c r="O66" i="1"/>
  <c r="P66" i="1"/>
  <c r="Q66" i="1"/>
  <c r="G66" i="1"/>
  <c r="F66" i="1"/>
  <c r="C67" i="1"/>
  <c r="B68" i="1"/>
  <c r="M67" i="1"/>
  <c r="K67" i="1"/>
  <c r="L67" i="1"/>
  <c r="A67" i="1"/>
  <c r="I67" i="1"/>
  <c r="J67" i="1"/>
  <c r="D67" i="1"/>
  <c r="R67" i="1"/>
  <c r="X66" i="1"/>
  <c r="S66" i="1"/>
  <c r="K66" i="1"/>
  <c r="L66" i="1"/>
  <c r="C68" i="1"/>
  <c r="B69" i="1"/>
  <c r="M68" i="1"/>
  <c r="A68" i="1"/>
  <c r="D68" i="1"/>
  <c r="K68" i="1"/>
  <c r="L68" i="1"/>
  <c r="I68" i="1"/>
  <c r="J68" i="1"/>
  <c r="R68" i="1"/>
  <c r="P67" i="1"/>
  <c r="N67" i="1"/>
  <c r="O67" i="1"/>
  <c r="U67" i="1"/>
  <c r="V67" i="1"/>
  <c r="Q67" i="1"/>
  <c r="T67" i="1"/>
  <c r="F67" i="1"/>
  <c r="G67" i="1"/>
  <c r="X67" i="1"/>
  <c r="S67" i="1"/>
  <c r="S68" i="1"/>
  <c r="X68" i="1"/>
  <c r="T68" i="1"/>
  <c r="V68" i="1"/>
  <c r="U68" i="1"/>
  <c r="O68" i="1"/>
  <c r="N68" i="1"/>
  <c r="P68" i="1"/>
  <c r="Q68" i="1"/>
  <c r="C69" i="1"/>
  <c r="K69" i="1"/>
  <c r="L69" i="1"/>
  <c r="B70" i="1"/>
  <c r="M69" i="1"/>
  <c r="I69" i="1"/>
  <c r="J69" i="1"/>
  <c r="R69" i="1"/>
  <c r="D69" i="1"/>
  <c r="A69" i="1"/>
  <c r="G68" i="1"/>
  <c r="F68" i="1"/>
  <c r="C70" i="1"/>
  <c r="B71" i="1"/>
  <c r="M70" i="1"/>
  <c r="A70" i="1"/>
  <c r="I70" i="1"/>
  <c r="J70" i="1"/>
  <c r="R70" i="1"/>
  <c r="K70" i="1"/>
  <c r="L70" i="1"/>
  <c r="D70" i="1"/>
  <c r="U69" i="1"/>
  <c r="P69" i="1"/>
  <c r="O69" i="1"/>
  <c r="T69" i="1"/>
  <c r="N69" i="1"/>
  <c r="V69" i="1"/>
  <c r="Q69" i="1"/>
  <c r="F69" i="1"/>
  <c r="G69" i="1"/>
  <c r="X69" i="1"/>
  <c r="S69" i="1"/>
  <c r="N70" i="1"/>
  <c r="O70" i="1"/>
  <c r="P70" i="1"/>
  <c r="Q70" i="1"/>
  <c r="T70" i="1"/>
  <c r="U70" i="1"/>
  <c r="V70" i="1"/>
  <c r="C71" i="1"/>
  <c r="B72" i="1"/>
  <c r="M71" i="1"/>
  <c r="A71" i="1"/>
  <c r="I71" i="1"/>
  <c r="J71" i="1"/>
  <c r="D71" i="1"/>
  <c r="R71" i="1"/>
  <c r="S70" i="1"/>
  <c r="X70" i="1"/>
  <c r="G70" i="1"/>
  <c r="F70" i="1"/>
  <c r="X71" i="1"/>
  <c r="S71" i="1"/>
  <c r="G71" i="1"/>
  <c r="F71" i="1"/>
  <c r="Q71" i="1"/>
  <c r="O71" i="1"/>
  <c r="T71" i="1"/>
  <c r="V71" i="1"/>
  <c r="N71" i="1"/>
  <c r="P71" i="1"/>
  <c r="U71" i="1"/>
  <c r="C72" i="1"/>
  <c r="B73" i="1"/>
  <c r="M72" i="1"/>
  <c r="A72" i="1"/>
  <c r="D72" i="1"/>
  <c r="I72" i="1"/>
  <c r="J72" i="1"/>
  <c r="R72" i="1"/>
  <c r="K71" i="1"/>
  <c r="L71" i="1"/>
  <c r="C73" i="1"/>
  <c r="B74" i="1"/>
  <c r="M73" i="1"/>
  <c r="A73" i="1"/>
  <c r="I73" i="1"/>
  <c r="J73" i="1"/>
  <c r="K73" i="1"/>
  <c r="L73" i="1"/>
  <c r="R73" i="1"/>
  <c r="D73" i="1"/>
  <c r="X72" i="1"/>
  <c r="S72" i="1"/>
  <c r="G72" i="1"/>
  <c r="F72" i="1"/>
  <c r="K72" i="1"/>
  <c r="L72" i="1"/>
  <c r="N72" i="1"/>
  <c r="O72" i="1"/>
  <c r="P72" i="1"/>
  <c r="Q72" i="1"/>
  <c r="T72" i="1"/>
  <c r="U72" i="1"/>
  <c r="V72" i="1"/>
  <c r="X73" i="1"/>
  <c r="S73" i="1"/>
  <c r="Q73" i="1"/>
  <c r="P73" i="1"/>
  <c r="T73" i="1"/>
  <c r="O73" i="1"/>
  <c r="N73" i="1"/>
  <c r="U73" i="1"/>
  <c r="V73" i="1"/>
  <c r="C74" i="1"/>
  <c r="K74" i="1"/>
  <c r="L74" i="1"/>
  <c r="B75" i="1"/>
  <c r="M74" i="1"/>
  <c r="A74" i="1"/>
  <c r="I74" i="1"/>
  <c r="J74" i="1"/>
  <c r="R74" i="1"/>
  <c r="D74" i="1"/>
  <c r="F73" i="1"/>
  <c r="G73" i="1"/>
  <c r="N74" i="1"/>
  <c r="O74" i="1"/>
  <c r="P74" i="1"/>
  <c r="Q74" i="1"/>
  <c r="T74" i="1"/>
  <c r="U74" i="1"/>
  <c r="V74" i="1"/>
  <c r="F74" i="1"/>
  <c r="G74" i="1"/>
  <c r="C75" i="1"/>
  <c r="B76" i="1"/>
  <c r="M75" i="1"/>
  <c r="D75" i="1"/>
  <c r="R75" i="1"/>
  <c r="A75" i="1"/>
  <c r="I75" i="1"/>
  <c r="J75" i="1"/>
  <c r="S74" i="1"/>
  <c r="X74" i="1"/>
  <c r="F75" i="1"/>
  <c r="G75" i="1"/>
  <c r="N75" i="1"/>
  <c r="V75" i="1"/>
  <c r="U75" i="1"/>
  <c r="O75" i="1"/>
  <c r="Q75" i="1"/>
  <c r="T75" i="1"/>
  <c r="P75" i="1"/>
  <c r="C76" i="1"/>
  <c r="B77" i="1"/>
  <c r="M76" i="1"/>
  <c r="A76" i="1"/>
  <c r="I76" i="1"/>
  <c r="J76" i="1"/>
  <c r="D76" i="1"/>
  <c r="R76" i="1"/>
  <c r="X75" i="1"/>
  <c r="S75" i="1"/>
  <c r="K75" i="1"/>
  <c r="L75" i="1"/>
  <c r="T76" i="1"/>
  <c r="V76" i="1"/>
  <c r="U76" i="1"/>
  <c r="P76" i="1"/>
  <c r="O76" i="1"/>
  <c r="Q76" i="1"/>
  <c r="N76" i="1"/>
  <c r="B78" i="1"/>
  <c r="C77" i="1"/>
  <c r="M77" i="1"/>
  <c r="A77" i="1"/>
  <c r="I77" i="1"/>
  <c r="J77" i="1"/>
  <c r="R77" i="1"/>
  <c r="D77" i="1"/>
  <c r="G76" i="1"/>
  <c r="F76" i="1"/>
  <c r="X76" i="1"/>
  <c r="S76" i="1"/>
  <c r="K76" i="1"/>
  <c r="L76" i="1"/>
  <c r="F77" i="1"/>
  <c r="G77" i="1"/>
  <c r="X77" i="1"/>
  <c r="S77" i="1"/>
  <c r="P77" i="1"/>
  <c r="Q77" i="1"/>
  <c r="T77" i="1"/>
  <c r="U77" i="1"/>
  <c r="V77" i="1"/>
  <c r="N77" i="1"/>
  <c r="O77" i="1"/>
  <c r="C78" i="1"/>
  <c r="B79" i="1"/>
  <c r="M78" i="1"/>
  <c r="I78" i="1"/>
  <c r="J78" i="1"/>
  <c r="A78" i="1"/>
  <c r="R78" i="1"/>
  <c r="D78" i="1"/>
  <c r="K77" i="1"/>
  <c r="L77" i="1"/>
  <c r="F78" i="1"/>
  <c r="G78" i="1"/>
  <c r="K78" i="1"/>
  <c r="L78" i="1"/>
  <c r="Q78" i="1"/>
  <c r="N78" i="1"/>
  <c r="P78" i="1"/>
  <c r="U78" i="1"/>
  <c r="O78" i="1"/>
  <c r="T78" i="1"/>
  <c r="V78" i="1"/>
  <c r="C79" i="1"/>
  <c r="B80" i="1"/>
  <c r="M79" i="1"/>
  <c r="A79" i="1"/>
  <c r="I79" i="1"/>
  <c r="J79" i="1"/>
  <c r="D79" i="1"/>
  <c r="R79" i="1"/>
  <c r="X78" i="1"/>
  <c r="S78" i="1"/>
  <c r="Q79" i="1"/>
  <c r="O79" i="1"/>
  <c r="T79" i="1"/>
  <c r="V79" i="1"/>
  <c r="N79" i="1"/>
  <c r="P79" i="1"/>
  <c r="U79" i="1"/>
  <c r="F79" i="1"/>
  <c r="G79" i="1"/>
  <c r="C80" i="1"/>
  <c r="B81" i="1"/>
  <c r="M80" i="1"/>
  <c r="A80" i="1"/>
  <c r="D80" i="1"/>
  <c r="R80" i="1"/>
  <c r="I80" i="1"/>
  <c r="J80" i="1"/>
  <c r="K79" i="1"/>
  <c r="L79" i="1"/>
  <c r="X79" i="1"/>
  <c r="S79" i="1"/>
  <c r="G80" i="1"/>
  <c r="F80" i="1"/>
  <c r="C81" i="1"/>
  <c r="B82" i="1"/>
  <c r="M81" i="1"/>
  <c r="I81" i="1"/>
  <c r="J81" i="1"/>
  <c r="R81" i="1"/>
  <c r="D81" i="1"/>
  <c r="K81" i="1"/>
  <c r="L81" i="1"/>
  <c r="A81" i="1"/>
  <c r="T80" i="1"/>
  <c r="P80" i="1"/>
  <c r="U80" i="1"/>
  <c r="O80" i="1"/>
  <c r="Q80" i="1"/>
  <c r="N80" i="1"/>
  <c r="V80" i="1"/>
  <c r="K80" i="1"/>
  <c r="L80" i="1"/>
  <c r="X80" i="1"/>
  <c r="S80" i="1"/>
  <c r="X81" i="1"/>
  <c r="S81" i="1"/>
  <c r="V81" i="1"/>
  <c r="O81" i="1"/>
  <c r="Q81" i="1"/>
  <c r="T81" i="1"/>
  <c r="N81" i="1"/>
  <c r="P81" i="1"/>
  <c r="U81" i="1"/>
  <c r="B83" i="1"/>
  <c r="C82" i="1"/>
  <c r="K82" i="1"/>
  <c r="L82" i="1"/>
  <c r="M82" i="1"/>
  <c r="I82" i="1"/>
  <c r="J82" i="1"/>
  <c r="A82" i="1"/>
  <c r="R82" i="1"/>
  <c r="D82" i="1"/>
  <c r="F81" i="1"/>
  <c r="G81" i="1"/>
  <c r="C83" i="1"/>
  <c r="B84" i="1"/>
  <c r="M83" i="1"/>
  <c r="A83" i="1"/>
  <c r="I83" i="1"/>
  <c r="J83" i="1"/>
  <c r="D83" i="1"/>
  <c r="K83" i="1"/>
  <c r="L83" i="1"/>
  <c r="R83" i="1"/>
  <c r="Q82" i="1"/>
  <c r="N82" i="1"/>
  <c r="O82" i="1"/>
  <c r="V82" i="1"/>
  <c r="T82" i="1"/>
  <c r="U82" i="1"/>
  <c r="P82" i="1"/>
  <c r="G82" i="1"/>
  <c r="F82" i="1"/>
  <c r="X82" i="1"/>
  <c r="S82" i="1"/>
  <c r="X83" i="1"/>
  <c r="S83" i="1"/>
  <c r="C84" i="1"/>
  <c r="B85" i="1"/>
  <c r="M84" i="1"/>
  <c r="R84" i="1"/>
  <c r="A84" i="1"/>
  <c r="D84" i="1"/>
  <c r="I84" i="1"/>
  <c r="J84" i="1"/>
  <c r="K84" i="1"/>
  <c r="L84" i="1"/>
  <c r="Q83" i="1"/>
  <c r="T83" i="1"/>
  <c r="P83" i="1"/>
  <c r="N83" i="1"/>
  <c r="U83" i="1"/>
  <c r="O83" i="1"/>
  <c r="V83" i="1"/>
  <c r="F83" i="1"/>
  <c r="G83" i="1"/>
  <c r="X84" i="1"/>
  <c r="S84" i="1"/>
  <c r="P84" i="1"/>
  <c r="T84" i="1"/>
  <c r="V84" i="1"/>
  <c r="U84" i="1"/>
  <c r="O84" i="1"/>
  <c r="Q84" i="1"/>
  <c r="N84" i="1"/>
  <c r="C85" i="1"/>
  <c r="B86" i="1"/>
  <c r="M85" i="1"/>
  <c r="A85" i="1"/>
  <c r="I85" i="1"/>
  <c r="J85" i="1"/>
  <c r="K85" i="1"/>
  <c r="L85" i="1"/>
  <c r="R85" i="1"/>
  <c r="D85" i="1"/>
  <c r="G84" i="1"/>
  <c r="F84" i="1"/>
  <c r="U85" i="1"/>
  <c r="P85" i="1"/>
  <c r="O85" i="1"/>
  <c r="T85" i="1"/>
  <c r="N85" i="1"/>
  <c r="Q85" i="1"/>
  <c r="V85" i="1"/>
  <c r="C86" i="1"/>
  <c r="B87" i="1"/>
  <c r="M86" i="1"/>
  <c r="A86" i="1"/>
  <c r="I86" i="1"/>
  <c r="J86" i="1"/>
  <c r="R86" i="1"/>
  <c r="D86" i="1"/>
  <c r="F85" i="1"/>
  <c r="G85" i="1"/>
  <c r="X85" i="1"/>
  <c r="S85" i="1"/>
  <c r="G86" i="1"/>
  <c r="F86" i="1"/>
  <c r="C87" i="1"/>
  <c r="B88" i="1"/>
  <c r="M87" i="1"/>
  <c r="A87" i="1"/>
  <c r="I87" i="1"/>
  <c r="J87" i="1"/>
  <c r="D87" i="1"/>
  <c r="R87" i="1"/>
  <c r="K87" i="1"/>
  <c r="L87" i="1"/>
  <c r="K86" i="1"/>
  <c r="L86" i="1"/>
  <c r="X86" i="1"/>
  <c r="S86" i="1"/>
  <c r="Q86" i="1"/>
  <c r="N86" i="1"/>
  <c r="P86" i="1"/>
  <c r="U86" i="1"/>
  <c r="O86" i="1"/>
  <c r="V86" i="1"/>
  <c r="T86" i="1"/>
  <c r="Q87" i="1"/>
  <c r="O87" i="1"/>
  <c r="T87" i="1"/>
  <c r="V87" i="1"/>
  <c r="N87" i="1"/>
  <c r="P87" i="1"/>
  <c r="U87" i="1"/>
  <c r="C88" i="1"/>
  <c r="B89" i="1"/>
  <c r="M88" i="1"/>
  <c r="A88" i="1"/>
  <c r="D88" i="1"/>
  <c r="I88" i="1"/>
  <c r="J88" i="1"/>
  <c r="K88" i="1"/>
  <c r="L88" i="1"/>
  <c r="R88" i="1"/>
  <c r="S87" i="1"/>
  <c r="X87" i="1"/>
  <c r="F87" i="1"/>
  <c r="G87" i="1"/>
  <c r="X88" i="1"/>
  <c r="S88" i="1"/>
  <c r="C89" i="1"/>
  <c r="B90" i="1"/>
  <c r="M89" i="1"/>
  <c r="K89" i="1"/>
  <c r="L89" i="1"/>
  <c r="A89" i="1"/>
  <c r="I89" i="1"/>
  <c r="J89" i="1"/>
  <c r="R89" i="1"/>
  <c r="D89" i="1"/>
  <c r="G88" i="1"/>
  <c r="F88" i="1"/>
  <c r="N88" i="1"/>
  <c r="V88" i="1"/>
  <c r="T88" i="1"/>
  <c r="P88" i="1"/>
  <c r="U88" i="1"/>
  <c r="O88" i="1"/>
  <c r="Q88" i="1"/>
  <c r="X89" i="1"/>
  <c r="S89" i="1"/>
  <c r="F89" i="1"/>
  <c r="G89" i="1"/>
  <c r="N89" i="1"/>
  <c r="O89" i="1"/>
  <c r="P89" i="1"/>
  <c r="Q89" i="1"/>
  <c r="T89" i="1"/>
  <c r="U89" i="1"/>
  <c r="V89" i="1"/>
  <c r="C90" i="1"/>
  <c r="B91" i="1"/>
  <c r="M90" i="1"/>
  <c r="D90" i="1"/>
  <c r="A90" i="1"/>
  <c r="I90" i="1"/>
  <c r="J90" i="1"/>
  <c r="R90" i="1"/>
  <c r="U90" i="1"/>
  <c r="Q90" i="1"/>
  <c r="N90" i="1"/>
  <c r="O90" i="1"/>
  <c r="V90" i="1"/>
  <c r="P90" i="1"/>
  <c r="T90" i="1"/>
  <c r="G90" i="1"/>
  <c r="F90" i="1"/>
  <c r="K90" i="1"/>
  <c r="L90" i="1"/>
  <c r="X90" i="1"/>
  <c r="S90" i="1"/>
  <c r="C91" i="1"/>
  <c r="K91" i="1"/>
  <c r="L91" i="1"/>
  <c r="B92" i="1"/>
  <c r="M91" i="1"/>
  <c r="A91" i="1"/>
  <c r="I91" i="1"/>
  <c r="J91" i="1"/>
  <c r="D91" i="1"/>
  <c r="R91" i="1"/>
  <c r="C92" i="1"/>
  <c r="B93" i="1"/>
  <c r="M92" i="1"/>
  <c r="A92" i="1"/>
  <c r="I92" i="1"/>
  <c r="J92" i="1"/>
  <c r="D92" i="1"/>
  <c r="K92" i="1"/>
  <c r="L92" i="1"/>
  <c r="R92" i="1"/>
  <c r="N91" i="1"/>
  <c r="V91" i="1"/>
  <c r="U91" i="1"/>
  <c r="O91" i="1"/>
  <c r="Q91" i="1"/>
  <c r="T91" i="1"/>
  <c r="P91" i="1"/>
  <c r="X91" i="1"/>
  <c r="S91" i="1"/>
  <c r="F91" i="1"/>
  <c r="G91" i="1"/>
  <c r="X92" i="1"/>
  <c r="S92" i="1"/>
  <c r="B94" i="1"/>
  <c r="C93" i="1"/>
  <c r="M93" i="1"/>
  <c r="A93" i="1"/>
  <c r="I93" i="1"/>
  <c r="J93" i="1"/>
  <c r="K93" i="1"/>
  <c r="L93" i="1"/>
  <c r="R93" i="1"/>
  <c r="D93" i="1"/>
  <c r="T92" i="1"/>
  <c r="V92" i="1"/>
  <c r="U92" i="1"/>
  <c r="P92" i="1"/>
  <c r="O92" i="1"/>
  <c r="N92" i="1"/>
  <c r="Q92" i="1"/>
  <c r="G92" i="1"/>
  <c r="F92" i="1"/>
  <c r="S93" i="1"/>
  <c r="X93" i="1"/>
  <c r="U93" i="1"/>
  <c r="P93" i="1"/>
  <c r="O93" i="1"/>
  <c r="T93" i="1"/>
  <c r="N93" i="1"/>
  <c r="V93" i="1"/>
  <c r="Q93" i="1"/>
  <c r="C94" i="1"/>
  <c r="K94" i="1"/>
  <c r="L94" i="1"/>
  <c r="B95" i="1"/>
  <c r="M94" i="1"/>
  <c r="I94" i="1"/>
  <c r="J94" i="1"/>
  <c r="A94" i="1"/>
  <c r="R94" i="1"/>
  <c r="D94" i="1"/>
  <c r="F93" i="1"/>
  <c r="G93" i="1"/>
  <c r="O94" i="1"/>
  <c r="T94" i="1"/>
  <c r="Q94" i="1"/>
  <c r="N94" i="1"/>
  <c r="P94" i="1"/>
  <c r="U94" i="1"/>
  <c r="V94" i="1"/>
  <c r="G94" i="1"/>
  <c r="F94" i="1"/>
  <c r="X94" i="1"/>
  <c r="S94" i="1"/>
  <c r="C95" i="1"/>
  <c r="B96" i="1"/>
  <c r="M95" i="1"/>
  <c r="A95" i="1"/>
  <c r="I95" i="1"/>
  <c r="J95" i="1"/>
  <c r="D95" i="1"/>
  <c r="R95" i="1"/>
  <c r="F95" i="1"/>
  <c r="G95" i="1"/>
  <c r="X95" i="1"/>
  <c r="S95" i="1"/>
  <c r="C96" i="1"/>
  <c r="B97" i="1"/>
  <c r="M96" i="1"/>
  <c r="I96" i="1"/>
  <c r="J96" i="1"/>
  <c r="A96" i="1"/>
  <c r="D96" i="1"/>
  <c r="K96" i="1"/>
  <c r="L96" i="1"/>
  <c r="R96" i="1"/>
  <c r="K95" i="1"/>
  <c r="L95" i="1"/>
  <c r="Q95" i="1"/>
  <c r="O95" i="1"/>
  <c r="T95" i="1"/>
  <c r="V95" i="1"/>
  <c r="N95" i="1"/>
  <c r="P95" i="1"/>
  <c r="U95" i="1"/>
  <c r="X96" i="1"/>
  <c r="S96" i="1"/>
  <c r="U96" i="1"/>
  <c r="O96" i="1"/>
  <c r="Q96" i="1"/>
  <c r="N96" i="1"/>
  <c r="V96" i="1"/>
  <c r="T96" i="1"/>
  <c r="P96" i="1"/>
  <c r="C97" i="1"/>
  <c r="B98" i="1"/>
  <c r="M97" i="1"/>
  <c r="A97" i="1"/>
  <c r="I97" i="1"/>
  <c r="J97" i="1"/>
  <c r="R97" i="1"/>
  <c r="D97" i="1"/>
  <c r="G96" i="1"/>
  <c r="F96" i="1"/>
  <c r="F97" i="1"/>
  <c r="G97" i="1"/>
  <c r="U97" i="1"/>
  <c r="V97" i="1"/>
  <c r="O97" i="1"/>
  <c r="Q97" i="1"/>
  <c r="T97" i="1"/>
  <c r="N97" i="1"/>
  <c r="P97" i="1"/>
  <c r="X97" i="1"/>
  <c r="S97" i="1"/>
  <c r="B99" i="1"/>
  <c r="C98" i="1"/>
  <c r="M98" i="1"/>
  <c r="R98" i="1"/>
  <c r="D98" i="1"/>
  <c r="I98" i="1"/>
  <c r="J98" i="1"/>
  <c r="A98" i="1"/>
  <c r="K97" i="1"/>
  <c r="L97" i="1"/>
  <c r="C99" i="1"/>
  <c r="B100" i="1"/>
  <c r="M99" i="1"/>
  <c r="K99" i="1"/>
  <c r="L99" i="1"/>
  <c r="A99" i="1"/>
  <c r="I99" i="1"/>
  <c r="J99" i="1"/>
  <c r="D99" i="1"/>
  <c r="R99" i="1"/>
  <c r="T98" i="1"/>
  <c r="U98" i="1"/>
  <c r="V98" i="1"/>
  <c r="N98" i="1"/>
  <c r="O98" i="1"/>
  <c r="P98" i="1"/>
  <c r="Q98" i="1"/>
  <c r="X98" i="1"/>
  <c r="S98" i="1"/>
  <c r="G98" i="1"/>
  <c r="F98" i="1"/>
  <c r="K98" i="1"/>
  <c r="L98" i="1"/>
  <c r="P99" i="1"/>
  <c r="N99" i="1"/>
  <c r="U99" i="1"/>
  <c r="O99" i="1"/>
  <c r="V99" i="1"/>
  <c r="Q99" i="1"/>
  <c r="T99" i="1"/>
  <c r="C100" i="1"/>
  <c r="B101" i="1"/>
  <c r="M100" i="1"/>
  <c r="A100" i="1"/>
  <c r="D100" i="1"/>
  <c r="K100" i="1"/>
  <c r="L100" i="1"/>
  <c r="I100" i="1"/>
  <c r="J100" i="1"/>
  <c r="R100" i="1"/>
  <c r="X99" i="1"/>
  <c r="S99" i="1"/>
  <c r="F99" i="1"/>
  <c r="G99" i="1"/>
  <c r="X100" i="1"/>
  <c r="S100" i="1"/>
  <c r="C101" i="1"/>
  <c r="B102" i="1"/>
  <c r="M101" i="1"/>
  <c r="I101" i="1"/>
  <c r="J101" i="1"/>
  <c r="K101" i="1"/>
  <c r="L101" i="1"/>
  <c r="R101" i="1"/>
  <c r="D101" i="1"/>
  <c r="A101" i="1"/>
  <c r="Q100" i="1"/>
  <c r="T100" i="1"/>
  <c r="V100" i="1"/>
  <c r="U100" i="1"/>
  <c r="O100" i="1"/>
  <c r="N100" i="1"/>
  <c r="P100" i="1"/>
  <c r="G100" i="1"/>
  <c r="F100" i="1"/>
  <c r="X101" i="1"/>
  <c r="S101" i="1"/>
  <c r="F101" i="1"/>
  <c r="G101" i="1"/>
  <c r="U101" i="1"/>
  <c r="P101" i="1"/>
  <c r="O101" i="1"/>
  <c r="T101" i="1"/>
  <c r="N101" i="1"/>
  <c r="Q101" i="1"/>
  <c r="V101" i="1"/>
  <c r="C102" i="1"/>
  <c r="B103" i="1"/>
  <c r="M102" i="1"/>
  <c r="A102" i="1"/>
  <c r="I102" i="1"/>
  <c r="J102" i="1"/>
  <c r="R102" i="1"/>
  <c r="D102" i="1"/>
  <c r="C103" i="1"/>
  <c r="B104" i="1"/>
  <c r="M103" i="1"/>
  <c r="A103" i="1"/>
  <c r="I103" i="1"/>
  <c r="J103" i="1"/>
  <c r="D103" i="1"/>
  <c r="R103" i="1"/>
  <c r="K103" i="1"/>
  <c r="L103" i="1"/>
  <c r="F102" i="1"/>
  <c r="G102" i="1"/>
  <c r="Q102" i="1"/>
  <c r="N102" i="1"/>
  <c r="P102" i="1"/>
  <c r="U102" i="1"/>
  <c r="O102" i="1"/>
  <c r="V102" i="1"/>
  <c r="T102" i="1"/>
  <c r="K102" i="1"/>
  <c r="L102" i="1"/>
  <c r="S102" i="1"/>
  <c r="X102" i="1"/>
  <c r="X103" i="1"/>
  <c r="S103" i="1"/>
  <c r="U103" i="1"/>
  <c r="V103" i="1"/>
  <c r="N103" i="1"/>
  <c r="O103" i="1"/>
  <c r="P103" i="1"/>
  <c r="Q103" i="1"/>
  <c r="T103" i="1"/>
  <c r="C104" i="1"/>
  <c r="B105" i="1"/>
  <c r="M104" i="1"/>
  <c r="A104" i="1"/>
  <c r="D104" i="1"/>
  <c r="I104" i="1"/>
  <c r="J104" i="1"/>
  <c r="R104" i="1"/>
  <c r="F103" i="1"/>
  <c r="G103" i="1"/>
  <c r="C105" i="1"/>
  <c r="B106" i="1"/>
  <c r="M105" i="1"/>
  <c r="A105" i="1"/>
  <c r="I105" i="1"/>
  <c r="J105" i="1"/>
  <c r="K105" i="1"/>
  <c r="L105" i="1"/>
  <c r="R105" i="1"/>
  <c r="D105" i="1"/>
  <c r="O104" i="1"/>
  <c r="Q104" i="1"/>
  <c r="N104" i="1"/>
  <c r="V104" i="1"/>
  <c r="T104" i="1"/>
  <c r="P104" i="1"/>
  <c r="U104" i="1"/>
  <c r="G104" i="1"/>
  <c r="F104" i="1"/>
  <c r="X104" i="1"/>
  <c r="S104" i="1"/>
  <c r="K104" i="1"/>
  <c r="L104" i="1"/>
  <c r="C106" i="1"/>
  <c r="B107" i="1"/>
  <c r="M106" i="1"/>
  <c r="R106" i="1"/>
  <c r="K106" i="1"/>
  <c r="L106" i="1"/>
  <c r="D106" i="1"/>
  <c r="A106" i="1"/>
  <c r="I106" i="1"/>
  <c r="J106" i="1"/>
  <c r="X105" i="1"/>
  <c r="S105" i="1"/>
  <c r="U105" i="1"/>
  <c r="V105" i="1"/>
  <c r="Q105" i="1"/>
  <c r="P105" i="1"/>
  <c r="T105" i="1"/>
  <c r="O105" i="1"/>
  <c r="N105" i="1"/>
  <c r="F105" i="1"/>
  <c r="G105" i="1"/>
  <c r="Q106" i="1"/>
  <c r="N106" i="1"/>
  <c r="O106" i="1"/>
  <c r="V106" i="1"/>
  <c r="P106" i="1"/>
  <c r="T106" i="1"/>
  <c r="U106" i="1"/>
  <c r="X106" i="1"/>
  <c r="S106" i="1"/>
  <c r="C107" i="1"/>
  <c r="B108" i="1"/>
  <c r="M107" i="1"/>
  <c r="A107" i="1"/>
  <c r="I107" i="1"/>
  <c r="J107" i="1"/>
  <c r="D107" i="1"/>
  <c r="R107" i="1"/>
  <c r="F106" i="1"/>
  <c r="G106" i="1"/>
  <c r="T107" i="1"/>
  <c r="P107" i="1"/>
  <c r="N107" i="1"/>
  <c r="V107" i="1"/>
  <c r="U107" i="1"/>
  <c r="O107" i="1"/>
  <c r="Q107" i="1"/>
  <c r="F107" i="1"/>
  <c r="G107" i="1"/>
  <c r="C108" i="1"/>
  <c r="B109" i="1"/>
  <c r="M108" i="1"/>
  <c r="A108" i="1"/>
  <c r="I108" i="1"/>
  <c r="J108" i="1"/>
  <c r="D108" i="1"/>
  <c r="R108" i="1"/>
  <c r="X107" i="1"/>
  <c r="S107" i="1"/>
  <c r="K107" i="1"/>
  <c r="L107" i="1"/>
  <c r="G108" i="1"/>
  <c r="F108" i="1"/>
  <c r="T108" i="1"/>
  <c r="V108" i="1"/>
  <c r="U108" i="1"/>
  <c r="P108" i="1"/>
  <c r="O108" i="1"/>
  <c r="Q108" i="1"/>
  <c r="N108" i="1"/>
  <c r="B110" i="1"/>
  <c r="C109" i="1"/>
  <c r="M109" i="1"/>
  <c r="A109" i="1"/>
  <c r="I109" i="1"/>
  <c r="J109" i="1"/>
  <c r="R109" i="1"/>
  <c r="D109" i="1"/>
  <c r="X108" i="1"/>
  <c r="S108" i="1"/>
  <c r="K108" i="1"/>
  <c r="L108" i="1"/>
  <c r="Q109" i="1"/>
  <c r="U109" i="1"/>
  <c r="P109" i="1"/>
  <c r="O109" i="1"/>
  <c r="T109" i="1"/>
  <c r="N109" i="1"/>
  <c r="V109" i="1"/>
  <c r="C110" i="1"/>
  <c r="B111" i="1"/>
  <c r="M110" i="1"/>
  <c r="I110" i="1"/>
  <c r="J110" i="1"/>
  <c r="A110" i="1"/>
  <c r="R110" i="1"/>
  <c r="K110" i="1"/>
  <c r="L110" i="1"/>
  <c r="D110" i="1"/>
  <c r="F109" i="1"/>
  <c r="G109" i="1"/>
  <c r="S109" i="1"/>
  <c r="X109" i="1"/>
  <c r="K109" i="1"/>
  <c r="L109" i="1"/>
  <c r="C111" i="1"/>
  <c r="B112" i="1"/>
  <c r="M111" i="1"/>
  <c r="K111" i="1"/>
  <c r="L111" i="1"/>
  <c r="A111" i="1"/>
  <c r="I111" i="1"/>
  <c r="J111" i="1"/>
  <c r="D111" i="1"/>
  <c r="R111" i="1"/>
  <c r="N110" i="1"/>
  <c r="P110" i="1"/>
  <c r="U110" i="1"/>
  <c r="V110" i="1"/>
  <c r="T110" i="1"/>
  <c r="O110" i="1"/>
  <c r="Q110" i="1"/>
  <c r="X110" i="1"/>
  <c r="S110" i="1"/>
  <c r="G110" i="1"/>
  <c r="F110" i="1"/>
  <c r="X111" i="1"/>
  <c r="S111" i="1"/>
  <c r="Q111" i="1"/>
  <c r="O111" i="1"/>
  <c r="T111" i="1"/>
  <c r="V111" i="1"/>
  <c r="N111" i="1"/>
  <c r="P111" i="1"/>
  <c r="U111" i="1"/>
  <c r="C112" i="1"/>
  <c r="B113" i="1"/>
  <c r="M112" i="1"/>
  <c r="I112" i="1"/>
  <c r="J112" i="1"/>
  <c r="A112" i="1"/>
  <c r="D112" i="1"/>
  <c r="R112" i="1"/>
  <c r="F111" i="1"/>
  <c r="G111" i="1"/>
  <c r="T112" i="1"/>
  <c r="P112" i="1"/>
  <c r="U112" i="1"/>
  <c r="O112" i="1"/>
  <c r="Q112" i="1"/>
  <c r="N112" i="1"/>
  <c r="V112" i="1"/>
  <c r="G112" i="1"/>
  <c r="F112" i="1"/>
  <c r="C113" i="1"/>
  <c r="B114" i="1"/>
  <c r="M113" i="1"/>
  <c r="R113" i="1"/>
  <c r="D113" i="1"/>
  <c r="A113" i="1"/>
  <c r="I113" i="1"/>
  <c r="J113" i="1"/>
  <c r="X112" i="1"/>
  <c r="S112" i="1"/>
  <c r="K112" i="1"/>
  <c r="L112" i="1"/>
  <c r="F113" i="1"/>
  <c r="G113" i="1"/>
  <c r="B115" i="1"/>
  <c r="C114" i="1"/>
  <c r="M114" i="1"/>
  <c r="I114" i="1"/>
  <c r="J114" i="1"/>
  <c r="A114" i="1"/>
  <c r="R114" i="1"/>
  <c r="K114" i="1"/>
  <c r="L114" i="1"/>
  <c r="D114" i="1"/>
  <c r="V113" i="1"/>
  <c r="N113" i="1"/>
  <c r="O113" i="1"/>
  <c r="P113" i="1"/>
  <c r="Q113" i="1"/>
  <c r="T113" i="1"/>
  <c r="U113" i="1"/>
  <c r="K113" i="1"/>
  <c r="L113" i="1"/>
  <c r="X113" i="1"/>
  <c r="S113" i="1"/>
  <c r="X114" i="1"/>
  <c r="S114" i="1"/>
  <c r="T114" i="1"/>
  <c r="U114" i="1"/>
  <c r="V114" i="1"/>
  <c r="N114" i="1"/>
  <c r="O114" i="1"/>
  <c r="P114" i="1"/>
  <c r="Q114" i="1"/>
  <c r="G114" i="1"/>
  <c r="F114" i="1"/>
  <c r="C115" i="1"/>
  <c r="K115" i="1"/>
  <c r="L115" i="1"/>
  <c r="B116" i="1"/>
  <c r="M115" i="1"/>
  <c r="A115" i="1"/>
  <c r="I115" i="1"/>
  <c r="J115" i="1"/>
  <c r="D115" i="1"/>
  <c r="R115" i="1"/>
  <c r="C116" i="1"/>
  <c r="B117" i="1"/>
  <c r="M116" i="1"/>
  <c r="A116" i="1"/>
  <c r="D116" i="1"/>
  <c r="I116" i="1"/>
  <c r="J116" i="1"/>
  <c r="R116" i="1"/>
  <c r="K116" i="1"/>
  <c r="L116" i="1"/>
  <c r="U115" i="1"/>
  <c r="O115" i="1"/>
  <c r="V115" i="1"/>
  <c r="Q115" i="1"/>
  <c r="T115" i="1"/>
  <c r="P115" i="1"/>
  <c r="N115" i="1"/>
  <c r="X115" i="1"/>
  <c r="S115" i="1"/>
  <c r="F115" i="1"/>
  <c r="G115" i="1"/>
  <c r="X116" i="1"/>
  <c r="S116" i="1"/>
  <c r="T116" i="1"/>
  <c r="V116" i="1"/>
  <c r="U116" i="1"/>
  <c r="O116" i="1"/>
  <c r="Q116" i="1"/>
  <c r="P116" i="1"/>
  <c r="N116" i="1"/>
  <c r="C117" i="1"/>
  <c r="K117" i="1"/>
  <c r="L117" i="1"/>
  <c r="B118" i="1"/>
  <c r="M117" i="1"/>
  <c r="A117" i="1"/>
  <c r="I117" i="1"/>
  <c r="J117" i="1"/>
  <c r="R117" i="1"/>
  <c r="D117" i="1"/>
  <c r="F116" i="1"/>
  <c r="G116" i="1"/>
  <c r="U117" i="1"/>
  <c r="P117" i="1"/>
  <c r="O117" i="1"/>
  <c r="T117" i="1"/>
  <c r="N117" i="1"/>
  <c r="V117" i="1"/>
  <c r="Q117" i="1"/>
  <c r="C118" i="1"/>
  <c r="B119" i="1"/>
  <c r="M118" i="1"/>
  <c r="R118" i="1"/>
  <c r="K118" i="1"/>
  <c r="L118" i="1"/>
  <c r="D118" i="1"/>
  <c r="A118" i="1"/>
  <c r="I118" i="1"/>
  <c r="J118" i="1"/>
  <c r="F117" i="1"/>
  <c r="G117" i="1"/>
  <c r="X117" i="1"/>
  <c r="S117" i="1"/>
  <c r="X118" i="1"/>
  <c r="S118" i="1"/>
  <c r="Q118" i="1"/>
  <c r="N118" i="1"/>
  <c r="P118" i="1"/>
  <c r="U118" i="1"/>
  <c r="O118" i="1"/>
  <c r="V118" i="1"/>
  <c r="T118" i="1"/>
  <c r="C119" i="1"/>
  <c r="B120" i="1"/>
  <c r="M119" i="1"/>
  <c r="A119" i="1"/>
  <c r="I119" i="1"/>
  <c r="J119" i="1"/>
  <c r="D119" i="1"/>
  <c r="R119" i="1"/>
  <c r="G118" i="1"/>
  <c r="F118" i="1"/>
  <c r="F119" i="1"/>
  <c r="G119" i="1"/>
  <c r="Q119" i="1"/>
  <c r="O119" i="1"/>
  <c r="T119" i="1"/>
  <c r="V119" i="1"/>
  <c r="N119" i="1"/>
  <c r="P119" i="1"/>
  <c r="U119" i="1"/>
  <c r="C120" i="1"/>
  <c r="B121" i="1"/>
  <c r="M120" i="1"/>
  <c r="R120" i="1"/>
  <c r="A120" i="1"/>
  <c r="D120" i="1"/>
  <c r="I120" i="1"/>
  <c r="J120" i="1"/>
  <c r="K119" i="1"/>
  <c r="L119" i="1"/>
  <c r="X119" i="1"/>
  <c r="S119" i="1"/>
  <c r="X120" i="1"/>
  <c r="S120" i="1"/>
  <c r="N120" i="1"/>
  <c r="V120" i="1"/>
  <c r="T120" i="1"/>
  <c r="P120" i="1"/>
  <c r="U120" i="1"/>
  <c r="O120" i="1"/>
  <c r="Q120" i="1"/>
  <c r="C121" i="1"/>
  <c r="B122" i="1"/>
  <c r="M121" i="1"/>
  <c r="A121" i="1"/>
  <c r="I121" i="1"/>
  <c r="J121" i="1"/>
  <c r="K121" i="1"/>
  <c r="L121" i="1"/>
  <c r="R121" i="1"/>
  <c r="D121" i="1"/>
  <c r="G120" i="1"/>
  <c r="F120" i="1"/>
  <c r="K120" i="1"/>
  <c r="L120" i="1"/>
  <c r="U121" i="1"/>
  <c r="V121" i="1"/>
  <c r="Q121" i="1"/>
  <c r="P121" i="1"/>
  <c r="T121" i="1"/>
  <c r="O121" i="1"/>
  <c r="N121" i="1"/>
  <c r="C122" i="1"/>
  <c r="K122" i="1"/>
  <c r="L122" i="1"/>
  <c r="B123" i="1"/>
  <c r="M122" i="1"/>
  <c r="R122" i="1"/>
  <c r="D122" i="1"/>
  <c r="A122" i="1"/>
  <c r="I122" i="1"/>
  <c r="J122" i="1"/>
  <c r="F121" i="1"/>
  <c r="G121" i="1"/>
  <c r="X121" i="1"/>
  <c r="S121" i="1"/>
  <c r="C123" i="1"/>
  <c r="B124" i="1"/>
  <c r="M123" i="1"/>
  <c r="A123" i="1"/>
  <c r="I123" i="1"/>
  <c r="J123" i="1"/>
  <c r="D123" i="1"/>
  <c r="K123" i="1"/>
  <c r="L123" i="1"/>
  <c r="R123" i="1"/>
  <c r="F122" i="1"/>
  <c r="G122" i="1"/>
  <c r="U122" i="1"/>
  <c r="Q122" i="1"/>
  <c r="N122" i="1"/>
  <c r="O122" i="1"/>
  <c r="V122" i="1"/>
  <c r="P122" i="1"/>
  <c r="T122" i="1"/>
  <c r="X122" i="1"/>
  <c r="S122" i="1"/>
  <c r="X123" i="1"/>
  <c r="S123" i="1"/>
  <c r="U123" i="1"/>
  <c r="O123" i="1"/>
  <c r="Q123" i="1"/>
  <c r="T123" i="1"/>
  <c r="P123" i="1"/>
  <c r="N123" i="1"/>
  <c r="V123" i="1"/>
  <c r="C124" i="1"/>
  <c r="B125" i="1"/>
  <c r="M124" i="1"/>
  <c r="A124" i="1"/>
  <c r="I124" i="1"/>
  <c r="J124" i="1"/>
  <c r="D124" i="1"/>
  <c r="R124" i="1"/>
  <c r="F123" i="1"/>
  <c r="G123" i="1"/>
  <c r="V124" i="1"/>
  <c r="N124" i="1"/>
  <c r="O124" i="1"/>
  <c r="P124" i="1"/>
  <c r="Q124" i="1"/>
  <c r="T124" i="1"/>
  <c r="U124" i="1"/>
  <c r="G124" i="1"/>
  <c r="F124" i="1"/>
  <c r="B126" i="1"/>
  <c r="C125" i="1"/>
  <c r="M125" i="1"/>
  <c r="A125" i="1"/>
  <c r="I125" i="1"/>
  <c r="J125" i="1"/>
  <c r="R125" i="1"/>
  <c r="D125" i="1"/>
  <c r="X124" i="1"/>
  <c r="S124" i="1"/>
  <c r="K124" i="1"/>
  <c r="L124" i="1"/>
  <c r="F125" i="1"/>
  <c r="G125" i="1"/>
  <c r="X125" i="1"/>
  <c r="S125" i="1"/>
  <c r="N125" i="1"/>
  <c r="V125" i="1"/>
  <c r="Q125" i="1"/>
  <c r="U125" i="1"/>
  <c r="P125" i="1"/>
  <c r="O125" i="1"/>
  <c r="T125" i="1"/>
  <c r="C126" i="1"/>
  <c r="K126" i="1"/>
  <c r="L126" i="1"/>
  <c r="B127" i="1"/>
  <c r="M126" i="1"/>
  <c r="A126" i="1"/>
  <c r="I126" i="1"/>
  <c r="J126" i="1"/>
  <c r="R126" i="1"/>
  <c r="D126" i="1"/>
  <c r="K125" i="1"/>
  <c r="L125" i="1"/>
  <c r="S126" i="1"/>
  <c r="X126" i="1"/>
  <c r="U126" i="1"/>
  <c r="V126" i="1"/>
  <c r="T126" i="1"/>
  <c r="O126" i="1"/>
  <c r="Q126" i="1"/>
  <c r="N126" i="1"/>
  <c r="P126" i="1"/>
  <c r="C127" i="1"/>
  <c r="B128" i="1"/>
  <c r="M127" i="1"/>
  <c r="A127" i="1"/>
  <c r="I127" i="1"/>
  <c r="J127" i="1"/>
  <c r="D127" i="1"/>
  <c r="R127" i="1"/>
  <c r="F126" i="1"/>
  <c r="G126" i="1"/>
  <c r="C128" i="1"/>
  <c r="B129" i="1"/>
  <c r="M128" i="1"/>
  <c r="A128" i="1"/>
  <c r="D128" i="1"/>
  <c r="R128" i="1"/>
  <c r="I128" i="1"/>
  <c r="J128" i="1"/>
  <c r="K128" i="1"/>
  <c r="L128" i="1"/>
  <c r="Q127" i="1"/>
  <c r="O127" i="1"/>
  <c r="T127" i="1"/>
  <c r="V127" i="1"/>
  <c r="N127" i="1"/>
  <c r="P127" i="1"/>
  <c r="U127" i="1"/>
  <c r="F127" i="1"/>
  <c r="G127" i="1"/>
  <c r="K127" i="1"/>
  <c r="L127" i="1"/>
  <c r="X127" i="1"/>
  <c r="S127" i="1"/>
  <c r="N128" i="1"/>
  <c r="O128" i="1"/>
  <c r="P128" i="1"/>
  <c r="Q128" i="1"/>
  <c r="T128" i="1"/>
  <c r="U128" i="1"/>
  <c r="V128" i="1"/>
  <c r="S128" i="1"/>
  <c r="X128" i="1"/>
  <c r="C129" i="1"/>
  <c r="B130" i="1"/>
  <c r="M129" i="1"/>
  <c r="I129" i="1"/>
  <c r="J129" i="1"/>
  <c r="R129" i="1"/>
  <c r="D129" i="1"/>
  <c r="A129" i="1"/>
  <c r="G128" i="1"/>
  <c r="F128" i="1"/>
  <c r="U129" i="1"/>
  <c r="V129" i="1"/>
  <c r="O129" i="1"/>
  <c r="Q129" i="1"/>
  <c r="T129" i="1"/>
  <c r="N129" i="1"/>
  <c r="P129" i="1"/>
  <c r="F129" i="1"/>
  <c r="G129" i="1"/>
  <c r="X129" i="1"/>
  <c r="S129" i="1"/>
  <c r="B131" i="1"/>
  <c r="C130" i="1"/>
  <c r="M130" i="1"/>
  <c r="R130" i="1"/>
  <c r="D130" i="1"/>
  <c r="A130" i="1"/>
  <c r="I130" i="1"/>
  <c r="J130" i="1"/>
  <c r="K129" i="1"/>
  <c r="L129" i="1"/>
  <c r="G130" i="1"/>
  <c r="F130" i="1"/>
  <c r="C131" i="1"/>
  <c r="B132" i="1"/>
  <c r="M131" i="1"/>
  <c r="A131" i="1"/>
  <c r="I131" i="1"/>
  <c r="J131" i="1"/>
  <c r="D131" i="1"/>
  <c r="K131" i="1"/>
  <c r="L131" i="1"/>
  <c r="R131" i="1"/>
  <c r="K130" i="1"/>
  <c r="L130" i="1"/>
  <c r="S130" i="1"/>
  <c r="X130" i="1"/>
  <c r="Q130" i="1"/>
  <c r="N130" i="1"/>
  <c r="O130" i="1"/>
  <c r="V130" i="1"/>
  <c r="T130" i="1"/>
  <c r="U130" i="1"/>
  <c r="P130" i="1"/>
  <c r="X131" i="1"/>
  <c r="S131" i="1"/>
  <c r="P131" i="1"/>
  <c r="N131" i="1"/>
  <c r="U131" i="1"/>
  <c r="O131" i="1"/>
  <c r="V131" i="1"/>
  <c r="Q131" i="1"/>
  <c r="T131" i="1"/>
  <c r="F131" i="1"/>
  <c r="G131" i="1"/>
  <c r="C132" i="1"/>
  <c r="B133" i="1"/>
  <c r="M132" i="1"/>
  <c r="A132" i="1"/>
  <c r="D132" i="1"/>
  <c r="I132" i="1"/>
  <c r="J132" i="1"/>
  <c r="R132" i="1"/>
  <c r="Q132" i="1"/>
  <c r="T132" i="1"/>
  <c r="V132" i="1"/>
  <c r="U132" i="1"/>
  <c r="O132" i="1"/>
  <c r="N132" i="1"/>
  <c r="P132" i="1"/>
  <c r="C133" i="1"/>
  <c r="B134" i="1"/>
  <c r="M133" i="1"/>
  <c r="A133" i="1"/>
  <c r="I133" i="1"/>
  <c r="J133" i="1"/>
  <c r="K133" i="1"/>
  <c r="L133" i="1"/>
  <c r="R133" i="1"/>
  <c r="D133" i="1"/>
  <c r="X132" i="1"/>
  <c r="S132" i="1"/>
  <c r="G132" i="1"/>
  <c r="F132" i="1"/>
  <c r="K132" i="1"/>
  <c r="L132" i="1"/>
  <c r="X133" i="1"/>
  <c r="S133" i="1"/>
  <c r="U133" i="1"/>
  <c r="P133" i="1"/>
  <c r="O133" i="1"/>
  <c r="T133" i="1"/>
  <c r="N133" i="1"/>
  <c r="V133" i="1"/>
  <c r="Q133" i="1"/>
  <c r="F133" i="1"/>
  <c r="G133" i="1"/>
  <c r="C134" i="1"/>
  <c r="B135" i="1"/>
  <c r="M134" i="1"/>
  <c r="D134" i="1"/>
  <c r="A134" i="1"/>
  <c r="I134" i="1"/>
  <c r="J134" i="1"/>
  <c r="R134" i="1"/>
  <c r="F134" i="1"/>
  <c r="G134" i="1"/>
  <c r="S134" i="1"/>
  <c r="X134" i="1"/>
  <c r="Q134" i="1"/>
  <c r="N134" i="1"/>
  <c r="P134" i="1"/>
  <c r="U134" i="1"/>
  <c r="O134" i="1"/>
  <c r="V134" i="1"/>
  <c r="T134" i="1"/>
  <c r="K134" i="1"/>
  <c r="L134" i="1"/>
  <c r="C135" i="1"/>
  <c r="B136" i="1"/>
  <c r="M135" i="1"/>
  <c r="A135" i="1"/>
  <c r="I135" i="1"/>
  <c r="J135" i="1"/>
  <c r="D135" i="1"/>
  <c r="R135" i="1"/>
  <c r="F135" i="1"/>
  <c r="G135" i="1"/>
  <c r="C136" i="1"/>
  <c r="B137" i="1"/>
  <c r="M136" i="1"/>
  <c r="A136" i="1"/>
  <c r="D136" i="1"/>
  <c r="I136" i="1"/>
  <c r="J136" i="1"/>
  <c r="K136" i="1"/>
  <c r="L136" i="1"/>
  <c r="R136" i="1"/>
  <c r="K135" i="1"/>
  <c r="L135" i="1"/>
  <c r="X135" i="1"/>
  <c r="S135" i="1"/>
  <c r="Q135" i="1"/>
  <c r="O135" i="1"/>
  <c r="T135" i="1"/>
  <c r="V135" i="1"/>
  <c r="N135" i="1"/>
  <c r="P135" i="1"/>
  <c r="U135" i="1"/>
  <c r="X136" i="1"/>
  <c r="S136" i="1"/>
  <c r="G136" i="1"/>
  <c r="F136" i="1"/>
  <c r="N136" i="1"/>
  <c r="V136" i="1"/>
  <c r="T136" i="1"/>
  <c r="P136" i="1"/>
  <c r="U136" i="1"/>
  <c r="O136" i="1"/>
  <c r="Q136" i="1"/>
  <c r="C137" i="1"/>
  <c r="B138" i="1"/>
  <c r="M137" i="1"/>
  <c r="A137" i="1"/>
  <c r="I137" i="1"/>
  <c r="J137" i="1"/>
  <c r="R137" i="1"/>
  <c r="D137" i="1"/>
  <c r="F137" i="1"/>
  <c r="G137" i="1"/>
  <c r="U137" i="1"/>
  <c r="V137" i="1"/>
  <c r="Q137" i="1"/>
  <c r="P137" i="1"/>
  <c r="T137" i="1"/>
  <c r="O137" i="1"/>
  <c r="N137" i="1"/>
  <c r="K137" i="1"/>
  <c r="L137" i="1"/>
  <c r="C138" i="1"/>
  <c r="B139" i="1"/>
  <c r="M138" i="1"/>
  <c r="A138" i="1"/>
  <c r="I138" i="1"/>
  <c r="J138" i="1"/>
  <c r="R138" i="1"/>
  <c r="D138" i="1"/>
  <c r="X137" i="1"/>
  <c r="S137" i="1"/>
  <c r="G138" i="1"/>
  <c r="F138" i="1"/>
  <c r="C139" i="1"/>
  <c r="B140" i="1"/>
  <c r="M139" i="1"/>
  <c r="A139" i="1"/>
  <c r="I139" i="1"/>
  <c r="J139" i="1"/>
  <c r="D139" i="1"/>
  <c r="K139" i="1"/>
  <c r="L139" i="1"/>
  <c r="R139" i="1"/>
  <c r="K138" i="1"/>
  <c r="L138" i="1"/>
  <c r="P138" i="1"/>
  <c r="T138" i="1"/>
  <c r="U138" i="1"/>
  <c r="Q138" i="1"/>
  <c r="N138" i="1"/>
  <c r="O138" i="1"/>
  <c r="V138" i="1"/>
  <c r="X138" i="1"/>
  <c r="S138" i="1"/>
  <c r="C140" i="1"/>
  <c r="B141" i="1"/>
  <c r="M140" i="1"/>
  <c r="A140" i="1"/>
  <c r="I140" i="1"/>
  <c r="J140" i="1"/>
  <c r="D140" i="1"/>
  <c r="K140" i="1"/>
  <c r="L140" i="1"/>
  <c r="R140" i="1"/>
  <c r="X139" i="1"/>
  <c r="S139" i="1"/>
  <c r="T139" i="1"/>
  <c r="P139" i="1"/>
  <c r="N139" i="1"/>
  <c r="V139" i="1"/>
  <c r="U139" i="1"/>
  <c r="O139" i="1"/>
  <c r="Q139" i="1"/>
  <c r="F139" i="1"/>
  <c r="G139" i="1"/>
  <c r="S140" i="1"/>
  <c r="X140" i="1"/>
  <c r="N140" i="1"/>
  <c r="O140" i="1"/>
  <c r="P140" i="1"/>
  <c r="Q140" i="1"/>
  <c r="T140" i="1"/>
  <c r="U140" i="1"/>
  <c r="V140" i="1"/>
  <c r="B142" i="1"/>
  <c r="C141" i="1"/>
  <c r="M141" i="1"/>
  <c r="A141" i="1"/>
  <c r="I141" i="1"/>
  <c r="J141" i="1"/>
  <c r="R141" i="1"/>
  <c r="D141" i="1"/>
  <c r="G140" i="1"/>
  <c r="F140" i="1"/>
  <c r="C142" i="1"/>
  <c r="B143" i="1"/>
  <c r="M142" i="1"/>
  <c r="A142" i="1"/>
  <c r="I142" i="1"/>
  <c r="J142" i="1"/>
  <c r="K142" i="1"/>
  <c r="L142" i="1"/>
  <c r="R142" i="1"/>
  <c r="D142" i="1"/>
  <c r="P141" i="1"/>
  <c r="O141" i="1"/>
  <c r="T141" i="1"/>
  <c r="N141" i="1"/>
  <c r="V141" i="1"/>
  <c r="Q141" i="1"/>
  <c r="U141" i="1"/>
  <c r="F141" i="1"/>
  <c r="G141" i="1"/>
  <c r="X141" i="1"/>
  <c r="S141" i="1"/>
  <c r="K141" i="1"/>
  <c r="L141" i="1"/>
  <c r="X142" i="1"/>
  <c r="S142" i="1"/>
  <c r="O142" i="1"/>
  <c r="T142" i="1"/>
  <c r="Q142" i="1"/>
  <c r="N142" i="1"/>
  <c r="P142" i="1"/>
  <c r="U142" i="1"/>
  <c r="V142" i="1"/>
  <c r="C143" i="1"/>
  <c r="B144" i="1"/>
  <c r="M143" i="1"/>
  <c r="A143" i="1"/>
  <c r="I143" i="1"/>
  <c r="J143" i="1"/>
  <c r="D143" i="1"/>
  <c r="R143" i="1"/>
  <c r="G142" i="1"/>
  <c r="F142" i="1"/>
  <c r="C144" i="1"/>
  <c r="B145" i="1"/>
  <c r="M144" i="1"/>
  <c r="K144" i="1"/>
  <c r="L144" i="1"/>
  <c r="A144" i="1"/>
  <c r="D144" i="1"/>
  <c r="R144" i="1"/>
  <c r="I144" i="1"/>
  <c r="J144" i="1"/>
  <c r="N143" i="1"/>
  <c r="O143" i="1"/>
  <c r="P143" i="1"/>
  <c r="Q143" i="1"/>
  <c r="T143" i="1"/>
  <c r="U143" i="1"/>
  <c r="V143" i="1"/>
  <c r="F143" i="1"/>
  <c r="G143" i="1"/>
  <c r="X143" i="1"/>
  <c r="S143" i="1"/>
  <c r="K143" i="1"/>
  <c r="L143" i="1"/>
  <c r="X144" i="1"/>
  <c r="S144" i="1"/>
  <c r="T144" i="1"/>
  <c r="P144" i="1"/>
  <c r="U144" i="1"/>
  <c r="Q144" i="1"/>
  <c r="N144" i="1"/>
  <c r="V144" i="1"/>
  <c r="O144" i="1"/>
  <c r="C145" i="1"/>
  <c r="K145" i="1"/>
  <c r="L145" i="1"/>
  <c r="B146" i="1"/>
  <c r="M145" i="1"/>
  <c r="R145" i="1"/>
  <c r="D145" i="1"/>
  <c r="A145" i="1"/>
  <c r="I145" i="1"/>
  <c r="J145" i="1"/>
  <c r="G144" i="1"/>
  <c r="F144" i="1"/>
  <c r="V145" i="1"/>
  <c r="O145" i="1"/>
  <c r="Q145" i="1"/>
  <c r="T145" i="1"/>
  <c r="N145" i="1"/>
  <c r="P145" i="1"/>
  <c r="U145" i="1"/>
  <c r="F145" i="1"/>
  <c r="G145" i="1"/>
  <c r="S145" i="1"/>
  <c r="X145" i="1"/>
  <c r="B147" i="1"/>
  <c r="C146" i="1"/>
  <c r="M146" i="1"/>
  <c r="R146" i="1"/>
  <c r="D146" i="1"/>
  <c r="A146" i="1"/>
  <c r="I146" i="1"/>
  <c r="J146" i="1"/>
  <c r="Q146" i="1"/>
  <c r="N146" i="1"/>
  <c r="O146" i="1"/>
  <c r="V146" i="1"/>
  <c r="T146" i="1"/>
  <c r="U146" i="1"/>
  <c r="P146" i="1"/>
  <c r="G146" i="1"/>
  <c r="F146" i="1"/>
  <c r="C147" i="1"/>
  <c r="B148" i="1"/>
  <c r="M147" i="1"/>
  <c r="A147" i="1"/>
  <c r="I147" i="1"/>
  <c r="J147" i="1"/>
  <c r="D147" i="1"/>
  <c r="R147" i="1"/>
  <c r="K146" i="1"/>
  <c r="L146" i="1"/>
  <c r="X146" i="1"/>
  <c r="S146" i="1"/>
  <c r="O147" i="1"/>
  <c r="V147" i="1"/>
  <c r="Q147" i="1"/>
  <c r="T147" i="1"/>
  <c r="P147" i="1"/>
  <c r="N147" i="1"/>
  <c r="U147" i="1"/>
  <c r="X147" i="1"/>
  <c r="S147" i="1"/>
  <c r="C148" i="1"/>
  <c r="B149" i="1"/>
  <c r="M148" i="1"/>
  <c r="D148" i="1"/>
  <c r="I148" i="1"/>
  <c r="J148" i="1"/>
  <c r="R148" i="1"/>
  <c r="A148" i="1"/>
  <c r="F147" i="1"/>
  <c r="G147" i="1"/>
  <c r="K147" i="1"/>
  <c r="L147" i="1"/>
  <c r="C149" i="1"/>
  <c r="B150" i="1"/>
  <c r="M149" i="1"/>
  <c r="K149" i="1"/>
  <c r="L149" i="1"/>
  <c r="I149" i="1"/>
  <c r="J149" i="1"/>
  <c r="A149" i="1"/>
  <c r="R149" i="1"/>
  <c r="D149" i="1"/>
  <c r="T148" i="1"/>
  <c r="V148" i="1"/>
  <c r="U148" i="1"/>
  <c r="O148" i="1"/>
  <c r="Q148" i="1"/>
  <c r="P148" i="1"/>
  <c r="N148" i="1"/>
  <c r="G148" i="1"/>
  <c r="F148" i="1"/>
  <c r="S148" i="1"/>
  <c r="X148" i="1"/>
  <c r="K148" i="1"/>
  <c r="L148" i="1"/>
  <c r="S149" i="1"/>
  <c r="X149" i="1"/>
  <c r="N149" i="1"/>
  <c r="O149" i="1"/>
  <c r="Q149" i="1"/>
  <c r="T149" i="1"/>
  <c r="U149" i="1"/>
  <c r="V149" i="1"/>
  <c r="P149" i="1"/>
  <c r="C150" i="1"/>
  <c r="K150" i="1"/>
  <c r="L150" i="1"/>
  <c r="B151" i="1"/>
  <c r="M150" i="1"/>
  <c r="D150" i="1"/>
  <c r="A150" i="1"/>
  <c r="I150" i="1"/>
  <c r="J150" i="1"/>
  <c r="R150" i="1"/>
  <c r="G149" i="1"/>
  <c r="F149" i="1"/>
  <c r="Q150" i="1"/>
  <c r="N150" i="1"/>
  <c r="P150" i="1"/>
  <c r="U150" i="1"/>
  <c r="O150" i="1"/>
  <c r="V150" i="1"/>
  <c r="T150" i="1"/>
  <c r="C151" i="1"/>
  <c r="B152" i="1"/>
  <c r="M151" i="1"/>
  <c r="I151" i="1"/>
  <c r="J151" i="1"/>
  <c r="D151" i="1"/>
  <c r="R151" i="1"/>
  <c r="K151" i="1"/>
  <c r="L151" i="1"/>
  <c r="A151" i="1"/>
  <c r="G150" i="1"/>
  <c r="F150" i="1"/>
  <c r="X150" i="1"/>
  <c r="S150" i="1"/>
  <c r="G151" i="1"/>
  <c r="F151" i="1"/>
  <c r="X151" i="1"/>
  <c r="S151" i="1"/>
  <c r="Q151" i="1"/>
  <c r="O151" i="1"/>
  <c r="T151" i="1"/>
  <c r="N151" i="1"/>
  <c r="P151" i="1"/>
  <c r="U151" i="1"/>
  <c r="V151" i="1"/>
  <c r="C152" i="1"/>
  <c r="B153" i="1"/>
  <c r="M152" i="1"/>
  <c r="R152" i="1"/>
  <c r="A152" i="1"/>
  <c r="D152" i="1"/>
  <c r="I152" i="1"/>
  <c r="J152" i="1"/>
  <c r="G152" i="1"/>
  <c r="F152" i="1"/>
  <c r="C153" i="1"/>
  <c r="B154" i="1"/>
  <c r="M153" i="1"/>
  <c r="R153" i="1"/>
  <c r="K153" i="1"/>
  <c r="L153" i="1"/>
  <c r="D153" i="1"/>
  <c r="A153" i="1"/>
  <c r="I153" i="1"/>
  <c r="J153" i="1"/>
  <c r="P152" i="1"/>
  <c r="U152" i="1"/>
  <c r="O152" i="1"/>
  <c r="Q152" i="1"/>
  <c r="V152" i="1"/>
  <c r="T152" i="1"/>
  <c r="N152" i="1"/>
  <c r="K152" i="1"/>
  <c r="L152" i="1"/>
  <c r="S152" i="1"/>
  <c r="X152" i="1"/>
  <c r="U153" i="1"/>
  <c r="V153" i="1"/>
  <c r="P153" i="1"/>
  <c r="T153" i="1"/>
  <c r="O153" i="1"/>
  <c r="N153" i="1"/>
  <c r="Q153" i="1"/>
  <c r="F153" i="1"/>
  <c r="G153" i="1"/>
  <c r="S153" i="1"/>
  <c r="X153" i="1"/>
  <c r="C154" i="1"/>
  <c r="B155" i="1"/>
  <c r="M154" i="1"/>
  <c r="D154" i="1"/>
  <c r="I154" i="1"/>
  <c r="J154" i="1"/>
  <c r="A154" i="1"/>
  <c r="R154" i="1"/>
  <c r="F154" i="1"/>
  <c r="G154" i="1"/>
  <c r="S154" i="1"/>
  <c r="X154" i="1"/>
  <c r="Q154" i="1"/>
  <c r="O154" i="1"/>
  <c r="V154" i="1"/>
  <c r="P154" i="1"/>
  <c r="T154" i="1"/>
  <c r="N154" i="1"/>
  <c r="U154" i="1"/>
  <c r="C155" i="1"/>
  <c r="B156" i="1"/>
  <c r="M155" i="1"/>
  <c r="A155" i="1"/>
  <c r="I155" i="1"/>
  <c r="J155" i="1"/>
  <c r="R155" i="1"/>
  <c r="D155" i="1"/>
  <c r="K154" i="1"/>
  <c r="L154" i="1"/>
  <c r="Q155" i="1"/>
  <c r="T155" i="1"/>
  <c r="V155" i="1"/>
  <c r="U155" i="1"/>
  <c r="O155" i="1"/>
  <c r="P155" i="1"/>
  <c r="N155" i="1"/>
  <c r="F155" i="1"/>
  <c r="G155" i="1"/>
  <c r="S155" i="1"/>
  <c r="X155" i="1"/>
  <c r="C156" i="1"/>
  <c r="B157" i="1"/>
  <c r="M156" i="1"/>
  <c r="D156" i="1"/>
  <c r="A156" i="1"/>
  <c r="I156" i="1"/>
  <c r="J156" i="1"/>
  <c r="R156" i="1"/>
  <c r="K155" i="1"/>
  <c r="L155" i="1"/>
  <c r="B158" i="1"/>
  <c r="C157" i="1"/>
  <c r="M157" i="1"/>
  <c r="A157" i="1"/>
  <c r="I157" i="1"/>
  <c r="J157" i="1"/>
  <c r="R157" i="1"/>
  <c r="D157" i="1"/>
  <c r="K157" i="1"/>
  <c r="L157" i="1"/>
  <c r="V156" i="1"/>
  <c r="U156" i="1"/>
  <c r="O156" i="1"/>
  <c r="N156" i="1"/>
  <c r="Q156" i="1"/>
  <c r="T156" i="1"/>
  <c r="P156" i="1"/>
  <c r="F156" i="1"/>
  <c r="G156" i="1"/>
  <c r="X156" i="1"/>
  <c r="S156" i="1"/>
  <c r="K156" i="1"/>
  <c r="L156" i="1"/>
  <c r="N157" i="1"/>
  <c r="Q157" i="1"/>
  <c r="T157" i="1"/>
  <c r="U157" i="1"/>
  <c r="O157" i="1"/>
  <c r="V157" i="1"/>
  <c r="P157" i="1"/>
  <c r="F157" i="1"/>
  <c r="G157" i="1"/>
  <c r="X157" i="1"/>
  <c r="S157" i="1"/>
  <c r="C158" i="1"/>
  <c r="B159" i="1"/>
  <c r="M158" i="1"/>
  <c r="D158" i="1"/>
  <c r="A158" i="1"/>
  <c r="I158" i="1"/>
  <c r="J158" i="1"/>
  <c r="R158" i="1"/>
  <c r="U158" i="1"/>
  <c r="V158" i="1"/>
  <c r="P158" i="1"/>
  <c r="T158" i="1"/>
  <c r="Q158" i="1"/>
  <c r="N158" i="1"/>
  <c r="O158" i="1"/>
  <c r="F158" i="1"/>
  <c r="G158" i="1"/>
  <c r="C159" i="1"/>
  <c r="B160" i="1"/>
  <c r="M159" i="1"/>
  <c r="A159" i="1"/>
  <c r="I159" i="1"/>
  <c r="J159" i="1"/>
  <c r="D159" i="1"/>
  <c r="R159" i="1"/>
  <c r="K158" i="1"/>
  <c r="L158" i="1"/>
  <c r="X158" i="1"/>
  <c r="S158" i="1"/>
  <c r="G159" i="1"/>
  <c r="F159" i="1"/>
  <c r="K159" i="1"/>
  <c r="L159" i="1"/>
  <c r="Q159" i="1"/>
  <c r="O159" i="1"/>
  <c r="N159" i="1"/>
  <c r="P159" i="1"/>
  <c r="U159" i="1"/>
  <c r="T159" i="1"/>
  <c r="V159" i="1"/>
  <c r="C160" i="1"/>
  <c r="B161" i="1"/>
  <c r="M160" i="1"/>
  <c r="D160" i="1"/>
  <c r="A160" i="1"/>
  <c r="R160" i="1"/>
  <c r="I160" i="1"/>
  <c r="J160" i="1"/>
  <c r="X159" i="1"/>
  <c r="S159" i="1"/>
  <c r="Q160" i="1"/>
  <c r="N160" i="1"/>
  <c r="V160" i="1"/>
  <c r="T160" i="1"/>
  <c r="P160" i="1"/>
  <c r="U160" i="1"/>
  <c r="O160" i="1"/>
  <c r="G160" i="1"/>
  <c r="F160" i="1"/>
  <c r="X160" i="1"/>
  <c r="S160" i="1"/>
  <c r="C161" i="1"/>
  <c r="B162" i="1"/>
  <c r="M161" i="1"/>
  <c r="A161" i="1"/>
  <c r="R161" i="1"/>
  <c r="I161" i="1"/>
  <c r="J161" i="1"/>
  <c r="D161" i="1"/>
  <c r="K160" i="1"/>
  <c r="L160" i="1"/>
  <c r="V161" i="1"/>
  <c r="O161" i="1"/>
  <c r="Q161" i="1"/>
  <c r="T161" i="1"/>
  <c r="U161" i="1"/>
  <c r="N161" i="1"/>
  <c r="P161" i="1"/>
  <c r="G161" i="1"/>
  <c r="F161" i="1"/>
  <c r="K161" i="1"/>
  <c r="L161" i="1"/>
  <c r="B163" i="1"/>
  <c r="C162" i="1"/>
  <c r="M162" i="1"/>
  <c r="A162" i="1"/>
  <c r="I162" i="1"/>
  <c r="J162" i="1"/>
  <c r="D162" i="1"/>
  <c r="R162" i="1"/>
  <c r="X161" i="1"/>
  <c r="S161" i="1"/>
  <c r="G162" i="1"/>
  <c r="F162" i="1"/>
  <c r="Q162" i="1"/>
  <c r="N162" i="1"/>
  <c r="V162" i="1"/>
  <c r="T162" i="1"/>
  <c r="U162" i="1"/>
  <c r="O162" i="1"/>
  <c r="P162" i="1"/>
  <c r="C163" i="1"/>
  <c r="B164" i="1"/>
  <c r="M163" i="1"/>
  <c r="A163" i="1"/>
  <c r="K163" i="1"/>
  <c r="L163" i="1"/>
  <c r="D163" i="1"/>
  <c r="R163" i="1"/>
  <c r="I163" i="1"/>
  <c r="J163" i="1"/>
  <c r="K162" i="1"/>
  <c r="L162" i="1"/>
  <c r="S162" i="1"/>
  <c r="X162" i="1"/>
  <c r="V163" i="1"/>
  <c r="Q163" i="1"/>
  <c r="T163" i="1"/>
  <c r="P163" i="1"/>
  <c r="O163" i="1"/>
  <c r="N163" i="1"/>
  <c r="U163" i="1"/>
  <c r="C164" i="1"/>
  <c r="B165" i="1"/>
  <c r="M164" i="1"/>
  <c r="D164" i="1"/>
  <c r="I164" i="1"/>
  <c r="J164" i="1"/>
  <c r="A164" i="1"/>
  <c r="R164" i="1"/>
  <c r="F163" i="1"/>
  <c r="G163" i="1"/>
  <c r="X163" i="1"/>
  <c r="S163" i="1"/>
  <c r="G164" i="1"/>
  <c r="F164" i="1"/>
  <c r="C165" i="1"/>
  <c r="B166" i="1"/>
  <c r="M165" i="1"/>
  <c r="K165" i="1"/>
  <c r="L165" i="1"/>
  <c r="A165" i="1"/>
  <c r="R165" i="1"/>
  <c r="D165" i="1"/>
  <c r="I165" i="1"/>
  <c r="J165" i="1"/>
  <c r="X164" i="1"/>
  <c r="S164" i="1"/>
  <c r="T164" i="1"/>
  <c r="V164" i="1"/>
  <c r="U164" i="1"/>
  <c r="P164" i="1"/>
  <c r="Q164" i="1"/>
  <c r="O164" i="1"/>
  <c r="N164" i="1"/>
  <c r="K164" i="1"/>
  <c r="L164" i="1"/>
  <c r="X165" i="1"/>
  <c r="S165" i="1"/>
  <c r="F165" i="1"/>
  <c r="G165" i="1"/>
  <c r="P165" i="1"/>
  <c r="O165" i="1"/>
  <c r="T165" i="1"/>
  <c r="N165" i="1"/>
  <c r="Q165" i="1"/>
  <c r="V165" i="1"/>
  <c r="U165" i="1"/>
  <c r="C166" i="1"/>
  <c r="K166" i="1"/>
  <c r="L166" i="1"/>
  <c r="B167" i="1"/>
  <c r="M166" i="1"/>
  <c r="A166" i="1"/>
  <c r="I166" i="1"/>
  <c r="J166" i="1"/>
  <c r="R166" i="1"/>
  <c r="D166" i="1"/>
  <c r="Q166" i="1"/>
  <c r="N166" i="1"/>
  <c r="O166" i="1"/>
  <c r="V166" i="1"/>
  <c r="T166" i="1"/>
  <c r="P166" i="1"/>
  <c r="U166" i="1"/>
  <c r="G166" i="1"/>
  <c r="F166" i="1"/>
  <c r="C167" i="1"/>
  <c r="B168" i="1"/>
  <c r="M167" i="1"/>
  <c r="D167" i="1"/>
  <c r="R167" i="1"/>
  <c r="A167" i="1"/>
  <c r="I167" i="1"/>
  <c r="J167" i="1"/>
  <c r="X166" i="1"/>
  <c r="S166" i="1"/>
  <c r="S167" i="1"/>
  <c r="X167" i="1"/>
  <c r="F167" i="1"/>
  <c r="G167" i="1"/>
  <c r="O167" i="1"/>
  <c r="P167" i="1"/>
  <c r="Q167" i="1"/>
  <c r="V167" i="1"/>
  <c r="U167" i="1"/>
  <c r="N167" i="1"/>
  <c r="T167" i="1"/>
  <c r="C168" i="1"/>
  <c r="K168" i="1"/>
  <c r="L168" i="1"/>
  <c r="B169" i="1"/>
  <c r="M168" i="1"/>
  <c r="A168" i="1"/>
  <c r="D168" i="1"/>
  <c r="I168" i="1"/>
  <c r="J168" i="1"/>
  <c r="R168" i="1"/>
  <c r="K167" i="1"/>
  <c r="L167" i="1"/>
  <c r="C169" i="1"/>
  <c r="B170" i="1"/>
  <c r="M169" i="1"/>
  <c r="I169" i="1"/>
  <c r="J169" i="1"/>
  <c r="K169" i="1"/>
  <c r="L169" i="1"/>
  <c r="R169" i="1"/>
  <c r="D169" i="1"/>
  <c r="A169" i="1"/>
  <c r="T168" i="1"/>
  <c r="U168" i="1"/>
  <c r="V168" i="1"/>
  <c r="N168" i="1"/>
  <c r="O168" i="1"/>
  <c r="P168" i="1"/>
  <c r="Q168" i="1"/>
  <c r="F168" i="1"/>
  <c r="G168" i="1"/>
  <c r="X168" i="1"/>
  <c r="S168" i="1"/>
  <c r="X169" i="1"/>
  <c r="S169" i="1"/>
  <c r="Q169" i="1"/>
  <c r="P169" i="1"/>
  <c r="T169" i="1"/>
  <c r="O169" i="1"/>
  <c r="U169" i="1"/>
  <c r="V169" i="1"/>
  <c r="N169" i="1"/>
  <c r="C170" i="1"/>
  <c r="B171" i="1"/>
  <c r="M170" i="1"/>
  <c r="R170" i="1"/>
  <c r="K170" i="1"/>
  <c r="L170" i="1"/>
  <c r="D170" i="1"/>
  <c r="I170" i="1"/>
  <c r="J170" i="1"/>
  <c r="A170" i="1"/>
  <c r="G169" i="1"/>
  <c r="F169" i="1"/>
  <c r="S170" i="1"/>
  <c r="X170" i="1"/>
  <c r="G170" i="1"/>
  <c r="F170" i="1"/>
  <c r="C171" i="1"/>
  <c r="B172" i="1"/>
  <c r="M171" i="1"/>
  <c r="A171" i="1"/>
  <c r="I171" i="1"/>
  <c r="J171" i="1"/>
  <c r="D171" i="1"/>
  <c r="K171" i="1"/>
  <c r="L171" i="1"/>
  <c r="R171" i="1"/>
  <c r="U170" i="1"/>
  <c r="Q170" i="1"/>
  <c r="N170" i="1"/>
  <c r="O170" i="1"/>
  <c r="V170" i="1"/>
  <c r="T170" i="1"/>
  <c r="P170" i="1"/>
  <c r="F171" i="1"/>
  <c r="G171" i="1"/>
  <c r="X171" i="1"/>
  <c r="S171" i="1"/>
  <c r="Q171" i="1"/>
  <c r="P171" i="1"/>
  <c r="V171" i="1"/>
  <c r="U171" i="1"/>
  <c r="O171" i="1"/>
  <c r="T171" i="1"/>
  <c r="N171" i="1"/>
  <c r="C172" i="1"/>
  <c r="B173" i="1"/>
  <c r="M172" i="1"/>
  <c r="D172" i="1"/>
  <c r="R172" i="1"/>
  <c r="A172" i="1"/>
  <c r="I172" i="1"/>
  <c r="J172" i="1"/>
  <c r="B174" i="1"/>
  <c r="C173" i="1"/>
  <c r="M173" i="1"/>
  <c r="I173" i="1"/>
  <c r="J173" i="1"/>
  <c r="K173" i="1"/>
  <c r="L173" i="1"/>
  <c r="R173" i="1"/>
  <c r="A173" i="1"/>
  <c r="D173" i="1"/>
  <c r="G172" i="1"/>
  <c r="F172" i="1"/>
  <c r="X172" i="1"/>
  <c r="S172" i="1"/>
  <c r="K172" i="1"/>
  <c r="L172" i="1"/>
  <c r="U172" i="1"/>
  <c r="P172" i="1"/>
  <c r="O172" i="1"/>
  <c r="Q172" i="1"/>
  <c r="T172" i="1"/>
  <c r="N172" i="1"/>
  <c r="V172" i="1"/>
  <c r="U173" i="1"/>
  <c r="V173" i="1"/>
  <c r="P173" i="1"/>
  <c r="O173" i="1"/>
  <c r="T173" i="1"/>
  <c r="N173" i="1"/>
  <c r="Q173" i="1"/>
  <c r="F173" i="1"/>
  <c r="G173" i="1"/>
  <c r="X173" i="1"/>
  <c r="S173" i="1"/>
  <c r="C174" i="1"/>
  <c r="K174" i="1"/>
  <c r="L174" i="1"/>
  <c r="B175" i="1"/>
  <c r="M174" i="1"/>
  <c r="D174" i="1"/>
  <c r="A174" i="1"/>
  <c r="I174" i="1"/>
  <c r="J174" i="1"/>
  <c r="R174" i="1"/>
  <c r="C175" i="1"/>
  <c r="B176" i="1"/>
  <c r="M175" i="1"/>
  <c r="R175" i="1"/>
  <c r="K175" i="1"/>
  <c r="L175" i="1"/>
  <c r="A175" i="1"/>
  <c r="I175" i="1"/>
  <c r="J175" i="1"/>
  <c r="D175" i="1"/>
  <c r="G174" i="1"/>
  <c r="F174" i="1"/>
  <c r="X174" i="1"/>
  <c r="S174" i="1"/>
  <c r="T174" i="1"/>
  <c r="O174" i="1"/>
  <c r="Q174" i="1"/>
  <c r="N174" i="1"/>
  <c r="P174" i="1"/>
  <c r="U174" i="1"/>
  <c r="V174" i="1"/>
  <c r="C176" i="1"/>
  <c r="B177" i="1"/>
  <c r="M176" i="1"/>
  <c r="D176" i="1"/>
  <c r="K176" i="1"/>
  <c r="L176" i="1"/>
  <c r="A176" i="1"/>
  <c r="R176" i="1"/>
  <c r="I176" i="1"/>
  <c r="J176" i="1"/>
  <c r="S175" i="1"/>
  <c r="X175" i="1"/>
  <c r="Q175" i="1"/>
  <c r="O175" i="1"/>
  <c r="T175" i="1"/>
  <c r="V175" i="1"/>
  <c r="N175" i="1"/>
  <c r="P175" i="1"/>
  <c r="U175" i="1"/>
  <c r="G175" i="1"/>
  <c r="F175" i="1"/>
  <c r="X176" i="1"/>
  <c r="S176" i="1"/>
  <c r="T176" i="1"/>
  <c r="U176" i="1"/>
  <c r="V176" i="1"/>
  <c r="N176" i="1"/>
  <c r="Q176" i="1"/>
  <c r="O176" i="1"/>
  <c r="P176" i="1"/>
  <c r="C177" i="1"/>
  <c r="B178" i="1"/>
  <c r="M177" i="1"/>
  <c r="A177" i="1"/>
  <c r="I177" i="1"/>
  <c r="J177" i="1"/>
  <c r="R177" i="1"/>
  <c r="D177" i="1"/>
  <c r="G176" i="1"/>
  <c r="F176" i="1"/>
  <c r="N177" i="1"/>
  <c r="P177" i="1"/>
  <c r="U177" i="1"/>
  <c r="V177" i="1"/>
  <c r="O177" i="1"/>
  <c r="Q177" i="1"/>
  <c r="T177" i="1"/>
  <c r="B179" i="1"/>
  <c r="C178" i="1"/>
  <c r="M178" i="1"/>
  <c r="D178" i="1"/>
  <c r="K178" i="1"/>
  <c r="L178" i="1"/>
  <c r="A178" i="1"/>
  <c r="I178" i="1"/>
  <c r="J178" i="1"/>
  <c r="R178" i="1"/>
  <c r="F177" i="1"/>
  <c r="G177" i="1"/>
  <c r="X177" i="1"/>
  <c r="S177" i="1"/>
  <c r="K177" i="1"/>
  <c r="L177" i="1"/>
  <c r="T178" i="1"/>
  <c r="U178" i="1"/>
  <c r="P178" i="1"/>
  <c r="Q178" i="1"/>
  <c r="V178" i="1"/>
  <c r="N178" i="1"/>
  <c r="O178" i="1"/>
  <c r="G178" i="1"/>
  <c r="F178" i="1"/>
  <c r="C179" i="1"/>
  <c r="B180" i="1"/>
  <c r="M179" i="1"/>
  <c r="K179" i="1"/>
  <c r="L179" i="1"/>
  <c r="I179" i="1"/>
  <c r="J179" i="1"/>
  <c r="D179" i="1"/>
  <c r="R179" i="1"/>
  <c r="A179" i="1"/>
  <c r="X178" i="1"/>
  <c r="S178" i="1"/>
  <c r="V179" i="1"/>
  <c r="Q179" i="1"/>
  <c r="T179" i="1"/>
  <c r="P179" i="1"/>
  <c r="N179" i="1"/>
  <c r="U179" i="1"/>
  <c r="O179" i="1"/>
  <c r="F179" i="1"/>
  <c r="G179" i="1"/>
  <c r="C180" i="1"/>
  <c r="K180" i="1"/>
  <c r="L180" i="1"/>
  <c r="B181" i="1"/>
  <c r="M180" i="1"/>
  <c r="R180" i="1"/>
  <c r="A180" i="1"/>
  <c r="D180" i="1"/>
  <c r="I180" i="1"/>
  <c r="J180" i="1"/>
  <c r="X179" i="1"/>
  <c r="S179" i="1"/>
  <c r="T180" i="1"/>
  <c r="U180" i="1"/>
  <c r="O180" i="1"/>
  <c r="Q180" i="1"/>
  <c r="V180" i="1"/>
  <c r="P180" i="1"/>
  <c r="N180" i="1"/>
  <c r="F180" i="1"/>
  <c r="G180" i="1"/>
  <c r="C181" i="1"/>
  <c r="K181" i="1"/>
  <c r="L181" i="1"/>
  <c r="B182" i="1"/>
  <c r="M181" i="1"/>
  <c r="A181" i="1"/>
  <c r="I181" i="1"/>
  <c r="J181" i="1"/>
  <c r="R181" i="1"/>
  <c r="D181" i="1"/>
  <c r="X180" i="1"/>
  <c r="S180" i="1"/>
  <c r="U181" i="1"/>
  <c r="P181" i="1"/>
  <c r="O181" i="1"/>
  <c r="T181" i="1"/>
  <c r="N181" i="1"/>
  <c r="V181" i="1"/>
  <c r="Q181" i="1"/>
  <c r="C182" i="1"/>
  <c r="B183" i="1"/>
  <c r="M182" i="1"/>
  <c r="I182" i="1"/>
  <c r="J182" i="1"/>
  <c r="R182" i="1"/>
  <c r="D182" i="1"/>
  <c r="A182" i="1"/>
  <c r="S181" i="1"/>
  <c r="X181" i="1"/>
  <c r="F181" i="1"/>
  <c r="G181" i="1"/>
  <c r="G182" i="1"/>
  <c r="F182" i="1"/>
  <c r="N182" i="1"/>
  <c r="U182" i="1"/>
  <c r="O182" i="1"/>
  <c r="V182" i="1"/>
  <c r="Q182" i="1"/>
  <c r="P182" i="1"/>
  <c r="T182" i="1"/>
  <c r="C183" i="1"/>
  <c r="B184" i="1"/>
  <c r="M183" i="1"/>
  <c r="D183" i="1"/>
  <c r="R183" i="1"/>
  <c r="A183" i="1"/>
  <c r="I183" i="1"/>
  <c r="J183" i="1"/>
  <c r="X182" i="1"/>
  <c r="S182" i="1"/>
  <c r="K182" i="1"/>
  <c r="L182" i="1"/>
  <c r="F183" i="1"/>
  <c r="G183" i="1"/>
  <c r="N183" i="1"/>
  <c r="U183" i="1"/>
  <c r="Q183" i="1"/>
  <c r="O183" i="1"/>
  <c r="T183" i="1"/>
  <c r="V183" i="1"/>
  <c r="P183" i="1"/>
  <c r="C184" i="1"/>
  <c r="B185" i="1"/>
  <c r="M184" i="1"/>
  <c r="A184" i="1"/>
  <c r="D184" i="1"/>
  <c r="R184" i="1"/>
  <c r="I184" i="1"/>
  <c r="J184" i="1"/>
  <c r="K183" i="1"/>
  <c r="L183" i="1"/>
  <c r="X183" i="1"/>
  <c r="S183" i="1"/>
  <c r="G184" i="1"/>
  <c r="F184" i="1"/>
  <c r="Q184" i="1"/>
  <c r="T184" i="1"/>
  <c r="U184" i="1"/>
  <c r="V184" i="1"/>
  <c r="N184" i="1"/>
  <c r="O184" i="1"/>
  <c r="P184" i="1"/>
  <c r="C185" i="1"/>
  <c r="B186" i="1"/>
  <c r="M185" i="1"/>
  <c r="R185" i="1"/>
  <c r="D185" i="1"/>
  <c r="A185" i="1"/>
  <c r="I185" i="1"/>
  <c r="J185" i="1"/>
  <c r="S184" i="1"/>
  <c r="X184" i="1"/>
  <c r="K184" i="1"/>
  <c r="L184" i="1"/>
  <c r="F185" i="1"/>
  <c r="G185" i="1"/>
  <c r="C186" i="1"/>
  <c r="B187" i="1"/>
  <c r="M186" i="1"/>
  <c r="I186" i="1"/>
  <c r="J186" i="1"/>
  <c r="R186" i="1"/>
  <c r="K186" i="1"/>
  <c r="L186" i="1"/>
  <c r="A186" i="1"/>
  <c r="D186" i="1"/>
  <c r="X185" i="1"/>
  <c r="S185" i="1"/>
  <c r="Q185" i="1"/>
  <c r="P185" i="1"/>
  <c r="T185" i="1"/>
  <c r="O185" i="1"/>
  <c r="V185" i="1"/>
  <c r="N185" i="1"/>
  <c r="U185" i="1"/>
  <c r="K185" i="1"/>
  <c r="L185" i="1"/>
  <c r="S186" i="1"/>
  <c r="X186" i="1"/>
  <c r="Q186" i="1"/>
  <c r="O186" i="1"/>
  <c r="V186" i="1"/>
  <c r="P186" i="1"/>
  <c r="N186" i="1"/>
  <c r="T186" i="1"/>
  <c r="U186" i="1"/>
  <c r="C187" i="1"/>
  <c r="B188" i="1"/>
  <c r="M187" i="1"/>
  <c r="A187" i="1"/>
  <c r="I187" i="1"/>
  <c r="J187" i="1"/>
  <c r="D187" i="1"/>
  <c r="R187" i="1"/>
  <c r="F186" i="1"/>
  <c r="G186" i="1"/>
  <c r="X187" i="1"/>
  <c r="S187" i="1"/>
  <c r="V187" i="1"/>
  <c r="O187" i="1"/>
  <c r="Q187" i="1"/>
  <c r="T187" i="1"/>
  <c r="P187" i="1"/>
  <c r="N187" i="1"/>
  <c r="U187" i="1"/>
  <c r="F187" i="1"/>
  <c r="G187" i="1"/>
  <c r="K187" i="1"/>
  <c r="L187" i="1"/>
  <c r="C188" i="1"/>
  <c r="K188" i="1"/>
  <c r="L188" i="1"/>
  <c r="B189" i="1"/>
  <c r="M188" i="1"/>
  <c r="D188" i="1"/>
  <c r="R188" i="1"/>
  <c r="A188" i="1"/>
  <c r="I188" i="1"/>
  <c r="J188" i="1"/>
  <c r="F188" i="1"/>
  <c r="G188" i="1"/>
  <c r="X188" i="1"/>
  <c r="S188" i="1"/>
  <c r="P188" i="1"/>
  <c r="N188" i="1"/>
  <c r="Q188" i="1"/>
  <c r="T188" i="1"/>
  <c r="V188" i="1"/>
  <c r="U188" i="1"/>
  <c r="O188" i="1"/>
  <c r="B190" i="1"/>
  <c r="C189" i="1"/>
  <c r="K189" i="1"/>
  <c r="L189" i="1"/>
  <c r="M189" i="1"/>
  <c r="A189" i="1"/>
  <c r="I189" i="1"/>
  <c r="J189" i="1"/>
  <c r="R189" i="1"/>
  <c r="D189" i="1"/>
  <c r="C190" i="1"/>
  <c r="B191" i="1"/>
  <c r="M190" i="1"/>
  <c r="K190" i="1"/>
  <c r="L190" i="1"/>
  <c r="D190" i="1"/>
  <c r="A190" i="1"/>
  <c r="I190" i="1"/>
  <c r="J190" i="1"/>
  <c r="R190" i="1"/>
  <c r="F189" i="1"/>
  <c r="G189" i="1"/>
  <c r="S189" i="1"/>
  <c r="X189" i="1"/>
  <c r="O189" i="1"/>
  <c r="N189" i="1"/>
  <c r="V189" i="1"/>
  <c r="Q189" i="1"/>
  <c r="U189" i="1"/>
  <c r="P189" i="1"/>
  <c r="T189" i="1"/>
  <c r="S190" i="1"/>
  <c r="X190" i="1"/>
  <c r="C191" i="1"/>
  <c r="B192" i="1"/>
  <c r="M191" i="1"/>
  <c r="I191" i="1"/>
  <c r="J191" i="1"/>
  <c r="D191" i="1"/>
  <c r="R191" i="1"/>
  <c r="K191" i="1"/>
  <c r="L191" i="1"/>
  <c r="A191" i="1"/>
  <c r="T190" i="1"/>
  <c r="O190" i="1"/>
  <c r="Q190" i="1"/>
  <c r="N190" i="1"/>
  <c r="V190" i="1"/>
  <c r="P190" i="1"/>
  <c r="U190" i="1"/>
  <c r="G190" i="1"/>
  <c r="F190" i="1"/>
  <c r="X191" i="1"/>
  <c r="S191" i="1"/>
  <c r="T191" i="1"/>
  <c r="V191" i="1"/>
  <c r="N191" i="1"/>
  <c r="P191" i="1"/>
  <c r="Q191" i="1"/>
  <c r="U191" i="1"/>
  <c r="O191" i="1"/>
  <c r="C192" i="1"/>
  <c r="B193" i="1"/>
  <c r="M192" i="1"/>
  <c r="I192" i="1"/>
  <c r="J192" i="1"/>
  <c r="A192" i="1"/>
  <c r="D192" i="1"/>
  <c r="R192" i="1"/>
  <c r="G191" i="1"/>
  <c r="F191" i="1"/>
  <c r="T192" i="1"/>
  <c r="N192" i="1"/>
  <c r="P192" i="1"/>
  <c r="U192" i="1"/>
  <c r="O192" i="1"/>
  <c r="Q192" i="1"/>
  <c r="V192" i="1"/>
  <c r="C193" i="1"/>
  <c r="B194" i="1"/>
  <c r="M193" i="1"/>
  <c r="D193" i="1"/>
  <c r="A193" i="1"/>
  <c r="I193" i="1"/>
  <c r="J193" i="1"/>
  <c r="R193" i="1"/>
  <c r="K193" i="1"/>
  <c r="L193" i="1"/>
  <c r="G192" i="1"/>
  <c r="F192" i="1"/>
  <c r="X192" i="1"/>
  <c r="S192" i="1"/>
  <c r="K192" i="1"/>
  <c r="L192" i="1"/>
  <c r="X193" i="1"/>
  <c r="S193" i="1"/>
  <c r="O193" i="1"/>
  <c r="T193" i="1"/>
  <c r="N193" i="1"/>
  <c r="P193" i="1"/>
  <c r="U193" i="1"/>
  <c r="V193" i="1"/>
  <c r="Q193" i="1"/>
  <c r="B195" i="1"/>
  <c r="C194" i="1"/>
  <c r="M194" i="1"/>
  <c r="R194" i="1"/>
  <c r="D194" i="1"/>
  <c r="A194" i="1"/>
  <c r="I194" i="1"/>
  <c r="J194" i="1"/>
  <c r="F193" i="1"/>
  <c r="G193" i="1"/>
  <c r="C195" i="1"/>
  <c r="B196" i="1"/>
  <c r="M195" i="1"/>
  <c r="D195" i="1"/>
  <c r="A195" i="1"/>
  <c r="I195" i="1"/>
  <c r="J195" i="1"/>
  <c r="K195" i="1"/>
  <c r="L195" i="1"/>
  <c r="R195" i="1"/>
  <c r="N194" i="1"/>
  <c r="V194" i="1"/>
  <c r="T194" i="1"/>
  <c r="U194" i="1"/>
  <c r="Q194" i="1"/>
  <c r="O194" i="1"/>
  <c r="P194" i="1"/>
  <c r="F194" i="1"/>
  <c r="G194" i="1"/>
  <c r="S194" i="1"/>
  <c r="X194" i="1"/>
  <c r="K194" i="1"/>
  <c r="L194" i="1"/>
  <c r="S195" i="1"/>
  <c r="X195" i="1"/>
  <c r="C196" i="1"/>
  <c r="B197" i="1"/>
  <c r="M196" i="1"/>
  <c r="A196" i="1"/>
  <c r="D196" i="1"/>
  <c r="K196" i="1"/>
  <c r="L196" i="1"/>
  <c r="I196" i="1"/>
  <c r="J196" i="1"/>
  <c r="R196" i="1"/>
  <c r="Q195" i="1"/>
  <c r="O195" i="1"/>
  <c r="T195" i="1"/>
  <c r="N195" i="1"/>
  <c r="U195" i="1"/>
  <c r="V195" i="1"/>
  <c r="P195" i="1"/>
  <c r="F195" i="1"/>
  <c r="G195" i="1"/>
  <c r="X196" i="1"/>
  <c r="S196" i="1"/>
  <c r="P196" i="1"/>
  <c r="Q196" i="1"/>
  <c r="O196" i="1"/>
  <c r="N196" i="1"/>
  <c r="T196" i="1"/>
  <c r="V196" i="1"/>
  <c r="U196" i="1"/>
  <c r="C197" i="1"/>
  <c r="K197" i="1"/>
  <c r="L197" i="1"/>
  <c r="B198" i="1"/>
  <c r="M197" i="1"/>
  <c r="D197" i="1"/>
  <c r="A197" i="1"/>
  <c r="I197" i="1"/>
  <c r="J197" i="1"/>
  <c r="R197" i="1"/>
  <c r="F196" i="1"/>
  <c r="G196" i="1"/>
  <c r="P197" i="1"/>
  <c r="T197" i="1"/>
  <c r="N197" i="1"/>
  <c r="U197" i="1"/>
  <c r="O197" i="1"/>
  <c r="V197" i="1"/>
  <c r="Q197" i="1"/>
  <c r="C198" i="1"/>
  <c r="B199" i="1"/>
  <c r="M198" i="1"/>
  <c r="A198" i="1"/>
  <c r="I198" i="1"/>
  <c r="J198" i="1"/>
  <c r="K198" i="1"/>
  <c r="L198" i="1"/>
  <c r="R198" i="1"/>
  <c r="D198" i="1"/>
  <c r="X197" i="1"/>
  <c r="S197" i="1"/>
  <c r="F197" i="1"/>
  <c r="G197" i="1"/>
  <c r="X198" i="1"/>
  <c r="S198" i="1"/>
  <c r="V198" i="1"/>
  <c r="T198" i="1"/>
  <c r="Q198" i="1"/>
  <c r="N198" i="1"/>
  <c r="P198" i="1"/>
  <c r="U198" i="1"/>
  <c r="O198" i="1"/>
  <c r="C199" i="1"/>
  <c r="B200" i="1"/>
  <c r="M199" i="1"/>
  <c r="R199" i="1"/>
  <c r="A199" i="1"/>
  <c r="I199" i="1"/>
  <c r="J199" i="1"/>
  <c r="D199" i="1"/>
  <c r="F198" i="1"/>
  <c r="G198" i="1"/>
  <c r="Q199" i="1"/>
  <c r="N199" i="1"/>
  <c r="P199" i="1"/>
  <c r="T199" i="1"/>
  <c r="U199" i="1"/>
  <c r="V199" i="1"/>
  <c r="O199" i="1"/>
  <c r="S199" i="1"/>
  <c r="X199" i="1"/>
  <c r="C200" i="1"/>
  <c r="B201" i="1"/>
  <c r="M200" i="1"/>
  <c r="D200" i="1"/>
  <c r="I200" i="1"/>
  <c r="J200" i="1"/>
  <c r="K200" i="1"/>
  <c r="L200" i="1"/>
  <c r="R200" i="1"/>
  <c r="A200" i="1"/>
  <c r="F199" i="1"/>
  <c r="G199" i="1"/>
  <c r="K199" i="1"/>
  <c r="L199" i="1"/>
  <c r="T200" i="1"/>
  <c r="P200" i="1"/>
  <c r="U200" i="1"/>
  <c r="Q200" i="1"/>
  <c r="N200" i="1"/>
  <c r="V200" i="1"/>
  <c r="O200" i="1"/>
  <c r="C201" i="1"/>
  <c r="B202" i="1"/>
  <c r="M201" i="1"/>
  <c r="D201" i="1"/>
  <c r="R201" i="1"/>
  <c r="A201" i="1"/>
  <c r="I201" i="1"/>
  <c r="J201" i="1"/>
  <c r="K201" i="1"/>
  <c r="L201" i="1"/>
  <c r="G200" i="1"/>
  <c r="F200" i="1"/>
  <c r="S200" i="1"/>
  <c r="X200" i="1"/>
  <c r="X201" i="1"/>
  <c r="S201" i="1"/>
  <c r="F201" i="1"/>
  <c r="G201" i="1"/>
  <c r="C202" i="1"/>
  <c r="K202" i="1"/>
  <c r="L202" i="1"/>
  <c r="B203" i="1"/>
  <c r="M202" i="1"/>
  <c r="D202" i="1"/>
  <c r="A202" i="1"/>
  <c r="I202" i="1"/>
  <c r="J202" i="1"/>
  <c r="R202" i="1"/>
  <c r="O201" i="1"/>
  <c r="U201" i="1"/>
  <c r="V201" i="1"/>
  <c r="Q201" i="1"/>
  <c r="P201" i="1"/>
  <c r="T201" i="1"/>
  <c r="N201" i="1"/>
  <c r="Q202" i="1"/>
  <c r="T202" i="1"/>
  <c r="U202" i="1"/>
  <c r="N202" i="1"/>
  <c r="O202" i="1"/>
  <c r="V202" i="1"/>
  <c r="P202" i="1"/>
  <c r="S202" i="1"/>
  <c r="X202" i="1"/>
  <c r="C203" i="1"/>
  <c r="B204" i="1"/>
  <c r="M203" i="1"/>
  <c r="A203" i="1"/>
  <c r="I203" i="1"/>
  <c r="J203" i="1"/>
  <c r="K203" i="1"/>
  <c r="L203" i="1"/>
  <c r="R203" i="1"/>
  <c r="D203" i="1"/>
  <c r="G202" i="1"/>
  <c r="F202" i="1"/>
  <c r="V203" i="1"/>
  <c r="Q203" i="1"/>
  <c r="T203" i="1"/>
  <c r="P203" i="1"/>
  <c r="U203" i="1"/>
  <c r="O203" i="1"/>
  <c r="N203" i="1"/>
  <c r="C204" i="1"/>
  <c r="B205" i="1"/>
  <c r="M204" i="1"/>
  <c r="R204" i="1"/>
  <c r="A204" i="1"/>
  <c r="I204" i="1"/>
  <c r="J204" i="1"/>
  <c r="D204" i="1"/>
  <c r="F203" i="1"/>
  <c r="G203" i="1"/>
  <c r="X203" i="1"/>
  <c r="S203" i="1"/>
  <c r="O204" i="1"/>
  <c r="Q204" i="1"/>
  <c r="T204" i="1"/>
  <c r="V204" i="1"/>
  <c r="U204" i="1"/>
  <c r="P204" i="1"/>
  <c r="N204" i="1"/>
  <c r="B206" i="1"/>
  <c r="C205" i="1"/>
  <c r="M205" i="1"/>
  <c r="K205" i="1"/>
  <c r="L205" i="1"/>
  <c r="A205" i="1"/>
  <c r="I205" i="1"/>
  <c r="J205" i="1"/>
  <c r="R205" i="1"/>
  <c r="D205" i="1"/>
  <c r="X204" i="1"/>
  <c r="S204" i="1"/>
  <c r="G204" i="1"/>
  <c r="F204" i="1"/>
  <c r="K204" i="1"/>
  <c r="L204" i="1"/>
  <c r="U205" i="1"/>
  <c r="Q205" i="1"/>
  <c r="P205" i="1"/>
  <c r="O205" i="1"/>
  <c r="T205" i="1"/>
  <c r="N205" i="1"/>
  <c r="V205" i="1"/>
  <c r="F205" i="1"/>
  <c r="G205" i="1"/>
  <c r="X205" i="1"/>
  <c r="S205" i="1"/>
  <c r="C206" i="1"/>
  <c r="B207" i="1"/>
  <c r="M206" i="1"/>
  <c r="A206" i="1"/>
  <c r="I206" i="1"/>
  <c r="J206" i="1"/>
  <c r="R206" i="1"/>
  <c r="D206" i="1"/>
  <c r="C207" i="1"/>
  <c r="B208" i="1"/>
  <c r="M207" i="1"/>
  <c r="R207" i="1"/>
  <c r="A207" i="1"/>
  <c r="I207" i="1"/>
  <c r="J207" i="1"/>
  <c r="D207" i="1"/>
  <c r="K207" i="1"/>
  <c r="L207" i="1"/>
  <c r="G206" i="1"/>
  <c r="F206" i="1"/>
  <c r="S206" i="1"/>
  <c r="X206" i="1"/>
  <c r="K206" i="1"/>
  <c r="L206" i="1"/>
  <c r="Q206" i="1"/>
  <c r="N206" i="1"/>
  <c r="P206" i="1"/>
  <c r="U206" i="1"/>
  <c r="V206" i="1"/>
  <c r="O206" i="1"/>
  <c r="T206" i="1"/>
  <c r="X207" i="1"/>
  <c r="S207" i="1"/>
  <c r="Q207" i="1"/>
  <c r="O207" i="1"/>
  <c r="T207" i="1"/>
  <c r="V207" i="1"/>
  <c r="N207" i="1"/>
  <c r="P207" i="1"/>
  <c r="U207" i="1"/>
  <c r="C208" i="1"/>
  <c r="B209" i="1"/>
  <c r="M208" i="1"/>
  <c r="D208" i="1"/>
  <c r="I208" i="1"/>
  <c r="J208" i="1"/>
  <c r="A208" i="1"/>
  <c r="R208" i="1"/>
  <c r="F207" i="1"/>
  <c r="G207" i="1"/>
  <c r="G208" i="1"/>
  <c r="F208" i="1"/>
  <c r="T208" i="1"/>
  <c r="P208" i="1"/>
  <c r="U208" i="1"/>
  <c r="O208" i="1"/>
  <c r="N208" i="1"/>
  <c r="V208" i="1"/>
  <c r="Q208" i="1"/>
  <c r="C209" i="1"/>
  <c r="B210" i="1"/>
  <c r="M209" i="1"/>
  <c r="D209" i="1"/>
  <c r="A209" i="1"/>
  <c r="I209" i="1"/>
  <c r="J209" i="1"/>
  <c r="R209" i="1"/>
  <c r="X208" i="1"/>
  <c r="S208" i="1"/>
  <c r="K208" i="1"/>
  <c r="L208" i="1"/>
  <c r="F209" i="1"/>
  <c r="G209" i="1"/>
  <c r="P209" i="1"/>
  <c r="U209" i="1"/>
  <c r="V209" i="1"/>
  <c r="O209" i="1"/>
  <c r="Q209" i="1"/>
  <c r="T209" i="1"/>
  <c r="N209" i="1"/>
  <c r="B211" i="1"/>
  <c r="C210" i="1"/>
  <c r="M210" i="1"/>
  <c r="D210" i="1"/>
  <c r="R210" i="1"/>
  <c r="A210" i="1"/>
  <c r="I210" i="1"/>
  <c r="J210" i="1"/>
  <c r="K209" i="1"/>
  <c r="L209" i="1"/>
  <c r="S209" i="1"/>
  <c r="X209" i="1"/>
  <c r="C211" i="1"/>
  <c r="B212" i="1"/>
  <c r="M211" i="1"/>
  <c r="A211" i="1"/>
  <c r="K211" i="1"/>
  <c r="L211" i="1"/>
  <c r="D211" i="1"/>
  <c r="R211" i="1"/>
  <c r="I211" i="1"/>
  <c r="J211" i="1"/>
  <c r="G210" i="1"/>
  <c r="F210" i="1"/>
  <c r="O210" i="1"/>
  <c r="N210" i="1"/>
  <c r="P210" i="1"/>
  <c r="T210" i="1"/>
  <c r="U210" i="1"/>
  <c r="V210" i="1"/>
  <c r="Q210" i="1"/>
  <c r="K210" i="1"/>
  <c r="L210" i="1"/>
  <c r="S210" i="1"/>
  <c r="X210" i="1"/>
  <c r="Q211" i="1"/>
  <c r="T211" i="1"/>
  <c r="P211" i="1"/>
  <c r="N211" i="1"/>
  <c r="O211" i="1"/>
  <c r="V211" i="1"/>
  <c r="U211" i="1"/>
  <c r="X211" i="1"/>
  <c r="S211" i="1"/>
  <c r="C212" i="1"/>
  <c r="B213" i="1"/>
  <c r="M212" i="1"/>
  <c r="R212" i="1"/>
  <c r="D212" i="1"/>
  <c r="I212" i="1"/>
  <c r="J212" i="1"/>
  <c r="A212" i="1"/>
  <c r="F211" i="1"/>
  <c r="G211" i="1"/>
  <c r="G212" i="1"/>
  <c r="F212" i="1"/>
  <c r="X212" i="1"/>
  <c r="S212" i="1"/>
  <c r="T212" i="1"/>
  <c r="V212" i="1"/>
  <c r="U212" i="1"/>
  <c r="O212" i="1"/>
  <c r="Q212" i="1"/>
  <c r="P212" i="1"/>
  <c r="N212" i="1"/>
  <c r="K212" i="1"/>
  <c r="L212" i="1"/>
  <c r="C213" i="1"/>
  <c r="B214" i="1"/>
  <c r="M213" i="1"/>
  <c r="I213" i="1"/>
  <c r="J213" i="1"/>
  <c r="A213" i="1"/>
  <c r="R213" i="1"/>
  <c r="D213" i="1"/>
  <c r="P213" i="1"/>
  <c r="U213" i="1"/>
  <c r="O213" i="1"/>
  <c r="T213" i="1"/>
  <c r="N213" i="1"/>
  <c r="Q213" i="1"/>
  <c r="V213" i="1"/>
  <c r="F213" i="1"/>
  <c r="G213" i="1"/>
  <c r="K213" i="1"/>
  <c r="L213" i="1"/>
  <c r="S213" i="1"/>
  <c r="X213" i="1"/>
  <c r="C214" i="1"/>
  <c r="K214" i="1"/>
  <c r="L214" i="1"/>
  <c r="B215" i="1"/>
  <c r="M214" i="1"/>
  <c r="A214" i="1"/>
  <c r="I214" i="1"/>
  <c r="J214" i="1"/>
  <c r="R214" i="1"/>
  <c r="D214" i="1"/>
  <c r="C215" i="1"/>
  <c r="B216" i="1"/>
  <c r="M215" i="1"/>
  <c r="D215" i="1"/>
  <c r="R215" i="1"/>
  <c r="K215" i="1"/>
  <c r="L215" i="1"/>
  <c r="A215" i="1"/>
  <c r="I215" i="1"/>
  <c r="J215" i="1"/>
  <c r="X214" i="1"/>
  <c r="S214" i="1"/>
  <c r="Q214" i="1"/>
  <c r="N214" i="1"/>
  <c r="P214" i="1"/>
  <c r="U214" i="1"/>
  <c r="O214" i="1"/>
  <c r="V214" i="1"/>
  <c r="T214" i="1"/>
  <c r="G214" i="1"/>
  <c r="F214" i="1"/>
  <c r="X215" i="1"/>
  <c r="S215" i="1"/>
  <c r="C216" i="1"/>
  <c r="B217" i="1"/>
  <c r="M216" i="1"/>
  <c r="A216" i="1"/>
  <c r="I216" i="1"/>
  <c r="J216" i="1"/>
  <c r="K216" i="1"/>
  <c r="L216" i="1"/>
  <c r="R216" i="1"/>
  <c r="D216" i="1"/>
  <c r="U215" i="1"/>
  <c r="Q215" i="1"/>
  <c r="O215" i="1"/>
  <c r="T215" i="1"/>
  <c r="V215" i="1"/>
  <c r="N215" i="1"/>
  <c r="P215" i="1"/>
  <c r="F215" i="1"/>
  <c r="G215" i="1"/>
  <c r="X216" i="1"/>
  <c r="S216" i="1"/>
  <c r="P216" i="1"/>
  <c r="U216" i="1"/>
  <c r="O216" i="1"/>
  <c r="Q216" i="1"/>
  <c r="N216" i="1"/>
  <c r="V216" i="1"/>
  <c r="T216" i="1"/>
  <c r="C217" i="1"/>
  <c r="K217" i="1"/>
  <c r="L217" i="1"/>
  <c r="B218" i="1"/>
  <c r="M217" i="1"/>
  <c r="D217" i="1"/>
  <c r="A217" i="1"/>
  <c r="I217" i="1"/>
  <c r="J217" i="1"/>
  <c r="R217" i="1"/>
  <c r="F216" i="1"/>
  <c r="G216" i="1"/>
  <c r="C218" i="1"/>
  <c r="B219" i="1"/>
  <c r="M218" i="1"/>
  <c r="I218" i="1"/>
  <c r="J218" i="1"/>
  <c r="A218" i="1"/>
  <c r="R218" i="1"/>
  <c r="K218" i="1"/>
  <c r="L218" i="1"/>
  <c r="D218" i="1"/>
  <c r="U217" i="1"/>
  <c r="V217" i="1"/>
  <c r="Q217" i="1"/>
  <c r="P217" i="1"/>
  <c r="T217" i="1"/>
  <c r="O217" i="1"/>
  <c r="N217" i="1"/>
  <c r="F217" i="1"/>
  <c r="G217" i="1"/>
  <c r="X217" i="1"/>
  <c r="S217" i="1"/>
  <c r="N218" i="1"/>
  <c r="P218" i="1"/>
  <c r="Q218" i="1"/>
  <c r="T218" i="1"/>
  <c r="U218" i="1"/>
  <c r="V218" i="1"/>
  <c r="O218" i="1"/>
  <c r="C219" i="1"/>
  <c r="B220" i="1"/>
  <c r="M219" i="1"/>
  <c r="A219" i="1"/>
  <c r="I219" i="1"/>
  <c r="J219" i="1"/>
  <c r="D219" i="1"/>
  <c r="K219" i="1"/>
  <c r="L219" i="1"/>
  <c r="R219" i="1"/>
  <c r="S218" i="1"/>
  <c r="X218" i="1"/>
  <c r="G218" i="1"/>
  <c r="F218" i="1"/>
  <c r="C220" i="1"/>
  <c r="B221" i="1"/>
  <c r="M220" i="1"/>
  <c r="A220" i="1"/>
  <c r="I220" i="1"/>
  <c r="J220" i="1"/>
  <c r="D220" i="1"/>
  <c r="R220" i="1"/>
  <c r="K220" i="1"/>
  <c r="L220" i="1"/>
  <c r="F219" i="1"/>
  <c r="G219" i="1"/>
  <c r="T219" i="1"/>
  <c r="P219" i="1"/>
  <c r="N219" i="1"/>
  <c r="V219" i="1"/>
  <c r="U219" i="1"/>
  <c r="O219" i="1"/>
  <c r="Q219" i="1"/>
  <c r="S219" i="1"/>
  <c r="X219" i="1"/>
  <c r="X220" i="1"/>
  <c r="S220" i="1"/>
  <c r="O220" i="1"/>
  <c r="P220" i="1"/>
  <c r="Q220" i="1"/>
  <c r="T220" i="1"/>
  <c r="U220" i="1"/>
  <c r="V220" i="1"/>
  <c r="N220" i="1"/>
  <c r="B222" i="1"/>
  <c r="C221" i="1"/>
  <c r="K221" i="1"/>
  <c r="L221" i="1"/>
  <c r="M221" i="1"/>
  <c r="A221" i="1"/>
  <c r="R221" i="1"/>
  <c r="D221" i="1"/>
  <c r="I221" i="1"/>
  <c r="J221" i="1"/>
  <c r="G220" i="1"/>
  <c r="F220" i="1"/>
  <c r="C222" i="1"/>
  <c r="B223" i="1"/>
  <c r="M222" i="1"/>
  <c r="A222" i="1"/>
  <c r="I222" i="1"/>
  <c r="J222" i="1"/>
  <c r="R222" i="1"/>
  <c r="K222" i="1"/>
  <c r="L222" i="1"/>
  <c r="D222" i="1"/>
  <c r="X221" i="1"/>
  <c r="S221" i="1"/>
  <c r="O221" i="1"/>
  <c r="T221" i="1"/>
  <c r="N221" i="1"/>
  <c r="V221" i="1"/>
  <c r="Q221" i="1"/>
  <c r="U221" i="1"/>
  <c r="P221" i="1"/>
  <c r="F221" i="1"/>
  <c r="G221" i="1"/>
  <c r="X222" i="1"/>
  <c r="S222" i="1"/>
  <c r="Q222" i="1"/>
  <c r="N222" i="1"/>
  <c r="P222" i="1"/>
  <c r="U222" i="1"/>
  <c r="V222" i="1"/>
  <c r="T222" i="1"/>
  <c r="O222" i="1"/>
  <c r="C223" i="1"/>
  <c r="K223" i="1"/>
  <c r="L223" i="1"/>
  <c r="B224" i="1"/>
  <c r="M223" i="1"/>
  <c r="R223" i="1"/>
  <c r="A223" i="1"/>
  <c r="I223" i="1"/>
  <c r="J223" i="1"/>
  <c r="D223" i="1"/>
  <c r="G222" i="1"/>
  <c r="F222" i="1"/>
  <c r="S223" i="1"/>
  <c r="X223" i="1"/>
  <c r="C224" i="1"/>
  <c r="B225" i="1"/>
  <c r="M224" i="1"/>
  <c r="A224" i="1"/>
  <c r="D224" i="1"/>
  <c r="R224" i="1"/>
  <c r="I224" i="1"/>
  <c r="J224" i="1"/>
  <c r="K224" i="1"/>
  <c r="L224" i="1"/>
  <c r="N223" i="1"/>
  <c r="O223" i="1"/>
  <c r="Q223" i="1"/>
  <c r="T223" i="1"/>
  <c r="U223" i="1"/>
  <c r="V223" i="1"/>
  <c r="P223" i="1"/>
  <c r="F223" i="1"/>
  <c r="G223" i="1"/>
  <c r="X224" i="1"/>
  <c r="S224" i="1"/>
  <c r="T224" i="1"/>
  <c r="P224" i="1"/>
  <c r="U224" i="1"/>
  <c r="O224" i="1"/>
  <c r="Q224" i="1"/>
  <c r="N224" i="1"/>
  <c r="V224" i="1"/>
  <c r="C225" i="1"/>
  <c r="B226" i="1"/>
  <c r="M225" i="1"/>
  <c r="R225" i="1"/>
  <c r="D225" i="1"/>
  <c r="A225" i="1"/>
  <c r="I225" i="1"/>
  <c r="J225" i="1"/>
  <c r="G224" i="1"/>
  <c r="F224" i="1"/>
  <c r="T225" i="1"/>
  <c r="N225" i="1"/>
  <c r="P225" i="1"/>
  <c r="U225" i="1"/>
  <c r="V225" i="1"/>
  <c r="O225" i="1"/>
  <c r="Q225" i="1"/>
  <c r="X225" i="1"/>
  <c r="S225" i="1"/>
  <c r="G225" i="1"/>
  <c r="F225" i="1"/>
  <c r="B227" i="1"/>
  <c r="C226" i="1"/>
  <c r="M226" i="1"/>
  <c r="A226" i="1"/>
  <c r="I226" i="1"/>
  <c r="J226" i="1"/>
  <c r="R226" i="1"/>
  <c r="D226" i="1"/>
  <c r="K225" i="1"/>
  <c r="L225" i="1"/>
  <c r="C227" i="1"/>
  <c r="B228" i="1"/>
  <c r="M227" i="1"/>
  <c r="K227" i="1"/>
  <c r="L227" i="1"/>
  <c r="A227" i="1"/>
  <c r="I227" i="1"/>
  <c r="J227" i="1"/>
  <c r="D227" i="1"/>
  <c r="R227" i="1"/>
  <c r="G226" i="1"/>
  <c r="F226" i="1"/>
  <c r="X226" i="1"/>
  <c r="S226" i="1"/>
  <c r="Q226" i="1"/>
  <c r="N226" i="1"/>
  <c r="O226" i="1"/>
  <c r="V226" i="1"/>
  <c r="T226" i="1"/>
  <c r="U226" i="1"/>
  <c r="P226" i="1"/>
  <c r="K226" i="1"/>
  <c r="L226" i="1"/>
  <c r="O227" i="1"/>
  <c r="V227" i="1"/>
  <c r="Q227" i="1"/>
  <c r="T227" i="1"/>
  <c r="P227" i="1"/>
  <c r="N227" i="1"/>
  <c r="U227" i="1"/>
  <c r="C228" i="1"/>
  <c r="B229" i="1"/>
  <c r="M228" i="1"/>
  <c r="A228" i="1"/>
  <c r="D228" i="1"/>
  <c r="K228" i="1"/>
  <c r="L228" i="1"/>
  <c r="I228" i="1"/>
  <c r="J228" i="1"/>
  <c r="R228" i="1"/>
  <c r="X227" i="1"/>
  <c r="S227" i="1"/>
  <c r="F227" i="1"/>
  <c r="G227" i="1"/>
  <c r="T228" i="1"/>
  <c r="V228" i="1"/>
  <c r="U228" i="1"/>
  <c r="O228" i="1"/>
  <c r="N228" i="1"/>
  <c r="Q228" i="1"/>
  <c r="P228" i="1"/>
  <c r="C229" i="1"/>
  <c r="B230" i="1"/>
  <c r="M229" i="1"/>
  <c r="D229" i="1"/>
  <c r="A229" i="1"/>
  <c r="I229" i="1"/>
  <c r="J229" i="1"/>
  <c r="K229" i="1"/>
  <c r="L229" i="1"/>
  <c r="R229" i="1"/>
  <c r="G228" i="1"/>
  <c r="F228" i="1"/>
  <c r="X228" i="1"/>
  <c r="S228" i="1"/>
  <c r="X229" i="1"/>
  <c r="S229" i="1"/>
  <c r="T229" i="1"/>
  <c r="N229" i="1"/>
  <c r="Q229" i="1"/>
  <c r="V229" i="1"/>
  <c r="U229" i="1"/>
  <c r="P229" i="1"/>
  <c r="O229" i="1"/>
  <c r="C230" i="1"/>
  <c r="K230" i="1"/>
  <c r="L230" i="1"/>
  <c r="B231" i="1"/>
  <c r="M230" i="1"/>
  <c r="A230" i="1"/>
  <c r="I230" i="1"/>
  <c r="J230" i="1"/>
  <c r="R230" i="1"/>
  <c r="D230" i="1"/>
  <c r="F229" i="1"/>
  <c r="G229" i="1"/>
  <c r="Q230" i="1"/>
  <c r="N230" i="1"/>
  <c r="P230" i="1"/>
  <c r="U230" i="1"/>
  <c r="O230" i="1"/>
  <c r="V230" i="1"/>
  <c r="T230" i="1"/>
  <c r="C231" i="1"/>
  <c r="B232" i="1"/>
  <c r="M231" i="1"/>
  <c r="A231" i="1"/>
  <c r="I231" i="1"/>
  <c r="J231" i="1"/>
  <c r="K231" i="1"/>
  <c r="L231" i="1"/>
  <c r="D231" i="1"/>
  <c r="R231" i="1"/>
  <c r="G230" i="1"/>
  <c r="F230" i="1"/>
  <c r="X230" i="1"/>
  <c r="S230" i="1"/>
  <c r="Q231" i="1"/>
  <c r="O231" i="1"/>
  <c r="T231" i="1"/>
  <c r="N231" i="1"/>
  <c r="P231" i="1"/>
  <c r="U231" i="1"/>
  <c r="V231" i="1"/>
  <c r="F231" i="1"/>
  <c r="G231" i="1"/>
  <c r="C232" i="1"/>
  <c r="B233" i="1"/>
  <c r="M232" i="1"/>
  <c r="R232" i="1"/>
  <c r="A232" i="1"/>
  <c r="D232" i="1"/>
  <c r="I232" i="1"/>
  <c r="J232" i="1"/>
  <c r="X231" i="1"/>
  <c r="S231" i="1"/>
  <c r="C233" i="1"/>
  <c r="B234" i="1"/>
  <c r="M233" i="1"/>
  <c r="I233" i="1"/>
  <c r="J233" i="1"/>
  <c r="R233" i="1"/>
  <c r="K233" i="1"/>
  <c r="L233" i="1"/>
  <c r="D233" i="1"/>
  <c r="A233" i="1"/>
  <c r="G232" i="1"/>
  <c r="F232" i="1"/>
  <c r="S232" i="1"/>
  <c r="X232" i="1"/>
  <c r="P232" i="1"/>
  <c r="U232" i="1"/>
  <c r="O232" i="1"/>
  <c r="Q232" i="1"/>
  <c r="N232" i="1"/>
  <c r="V232" i="1"/>
  <c r="T232" i="1"/>
  <c r="K232" i="1"/>
  <c r="L232" i="1"/>
  <c r="U233" i="1"/>
  <c r="V233" i="1"/>
  <c r="Q233" i="1"/>
  <c r="P233" i="1"/>
  <c r="O233" i="1"/>
  <c r="N233" i="1"/>
  <c r="T233" i="1"/>
  <c r="X233" i="1"/>
  <c r="S233" i="1"/>
  <c r="C234" i="1"/>
  <c r="B235" i="1"/>
  <c r="M234" i="1"/>
  <c r="R234" i="1"/>
  <c r="K234" i="1"/>
  <c r="L234" i="1"/>
  <c r="D234" i="1"/>
  <c r="I234" i="1"/>
  <c r="J234" i="1"/>
  <c r="A234" i="1"/>
  <c r="F233" i="1"/>
  <c r="G233" i="1"/>
  <c r="C235" i="1"/>
  <c r="B236" i="1"/>
  <c r="M235" i="1"/>
  <c r="A235" i="1"/>
  <c r="D235" i="1"/>
  <c r="K235" i="1"/>
  <c r="L235" i="1"/>
  <c r="R235" i="1"/>
  <c r="I235" i="1"/>
  <c r="J235" i="1"/>
  <c r="Q234" i="1"/>
  <c r="N234" i="1"/>
  <c r="O234" i="1"/>
  <c r="V234" i="1"/>
  <c r="P234" i="1"/>
  <c r="T234" i="1"/>
  <c r="U234" i="1"/>
  <c r="X234" i="1"/>
  <c r="S234" i="1"/>
  <c r="G234" i="1"/>
  <c r="F234" i="1"/>
  <c r="S235" i="1"/>
  <c r="X235" i="1"/>
  <c r="V235" i="1"/>
  <c r="U235" i="1"/>
  <c r="O235" i="1"/>
  <c r="Q235" i="1"/>
  <c r="T235" i="1"/>
  <c r="P235" i="1"/>
  <c r="N235" i="1"/>
  <c r="C236" i="1"/>
  <c r="B237" i="1"/>
  <c r="M236" i="1"/>
  <c r="A236" i="1"/>
  <c r="I236" i="1"/>
  <c r="J236" i="1"/>
  <c r="D236" i="1"/>
  <c r="R236" i="1"/>
  <c r="F235" i="1"/>
  <c r="G235" i="1"/>
  <c r="B238" i="1"/>
  <c r="C237" i="1"/>
  <c r="M237" i="1"/>
  <c r="A237" i="1"/>
  <c r="I237" i="1"/>
  <c r="J237" i="1"/>
  <c r="K237" i="1"/>
  <c r="L237" i="1"/>
  <c r="R237" i="1"/>
  <c r="D237" i="1"/>
  <c r="T236" i="1"/>
  <c r="V236" i="1"/>
  <c r="U236" i="1"/>
  <c r="P236" i="1"/>
  <c r="O236" i="1"/>
  <c r="Q236" i="1"/>
  <c r="N236" i="1"/>
  <c r="G236" i="1"/>
  <c r="F236" i="1"/>
  <c r="K236" i="1"/>
  <c r="L236" i="1"/>
  <c r="X236" i="1"/>
  <c r="S236" i="1"/>
  <c r="O237" i="1"/>
  <c r="T237" i="1"/>
  <c r="N237" i="1"/>
  <c r="V237" i="1"/>
  <c r="Q237" i="1"/>
  <c r="U237" i="1"/>
  <c r="P237" i="1"/>
  <c r="F237" i="1"/>
  <c r="G237" i="1"/>
  <c r="X237" i="1"/>
  <c r="S237" i="1"/>
  <c r="C238" i="1"/>
  <c r="B239" i="1"/>
  <c r="M238" i="1"/>
  <c r="A238" i="1"/>
  <c r="I238" i="1"/>
  <c r="J238" i="1"/>
  <c r="R238" i="1"/>
  <c r="D238" i="1"/>
  <c r="Q238" i="1"/>
  <c r="N238" i="1"/>
  <c r="P238" i="1"/>
  <c r="U238" i="1"/>
  <c r="V238" i="1"/>
  <c r="T238" i="1"/>
  <c r="O238" i="1"/>
  <c r="S238" i="1"/>
  <c r="X238" i="1"/>
  <c r="F238" i="1"/>
  <c r="G238" i="1"/>
  <c r="C239" i="1"/>
  <c r="B240" i="1"/>
  <c r="M239" i="1"/>
  <c r="D239" i="1"/>
  <c r="R239" i="1"/>
  <c r="A239" i="1"/>
  <c r="I239" i="1"/>
  <c r="J239" i="1"/>
  <c r="K238" i="1"/>
  <c r="L238" i="1"/>
  <c r="F239" i="1"/>
  <c r="G239" i="1"/>
  <c r="C240" i="1"/>
  <c r="B241" i="1"/>
  <c r="M240" i="1"/>
  <c r="A240" i="1"/>
  <c r="D240" i="1"/>
  <c r="R240" i="1"/>
  <c r="I240" i="1"/>
  <c r="J240" i="1"/>
  <c r="K240" i="1"/>
  <c r="L240" i="1"/>
  <c r="K239" i="1"/>
  <c r="L239" i="1"/>
  <c r="X239" i="1"/>
  <c r="S239" i="1"/>
  <c r="V239" i="1"/>
  <c r="N239" i="1"/>
  <c r="P239" i="1"/>
  <c r="U239" i="1"/>
  <c r="Q239" i="1"/>
  <c r="O239" i="1"/>
  <c r="T239" i="1"/>
  <c r="G240" i="1"/>
  <c r="F240" i="1"/>
  <c r="U240" i="1"/>
  <c r="O240" i="1"/>
  <c r="Q240" i="1"/>
  <c r="N240" i="1"/>
  <c r="V240" i="1"/>
  <c r="T240" i="1"/>
  <c r="P240" i="1"/>
  <c r="C241" i="1"/>
  <c r="B242" i="1"/>
  <c r="M241" i="1"/>
  <c r="A241" i="1"/>
  <c r="R241" i="1"/>
  <c r="D241" i="1"/>
  <c r="I241" i="1"/>
  <c r="J241" i="1"/>
  <c r="X240" i="1"/>
  <c r="S240" i="1"/>
  <c r="T241" i="1"/>
  <c r="N241" i="1"/>
  <c r="P241" i="1"/>
  <c r="U241" i="1"/>
  <c r="V241" i="1"/>
  <c r="O241" i="1"/>
  <c r="Q241" i="1"/>
  <c r="G241" i="1"/>
  <c r="F241" i="1"/>
  <c r="X241" i="1"/>
  <c r="S241" i="1"/>
  <c r="B243" i="1"/>
  <c r="C242" i="1"/>
  <c r="K242" i="1"/>
  <c r="L242" i="1"/>
  <c r="M242" i="1"/>
  <c r="A242" i="1"/>
  <c r="I242" i="1"/>
  <c r="J242" i="1"/>
  <c r="R242" i="1"/>
  <c r="D242" i="1"/>
  <c r="K241" i="1"/>
  <c r="L241" i="1"/>
  <c r="G242" i="1"/>
  <c r="F242" i="1"/>
  <c r="X242" i="1"/>
  <c r="S242" i="1"/>
  <c r="C243" i="1"/>
  <c r="B244" i="1"/>
  <c r="M243" i="1"/>
  <c r="D243" i="1"/>
  <c r="K243" i="1"/>
  <c r="L243" i="1"/>
  <c r="R243" i="1"/>
  <c r="A243" i="1"/>
  <c r="I243" i="1"/>
  <c r="J243" i="1"/>
  <c r="Q242" i="1"/>
  <c r="N242" i="1"/>
  <c r="O242" i="1"/>
  <c r="V242" i="1"/>
  <c r="U242" i="1"/>
  <c r="P242" i="1"/>
  <c r="T242" i="1"/>
  <c r="Q243" i="1"/>
  <c r="T243" i="1"/>
  <c r="P243" i="1"/>
  <c r="N243" i="1"/>
  <c r="U243" i="1"/>
  <c r="O243" i="1"/>
  <c r="V243" i="1"/>
  <c r="F243" i="1"/>
  <c r="G243" i="1"/>
  <c r="X243" i="1"/>
  <c r="S243" i="1"/>
  <c r="C244" i="1"/>
  <c r="K244" i="1"/>
  <c r="L244" i="1"/>
  <c r="B245" i="1"/>
  <c r="M244" i="1"/>
  <c r="I244" i="1"/>
  <c r="J244" i="1"/>
  <c r="R244" i="1"/>
  <c r="A244" i="1"/>
  <c r="D244" i="1"/>
  <c r="C245" i="1"/>
  <c r="B246" i="1"/>
  <c r="M245" i="1"/>
  <c r="A245" i="1"/>
  <c r="I245" i="1"/>
  <c r="J245" i="1"/>
  <c r="K245" i="1"/>
  <c r="L245" i="1"/>
  <c r="D245" i="1"/>
  <c r="R245" i="1"/>
  <c r="U244" i="1"/>
  <c r="O244" i="1"/>
  <c r="Q244" i="1"/>
  <c r="P244" i="1"/>
  <c r="N244" i="1"/>
  <c r="T244" i="1"/>
  <c r="V244" i="1"/>
  <c r="X244" i="1"/>
  <c r="S244" i="1"/>
  <c r="G244" i="1"/>
  <c r="F244" i="1"/>
  <c r="X245" i="1"/>
  <c r="S245" i="1"/>
  <c r="U245" i="1"/>
  <c r="P245" i="1"/>
  <c r="T245" i="1"/>
  <c r="N245" i="1"/>
  <c r="V245" i="1"/>
  <c r="Q245" i="1"/>
  <c r="O245" i="1"/>
  <c r="C246" i="1"/>
  <c r="B247" i="1"/>
  <c r="M246" i="1"/>
  <c r="I246" i="1"/>
  <c r="J246" i="1"/>
  <c r="R246" i="1"/>
  <c r="K246" i="1"/>
  <c r="L246" i="1"/>
  <c r="D246" i="1"/>
  <c r="A246" i="1"/>
  <c r="F245" i="1"/>
  <c r="G245" i="1"/>
  <c r="G246" i="1"/>
  <c r="F246" i="1"/>
  <c r="C247" i="1"/>
  <c r="K247" i="1"/>
  <c r="L247" i="1"/>
  <c r="B248" i="1"/>
  <c r="M247" i="1"/>
  <c r="A247" i="1"/>
  <c r="I247" i="1"/>
  <c r="J247" i="1"/>
  <c r="D247" i="1"/>
  <c r="R247" i="1"/>
  <c r="X246" i="1"/>
  <c r="S246" i="1"/>
  <c r="Q246" i="1"/>
  <c r="N246" i="1"/>
  <c r="P246" i="1"/>
  <c r="U246" i="1"/>
  <c r="O246" i="1"/>
  <c r="V246" i="1"/>
  <c r="T246" i="1"/>
  <c r="X247" i="1"/>
  <c r="S247" i="1"/>
  <c r="N247" i="1"/>
  <c r="P247" i="1"/>
  <c r="U247" i="1"/>
  <c r="Q247" i="1"/>
  <c r="O247" i="1"/>
  <c r="T247" i="1"/>
  <c r="V247" i="1"/>
  <c r="F247" i="1"/>
  <c r="G247" i="1"/>
  <c r="C248" i="1"/>
  <c r="B249" i="1"/>
  <c r="M248" i="1"/>
  <c r="A248" i="1"/>
  <c r="I248" i="1"/>
  <c r="J248" i="1"/>
  <c r="R248" i="1"/>
  <c r="D248" i="1"/>
  <c r="F248" i="1"/>
  <c r="G248" i="1"/>
  <c r="T248" i="1"/>
  <c r="P248" i="1"/>
  <c r="U248" i="1"/>
  <c r="O248" i="1"/>
  <c r="Q248" i="1"/>
  <c r="N248" i="1"/>
  <c r="V248" i="1"/>
  <c r="C249" i="1"/>
  <c r="K249" i="1"/>
  <c r="L249" i="1"/>
  <c r="B250" i="1"/>
  <c r="M249" i="1"/>
  <c r="D249" i="1"/>
  <c r="A249" i="1"/>
  <c r="I249" i="1"/>
  <c r="J249" i="1"/>
  <c r="R249" i="1"/>
  <c r="S248" i="1"/>
  <c r="X248" i="1"/>
  <c r="K248" i="1"/>
  <c r="L248" i="1"/>
  <c r="U249" i="1"/>
  <c r="V249" i="1"/>
  <c r="Q249" i="1"/>
  <c r="P249" i="1"/>
  <c r="O249" i="1"/>
  <c r="N249" i="1"/>
  <c r="T249" i="1"/>
  <c r="C250" i="1"/>
  <c r="B251" i="1"/>
  <c r="M250" i="1"/>
  <c r="D250" i="1"/>
  <c r="A250" i="1"/>
  <c r="I250" i="1"/>
  <c r="J250" i="1"/>
  <c r="R250" i="1"/>
  <c r="K250" i="1"/>
  <c r="L250" i="1"/>
  <c r="X249" i="1"/>
  <c r="S249" i="1"/>
  <c r="F249" i="1"/>
  <c r="G249" i="1"/>
  <c r="X250" i="1"/>
  <c r="S250" i="1"/>
  <c r="O250" i="1"/>
  <c r="V250" i="1"/>
  <c r="P250" i="1"/>
  <c r="T250" i="1"/>
  <c r="U250" i="1"/>
  <c r="Q250" i="1"/>
  <c r="N250" i="1"/>
  <c r="C251" i="1"/>
  <c r="B252" i="1"/>
  <c r="M251" i="1"/>
  <c r="A251" i="1"/>
  <c r="D251" i="1"/>
  <c r="R251" i="1"/>
  <c r="I251" i="1"/>
  <c r="J251" i="1"/>
  <c r="G250" i="1"/>
  <c r="F250" i="1"/>
  <c r="T251" i="1"/>
  <c r="P251" i="1"/>
  <c r="N251" i="1"/>
  <c r="V251" i="1"/>
  <c r="U251" i="1"/>
  <c r="O251" i="1"/>
  <c r="Q251" i="1"/>
  <c r="F251" i="1"/>
  <c r="G251" i="1"/>
  <c r="C252" i="1"/>
  <c r="B253" i="1"/>
  <c r="M252" i="1"/>
  <c r="A252" i="1"/>
  <c r="I252" i="1"/>
  <c r="J252" i="1"/>
  <c r="D252" i="1"/>
  <c r="R252" i="1"/>
  <c r="S251" i="1"/>
  <c r="X251" i="1"/>
  <c r="K251" i="1"/>
  <c r="L251" i="1"/>
  <c r="B254" i="1"/>
  <c r="C253" i="1"/>
  <c r="M253" i="1"/>
  <c r="A253" i="1"/>
  <c r="I253" i="1"/>
  <c r="J253" i="1"/>
  <c r="R253" i="1"/>
  <c r="D253" i="1"/>
  <c r="K253" i="1"/>
  <c r="L253" i="1"/>
  <c r="P252" i="1"/>
  <c r="O252" i="1"/>
  <c r="N252" i="1"/>
  <c r="Q252" i="1"/>
  <c r="T252" i="1"/>
  <c r="V252" i="1"/>
  <c r="U252" i="1"/>
  <c r="G252" i="1"/>
  <c r="F252" i="1"/>
  <c r="X252" i="1"/>
  <c r="S252" i="1"/>
  <c r="K252" i="1"/>
  <c r="L252" i="1"/>
  <c r="X253" i="1"/>
  <c r="S253" i="1"/>
  <c r="F253" i="1"/>
  <c r="G253" i="1"/>
  <c r="U253" i="1"/>
  <c r="P253" i="1"/>
  <c r="O253" i="1"/>
  <c r="N253" i="1"/>
  <c r="V253" i="1"/>
  <c r="Q253" i="1"/>
  <c r="T253" i="1"/>
  <c r="C254" i="1"/>
  <c r="B255" i="1"/>
  <c r="M254" i="1"/>
  <c r="R254" i="1"/>
  <c r="D254" i="1"/>
  <c r="A254" i="1"/>
  <c r="I254" i="1"/>
  <c r="J254" i="1"/>
  <c r="G254" i="1"/>
  <c r="F254" i="1"/>
  <c r="C255" i="1"/>
  <c r="B256" i="1"/>
  <c r="M255" i="1"/>
  <c r="D255" i="1"/>
  <c r="R255" i="1"/>
  <c r="K255" i="1"/>
  <c r="L255" i="1"/>
  <c r="A255" i="1"/>
  <c r="I255" i="1"/>
  <c r="J255" i="1"/>
  <c r="Q254" i="1"/>
  <c r="N254" i="1"/>
  <c r="P254" i="1"/>
  <c r="U254" i="1"/>
  <c r="V254" i="1"/>
  <c r="T254" i="1"/>
  <c r="O254" i="1"/>
  <c r="K254" i="1"/>
  <c r="L254" i="1"/>
  <c r="S254" i="1"/>
  <c r="X254" i="1"/>
  <c r="F255" i="1"/>
  <c r="G255" i="1"/>
  <c r="X255" i="1"/>
  <c r="S255" i="1"/>
  <c r="O255" i="1"/>
  <c r="T255" i="1"/>
  <c r="V255" i="1"/>
  <c r="N255" i="1"/>
  <c r="P255" i="1"/>
  <c r="U255" i="1"/>
  <c r="Q255" i="1"/>
  <c r="C256" i="1"/>
  <c r="B257" i="1"/>
  <c r="M256" i="1"/>
  <c r="I256" i="1"/>
  <c r="J256" i="1"/>
  <c r="D256" i="1"/>
  <c r="R256" i="1"/>
  <c r="A256" i="1"/>
  <c r="G256" i="1"/>
  <c r="F256" i="1"/>
  <c r="C257" i="1"/>
  <c r="B258" i="1"/>
  <c r="M257" i="1"/>
  <c r="A257" i="1"/>
  <c r="I257" i="1"/>
  <c r="J257" i="1"/>
  <c r="R257" i="1"/>
  <c r="K257" i="1"/>
  <c r="L257" i="1"/>
  <c r="D257" i="1"/>
  <c r="X256" i="1"/>
  <c r="S256" i="1"/>
  <c r="K256" i="1"/>
  <c r="L256" i="1"/>
  <c r="U256" i="1"/>
  <c r="V256" i="1"/>
  <c r="N256" i="1"/>
  <c r="O256" i="1"/>
  <c r="P256" i="1"/>
  <c r="Q256" i="1"/>
  <c r="T256" i="1"/>
  <c r="X257" i="1"/>
  <c r="S257" i="1"/>
  <c r="F257" i="1"/>
  <c r="G257" i="1"/>
  <c r="P257" i="1"/>
  <c r="U257" i="1"/>
  <c r="V257" i="1"/>
  <c r="O257" i="1"/>
  <c r="Q257" i="1"/>
  <c r="T257" i="1"/>
  <c r="N257" i="1"/>
  <c r="B259" i="1"/>
  <c r="C258" i="1"/>
  <c r="M258" i="1"/>
  <c r="A258" i="1"/>
  <c r="I258" i="1"/>
  <c r="J258" i="1"/>
  <c r="R258" i="1"/>
  <c r="D258" i="1"/>
  <c r="G258" i="1"/>
  <c r="F258" i="1"/>
  <c r="S258" i="1"/>
  <c r="X258" i="1"/>
  <c r="C259" i="1"/>
  <c r="B260" i="1"/>
  <c r="M259" i="1"/>
  <c r="A259" i="1"/>
  <c r="I259" i="1"/>
  <c r="J259" i="1"/>
  <c r="D259" i="1"/>
  <c r="R259" i="1"/>
  <c r="K259" i="1"/>
  <c r="L259" i="1"/>
  <c r="K258" i="1"/>
  <c r="L258" i="1"/>
  <c r="Q258" i="1"/>
  <c r="N258" i="1"/>
  <c r="V258" i="1"/>
  <c r="T258" i="1"/>
  <c r="U258" i="1"/>
  <c r="P258" i="1"/>
  <c r="O258" i="1"/>
  <c r="X259" i="1"/>
  <c r="S259" i="1"/>
  <c r="C260" i="1"/>
  <c r="B261" i="1"/>
  <c r="M260" i="1"/>
  <c r="R260" i="1"/>
  <c r="A260" i="1"/>
  <c r="I260" i="1"/>
  <c r="J260" i="1"/>
  <c r="D260" i="1"/>
  <c r="K260" i="1"/>
  <c r="L260" i="1"/>
  <c r="F259" i="1"/>
  <c r="G259" i="1"/>
  <c r="Q259" i="1"/>
  <c r="T259" i="1"/>
  <c r="P259" i="1"/>
  <c r="N259" i="1"/>
  <c r="U259" i="1"/>
  <c r="O259" i="1"/>
  <c r="V259" i="1"/>
  <c r="X260" i="1"/>
  <c r="S260" i="1"/>
  <c r="C261" i="1"/>
  <c r="B262" i="1"/>
  <c r="M261" i="1"/>
  <c r="I261" i="1"/>
  <c r="J261" i="1"/>
  <c r="K261" i="1"/>
  <c r="L261" i="1"/>
  <c r="R261" i="1"/>
  <c r="D261" i="1"/>
  <c r="A261" i="1"/>
  <c r="T260" i="1"/>
  <c r="V260" i="1"/>
  <c r="U260" i="1"/>
  <c r="N260" i="1"/>
  <c r="P260" i="1"/>
  <c r="Q260" i="1"/>
  <c r="O260" i="1"/>
  <c r="G260" i="1"/>
  <c r="F260" i="1"/>
  <c r="V261" i="1"/>
  <c r="Q261" i="1"/>
  <c r="U261" i="1"/>
  <c r="P261" i="1"/>
  <c r="O261" i="1"/>
  <c r="T261" i="1"/>
  <c r="N261" i="1"/>
  <c r="F261" i="1"/>
  <c r="G261" i="1"/>
  <c r="S261" i="1"/>
  <c r="X261" i="1"/>
  <c r="C262" i="1"/>
  <c r="B263" i="1"/>
  <c r="M262" i="1"/>
  <c r="A262" i="1"/>
  <c r="I262" i="1"/>
  <c r="J262" i="1"/>
  <c r="R262" i="1"/>
  <c r="D262" i="1"/>
  <c r="X262" i="1"/>
  <c r="S262" i="1"/>
  <c r="C263" i="1"/>
  <c r="B264" i="1"/>
  <c r="M263" i="1"/>
  <c r="A263" i="1"/>
  <c r="I263" i="1"/>
  <c r="J263" i="1"/>
  <c r="R263" i="1"/>
  <c r="K263" i="1"/>
  <c r="L263" i="1"/>
  <c r="D263" i="1"/>
  <c r="G262" i="1"/>
  <c r="F262" i="1"/>
  <c r="K262" i="1"/>
  <c r="L262" i="1"/>
  <c r="T262" i="1"/>
  <c r="U262" i="1"/>
  <c r="V262" i="1"/>
  <c r="N262" i="1"/>
  <c r="O262" i="1"/>
  <c r="P262" i="1"/>
  <c r="Q262" i="1"/>
  <c r="S263" i="1"/>
  <c r="X263" i="1"/>
  <c r="P263" i="1"/>
  <c r="Q263" i="1"/>
  <c r="T263" i="1"/>
  <c r="U263" i="1"/>
  <c r="V263" i="1"/>
  <c r="N263" i="1"/>
  <c r="O263" i="1"/>
  <c r="C264" i="1"/>
  <c r="K264" i="1"/>
  <c r="L264" i="1"/>
  <c r="B265" i="1"/>
  <c r="M264" i="1"/>
  <c r="I264" i="1"/>
  <c r="J264" i="1"/>
  <c r="D264" i="1"/>
  <c r="R264" i="1"/>
  <c r="A264" i="1"/>
  <c r="F263" i="1"/>
  <c r="G263" i="1"/>
  <c r="C265" i="1"/>
  <c r="B266" i="1"/>
  <c r="M265" i="1"/>
  <c r="I265" i="1"/>
  <c r="J265" i="1"/>
  <c r="K265" i="1"/>
  <c r="L265" i="1"/>
  <c r="R265" i="1"/>
  <c r="D265" i="1"/>
  <c r="A265" i="1"/>
  <c r="S264" i="1"/>
  <c r="X264" i="1"/>
  <c r="P264" i="1"/>
  <c r="U264" i="1"/>
  <c r="O264" i="1"/>
  <c r="Q264" i="1"/>
  <c r="N264" i="1"/>
  <c r="V264" i="1"/>
  <c r="T264" i="1"/>
  <c r="G264" i="1"/>
  <c r="F264" i="1"/>
  <c r="X265" i="1"/>
  <c r="S265" i="1"/>
  <c r="C266" i="1"/>
  <c r="B267" i="1"/>
  <c r="M266" i="1"/>
  <c r="R266" i="1"/>
  <c r="K266" i="1"/>
  <c r="L266" i="1"/>
  <c r="D266" i="1"/>
  <c r="A266" i="1"/>
  <c r="I266" i="1"/>
  <c r="J266" i="1"/>
  <c r="U265" i="1"/>
  <c r="V265" i="1"/>
  <c r="Q265" i="1"/>
  <c r="P265" i="1"/>
  <c r="O265" i="1"/>
  <c r="N265" i="1"/>
  <c r="T265" i="1"/>
  <c r="F265" i="1"/>
  <c r="G265" i="1"/>
  <c r="G266" i="1"/>
  <c r="F266" i="1"/>
  <c r="T266" i="1"/>
  <c r="U266" i="1"/>
  <c r="P266" i="1"/>
  <c r="Q266" i="1"/>
  <c r="N266" i="1"/>
  <c r="O266" i="1"/>
  <c r="V266" i="1"/>
  <c r="C267" i="1"/>
  <c r="B268" i="1"/>
  <c r="M267" i="1"/>
  <c r="A267" i="1"/>
  <c r="I267" i="1"/>
  <c r="J267" i="1"/>
  <c r="R267" i="1"/>
  <c r="D267" i="1"/>
  <c r="X266" i="1"/>
  <c r="S266" i="1"/>
  <c r="F267" i="1"/>
  <c r="G267" i="1"/>
  <c r="C268" i="1"/>
  <c r="B269" i="1"/>
  <c r="M268" i="1"/>
  <c r="I268" i="1"/>
  <c r="J268" i="1"/>
  <c r="D268" i="1"/>
  <c r="K268" i="1"/>
  <c r="L268" i="1"/>
  <c r="R268" i="1"/>
  <c r="A268" i="1"/>
  <c r="X267" i="1"/>
  <c r="S267" i="1"/>
  <c r="K267" i="1"/>
  <c r="L267" i="1"/>
  <c r="T267" i="1"/>
  <c r="P267" i="1"/>
  <c r="N267" i="1"/>
  <c r="V267" i="1"/>
  <c r="U267" i="1"/>
  <c r="O267" i="1"/>
  <c r="Q267" i="1"/>
  <c r="X268" i="1"/>
  <c r="S268" i="1"/>
  <c r="B270" i="1"/>
  <c r="C269" i="1"/>
  <c r="M269" i="1"/>
  <c r="A269" i="1"/>
  <c r="K269" i="1"/>
  <c r="L269" i="1"/>
  <c r="R269" i="1"/>
  <c r="D269" i="1"/>
  <c r="I269" i="1"/>
  <c r="J269" i="1"/>
  <c r="Q268" i="1"/>
  <c r="N268" i="1"/>
  <c r="T268" i="1"/>
  <c r="V268" i="1"/>
  <c r="U268" i="1"/>
  <c r="P268" i="1"/>
  <c r="O268" i="1"/>
  <c r="G268" i="1"/>
  <c r="F268" i="1"/>
  <c r="U269" i="1"/>
  <c r="O269" i="1"/>
  <c r="T269" i="1"/>
  <c r="N269" i="1"/>
  <c r="V269" i="1"/>
  <c r="Q269" i="1"/>
  <c r="P269" i="1"/>
  <c r="C270" i="1"/>
  <c r="B271" i="1"/>
  <c r="M270" i="1"/>
  <c r="A270" i="1"/>
  <c r="I270" i="1"/>
  <c r="J270" i="1"/>
  <c r="R270" i="1"/>
  <c r="K270" i="1"/>
  <c r="L270" i="1"/>
  <c r="D270" i="1"/>
  <c r="X269" i="1"/>
  <c r="S269" i="1"/>
  <c r="F269" i="1"/>
  <c r="G269" i="1"/>
  <c r="X270" i="1"/>
  <c r="S270" i="1"/>
  <c r="Q270" i="1"/>
  <c r="N270" i="1"/>
  <c r="P270" i="1"/>
  <c r="U270" i="1"/>
  <c r="T270" i="1"/>
  <c r="O270" i="1"/>
  <c r="V270" i="1"/>
  <c r="C271" i="1"/>
  <c r="B272" i="1"/>
  <c r="M271" i="1"/>
  <c r="R271" i="1"/>
  <c r="K271" i="1"/>
  <c r="L271" i="1"/>
  <c r="A271" i="1"/>
  <c r="I271" i="1"/>
  <c r="J271" i="1"/>
  <c r="D271" i="1"/>
  <c r="G270" i="1"/>
  <c r="F270" i="1"/>
  <c r="X271" i="1"/>
  <c r="S271" i="1"/>
  <c r="F271" i="1"/>
  <c r="G271" i="1"/>
  <c r="O271" i="1"/>
  <c r="T271" i="1"/>
  <c r="V271" i="1"/>
  <c r="N271" i="1"/>
  <c r="P271" i="1"/>
  <c r="U271" i="1"/>
  <c r="Q271" i="1"/>
  <c r="C272" i="1"/>
  <c r="B273" i="1"/>
  <c r="M272" i="1"/>
  <c r="I272" i="1"/>
  <c r="J272" i="1"/>
  <c r="D272" i="1"/>
  <c r="R272" i="1"/>
  <c r="A272" i="1"/>
  <c r="T272" i="1"/>
  <c r="U272" i="1"/>
  <c r="O272" i="1"/>
  <c r="Q272" i="1"/>
  <c r="N272" i="1"/>
  <c r="V272" i="1"/>
  <c r="P272" i="1"/>
  <c r="G272" i="1"/>
  <c r="F272" i="1"/>
  <c r="C273" i="1"/>
  <c r="B274" i="1"/>
  <c r="M273" i="1"/>
  <c r="K273" i="1"/>
  <c r="L273" i="1"/>
  <c r="A273" i="1"/>
  <c r="I273" i="1"/>
  <c r="J273" i="1"/>
  <c r="R273" i="1"/>
  <c r="D273" i="1"/>
  <c r="K272" i="1"/>
  <c r="L272" i="1"/>
  <c r="S272" i="1"/>
  <c r="X272" i="1"/>
  <c r="V273" i="1"/>
  <c r="O273" i="1"/>
  <c r="Q273" i="1"/>
  <c r="T273" i="1"/>
  <c r="N273" i="1"/>
  <c r="P273" i="1"/>
  <c r="U273" i="1"/>
  <c r="B275" i="1"/>
  <c r="C274" i="1"/>
  <c r="M274" i="1"/>
  <c r="A274" i="1"/>
  <c r="I274" i="1"/>
  <c r="J274" i="1"/>
  <c r="R274" i="1"/>
  <c r="D274" i="1"/>
  <c r="G273" i="1"/>
  <c r="F273" i="1"/>
  <c r="S273" i="1"/>
  <c r="X273" i="1"/>
  <c r="S274" i="1"/>
  <c r="X274" i="1"/>
  <c r="C275" i="1"/>
  <c r="B276" i="1"/>
  <c r="M275" i="1"/>
  <c r="K275" i="1"/>
  <c r="L275" i="1"/>
  <c r="A275" i="1"/>
  <c r="I275" i="1"/>
  <c r="J275" i="1"/>
  <c r="D275" i="1"/>
  <c r="R275" i="1"/>
  <c r="G274" i="1"/>
  <c r="F274" i="1"/>
  <c r="O274" i="1"/>
  <c r="P274" i="1"/>
  <c r="Q274" i="1"/>
  <c r="T274" i="1"/>
  <c r="U274" i="1"/>
  <c r="V274" i="1"/>
  <c r="N274" i="1"/>
  <c r="K274" i="1"/>
  <c r="L274" i="1"/>
  <c r="F275" i="1"/>
  <c r="G275" i="1"/>
  <c r="X275" i="1"/>
  <c r="S275" i="1"/>
  <c r="Q275" i="1"/>
  <c r="T275" i="1"/>
  <c r="P275" i="1"/>
  <c r="N275" i="1"/>
  <c r="U275" i="1"/>
  <c r="O275" i="1"/>
  <c r="V275" i="1"/>
  <c r="C276" i="1"/>
  <c r="B277" i="1"/>
  <c r="M276" i="1"/>
  <c r="A276" i="1"/>
  <c r="I276" i="1"/>
  <c r="J276" i="1"/>
  <c r="D276" i="1"/>
  <c r="R276" i="1"/>
  <c r="T276" i="1"/>
  <c r="V276" i="1"/>
  <c r="U276" i="1"/>
  <c r="Q276" i="1"/>
  <c r="P276" i="1"/>
  <c r="N276" i="1"/>
  <c r="O276" i="1"/>
  <c r="X276" i="1"/>
  <c r="S276" i="1"/>
  <c r="C277" i="1"/>
  <c r="B278" i="1"/>
  <c r="M277" i="1"/>
  <c r="D277" i="1"/>
  <c r="I277" i="1"/>
  <c r="J277" i="1"/>
  <c r="A277" i="1"/>
  <c r="R277" i="1"/>
  <c r="G276" i="1"/>
  <c r="F276" i="1"/>
  <c r="K276" i="1"/>
  <c r="L276" i="1"/>
  <c r="C278" i="1"/>
  <c r="B279" i="1"/>
  <c r="M278" i="1"/>
  <c r="A278" i="1"/>
  <c r="I278" i="1"/>
  <c r="J278" i="1"/>
  <c r="R278" i="1"/>
  <c r="K278" i="1"/>
  <c r="L278" i="1"/>
  <c r="D278" i="1"/>
  <c r="F277" i="1"/>
  <c r="G277" i="1"/>
  <c r="S277" i="1"/>
  <c r="X277" i="1"/>
  <c r="U277" i="1"/>
  <c r="P277" i="1"/>
  <c r="T277" i="1"/>
  <c r="N277" i="1"/>
  <c r="Q277" i="1"/>
  <c r="V277" i="1"/>
  <c r="O277" i="1"/>
  <c r="K277" i="1"/>
  <c r="L277" i="1"/>
  <c r="C279" i="1"/>
  <c r="B280" i="1"/>
  <c r="M279" i="1"/>
  <c r="A279" i="1"/>
  <c r="I279" i="1"/>
  <c r="J279" i="1"/>
  <c r="D279" i="1"/>
  <c r="R279" i="1"/>
  <c r="K279" i="1"/>
  <c r="L279" i="1"/>
  <c r="X278" i="1"/>
  <c r="S278" i="1"/>
  <c r="N278" i="1"/>
  <c r="P278" i="1"/>
  <c r="U278" i="1"/>
  <c r="O278" i="1"/>
  <c r="V278" i="1"/>
  <c r="T278" i="1"/>
  <c r="Q278" i="1"/>
  <c r="G278" i="1"/>
  <c r="F278" i="1"/>
  <c r="X279" i="1"/>
  <c r="S279" i="1"/>
  <c r="C280" i="1"/>
  <c r="B281" i="1"/>
  <c r="M280" i="1"/>
  <c r="A280" i="1"/>
  <c r="D280" i="1"/>
  <c r="K280" i="1"/>
  <c r="L280" i="1"/>
  <c r="R280" i="1"/>
  <c r="I280" i="1"/>
  <c r="J280" i="1"/>
  <c r="T279" i="1"/>
  <c r="V279" i="1"/>
  <c r="N279" i="1"/>
  <c r="P279" i="1"/>
  <c r="U279" i="1"/>
  <c r="Q279" i="1"/>
  <c r="O279" i="1"/>
  <c r="F279" i="1"/>
  <c r="G279" i="1"/>
  <c r="X280" i="1"/>
  <c r="S280" i="1"/>
  <c r="P280" i="1"/>
  <c r="U280" i="1"/>
  <c r="O280" i="1"/>
  <c r="Q280" i="1"/>
  <c r="N280" i="1"/>
  <c r="V280" i="1"/>
  <c r="T280" i="1"/>
  <c r="F280" i="1"/>
  <c r="G280" i="1"/>
  <c r="C281" i="1"/>
  <c r="B282" i="1"/>
  <c r="M281" i="1"/>
  <c r="A281" i="1"/>
  <c r="I281" i="1"/>
  <c r="J281" i="1"/>
  <c r="R281" i="1"/>
  <c r="D281" i="1"/>
  <c r="F281" i="1"/>
  <c r="G281" i="1"/>
  <c r="X281" i="1"/>
  <c r="S281" i="1"/>
  <c r="C282" i="1"/>
  <c r="B283" i="1"/>
  <c r="M282" i="1"/>
  <c r="A282" i="1"/>
  <c r="R282" i="1"/>
  <c r="D282" i="1"/>
  <c r="K282" i="1"/>
  <c r="L282" i="1"/>
  <c r="I282" i="1"/>
  <c r="J282" i="1"/>
  <c r="K281" i="1"/>
  <c r="L281" i="1"/>
  <c r="N281" i="1"/>
  <c r="O281" i="1"/>
  <c r="Q281" i="1"/>
  <c r="T281" i="1"/>
  <c r="U281" i="1"/>
  <c r="V281" i="1"/>
  <c r="P281" i="1"/>
  <c r="Q282" i="1"/>
  <c r="N282" i="1"/>
  <c r="O282" i="1"/>
  <c r="T282" i="1"/>
  <c r="U282" i="1"/>
  <c r="P282" i="1"/>
  <c r="V282" i="1"/>
  <c r="X282" i="1"/>
  <c r="S282" i="1"/>
  <c r="C283" i="1"/>
  <c r="K283" i="1"/>
  <c r="L283" i="1"/>
  <c r="B284" i="1"/>
  <c r="M283" i="1"/>
  <c r="R283" i="1"/>
  <c r="A283" i="1"/>
  <c r="I283" i="1"/>
  <c r="J283" i="1"/>
  <c r="D283" i="1"/>
  <c r="G282" i="1"/>
  <c r="F282" i="1"/>
  <c r="O283" i="1"/>
  <c r="Q283" i="1"/>
  <c r="T283" i="1"/>
  <c r="P283" i="1"/>
  <c r="N283" i="1"/>
  <c r="V283" i="1"/>
  <c r="U283" i="1"/>
  <c r="C284" i="1"/>
  <c r="B285" i="1"/>
  <c r="M284" i="1"/>
  <c r="A284" i="1"/>
  <c r="I284" i="1"/>
  <c r="J284" i="1"/>
  <c r="D284" i="1"/>
  <c r="K284" i="1"/>
  <c r="L284" i="1"/>
  <c r="R284" i="1"/>
  <c r="S283" i="1"/>
  <c r="X283" i="1"/>
  <c r="F283" i="1"/>
  <c r="G283" i="1"/>
  <c r="G284" i="1"/>
  <c r="F284" i="1"/>
  <c r="N284" i="1"/>
  <c r="Q284" i="1"/>
  <c r="T284" i="1"/>
  <c r="V284" i="1"/>
  <c r="U284" i="1"/>
  <c r="P284" i="1"/>
  <c r="O284" i="1"/>
  <c r="B286" i="1"/>
  <c r="C285" i="1"/>
  <c r="M285" i="1"/>
  <c r="A285" i="1"/>
  <c r="I285" i="1"/>
  <c r="J285" i="1"/>
  <c r="R285" i="1"/>
  <c r="D285" i="1"/>
  <c r="X284" i="1"/>
  <c r="S284" i="1"/>
  <c r="F285" i="1"/>
  <c r="G285" i="1"/>
  <c r="N285" i="1"/>
  <c r="O285" i="1"/>
  <c r="P285" i="1"/>
  <c r="Q285" i="1"/>
  <c r="T285" i="1"/>
  <c r="U285" i="1"/>
  <c r="V285" i="1"/>
  <c r="K285" i="1"/>
  <c r="L285" i="1"/>
  <c r="C286" i="1"/>
  <c r="B287" i="1"/>
  <c r="M286" i="1"/>
  <c r="D286" i="1"/>
  <c r="A286" i="1"/>
  <c r="I286" i="1"/>
  <c r="J286" i="1"/>
  <c r="R286" i="1"/>
  <c r="X285" i="1"/>
  <c r="S285" i="1"/>
  <c r="G286" i="1"/>
  <c r="F286" i="1"/>
  <c r="Q286" i="1"/>
  <c r="N286" i="1"/>
  <c r="P286" i="1"/>
  <c r="U286" i="1"/>
  <c r="O286" i="1"/>
  <c r="V286" i="1"/>
  <c r="T286" i="1"/>
  <c r="K286" i="1"/>
  <c r="L286" i="1"/>
  <c r="X286" i="1"/>
  <c r="S286" i="1"/>
  <c r="C287" i="1"/>
  <c r="K287" i="1"/>
  <c r="L287" i="1"/>
  <c r="B288" i="1"/>
  <c r="M287" i="1"/>
  <c r="R287" i="1"/>
  <c r="A287" i="1"/>
  <c r="I287" i="1"/>
  <c r="J287" i="1"/>
  <c r="D287" i="1"/>
  <c r="F287" i="1"/>
  <c r="G287" i="1"/>
  <c r="C288" i="1"/>
  <c r="B289" i="1"/>
  <c r="M288" i="1"/>
  <c r="I288" i="1"/>
  <c r="J288" i="1"/>
  <c r="D288" i="1"/>
  <c r="K288" i="1"/>
  <c r="L288" i="1"/>
  <c r="R288" i="1"/>
  <c r="A288" i="1"/>
  <c r="X287" i="1"/>
  <c r="S287" i="1"/>
  <c r="V287" i="1"/>
  <c r="T287" i="1"/>
  <c r="N287" i="1"/>
  <c r="O287" i="1"/>
  <c r="U287" i="1"/>
  <c r="P287" i="1"/>
  <c r="Q287" i="1"/>
  <c r="X288" i="1"/>
  <c r="S288" i="1"/>
  <c r="C289" i="1"/>
  <c r="B290" i="1"/>
  <c r="M289" i="1"/>
  <c r="A289" i="1"/>
  <c r="R289" i="1"/>
  <c r="D289" i="1"/>
  <c r="K289" i="1"/>
  <c r="L289" i="1"/>
  <c r="I289" i="1"/>
  <c r="J289" i="1"/>
  <c r="G288" i="1"/>
  <c r="F288" i="1"/>
  <c r="P288" i="1"/>
  <c r="Q288" i="1"/>
  <c r="N288" i="1"/>
  <c r="O288" i="1"/>
  <c r="V288" i="1"/>
  <c r="T288" i="1"/>
  <c r="U288" i="1"/>
  <c r="F289" i="1"/>
  <c r="G289" i="1"/>
  <c r="S289" i="1"/>
  <c r="X289" i="1"/>
  <c r="P289" i="1"/>
  <c r="Q289" i="1"/>
  <c r="T289" i="1"/>
  <c r="U289" i="1"/>
  <c r="V289" i="1"/>
  <c r="N289" i="1"/>
  <c r="O289" i="1"/>
  <c r="B291" i="1"/>
  <c r="C290" i="1"/>
  <c r="M290" i="1"/>
  <c r="A290" i="1"/>
  <c r="R290" i="1"/>
  <c r="I290" i="1"/>
  <c r="J290" i="1"/>
  <c r="D290" i="1"/>
  <c r="C291" i="1"/>
  <c r="B292" i="1"/>
  <c r="M291" i="1"/>
  <c r="A291" i="1"/>
  <c r="K291" i="1"/>
  <c r="L291" i="1"/>
  <c r="D291" i="1"/>
  <c r="I291" i="1"/>
  <c r="J291" i="1"/>
  <c r="R291" i="1"/>
  <c r="P290" i="1"/>
  <c r="O290" i="1"/>
  <c r="Q290" i="1"/>
  <c r="V290" i="1"/>
  <c r="T290" i="1"/>
  <c r="U290" i="1"/>
  <c r="N290" i="1"/>
  <c r="X290" i="1"/>
  <c r="S290" i="1"/>
  <c r="F290" i="1"/>
  <c r="G290" i="1"/>
  <c r="K290" i="1"/>
  <c r="L290" i="1"/>
  <c r="S291" i="1"/>
  <c r="X291" i="1"/>
  <c r="C292" i="1"/>
  <c r="B293" i="1"/>
  <c r="M292" i="1"/>
  <c r="A292" i="1"/>
  <c r="R292" i="1"/>
  <c r="D292" i="1"/>
  <c r="I292" i="1"/>
  <c r="J292" i="1"/>
  <c r="K292" i="1"/>
  <c r="L292" i="1"/>
  <c r="T291" i="1"/>
  <c r="O291" i="1"/>
  <c r="N291" i="1"/>
  <c r="U291" i="1"/>
  <c r="P291" i="1"/>
  <c r="V291" i="1"/>
  <c r="Q291" i="1"/>
  <c r="F291" i="1"/>
  <c r="G291" i="1"/>
  <c r="F292" i="1"/>
  <c r="G292" i="1"/>
  <c r="C293" i="1"/>
  <c r="B294" i="1"/>
  <c r="M293" i="1"/>
  <c r="K293" i="1"/>
  <c r="L293" i="1"/>
  <c r="A293" i="1"/>
  <c r="R293" i="1"/>
  <c r="I293" i="1"/>
  <c r="J293" i="1"/>
  <c r="D293" i="1"/>
  <c r="T292" i="1"/>
  <c r="P292" i="1"/>
  <c r="N292" i="1"/>
  <c r="U292" i="1"/>
  <c r="Q292" i="1"/>
  <c r="O292" i="1"/>
  <c r="V292" i="1"/>
  <c r="X292" i="1"/>
  <c r="S292" i="1"/>
  <c r="C294" i="1"/>
  <c r="B295" i="1"/>
  <c r="M294" i="1"/>
  <c r="R294" i="1"/>
  <c r="I294" i="1"/>
  <c r="J294" i="1"/>
  <c r="D294" i="1"/>
  <c r="K294" i="1"/>
  <c r="L294" i="1"/>
  <c r="A294" i="1"/>
  <c r="X293" i="1"/>
  <c r="S293" i="1"/>
  <c r="P293" i="1"/>
  <c r="T293" i="1"/>
  <c r="V293" i="1"/>
  <c r="N293" i="1"/>
  <c r="U293" i="1"/>
  <c r="O293" i="1"/>
  <c r="Q293" i="1"/>
  <c r="G293" i="1"/>
  <c r="F293" i="1"/>
  <c r="S294" i="1"/>
  <c r="X294" i="1"/>
  <c r="Q294" i="1"/>
  <c r="V294" i="1"/>
  <c r="N294" i="1"/>
  <c r="T294" i="1"/>
  <c r="U294" i="1"/>
  <c r="P294" i="1"/>
  <c r="O294" i="1"/>
  <c r="C295" i="1"/>
  <c r="B296" i="1"/>
  <c r="M295" i="1"/>
  <c r="A295" i="1"/>
  <c r="D295" i="1"/>
  <c r="R295" i="1"/>
  <c r="I295" i="1"/>
  <c r="J295" i="1"/>
  <c r="F294" i="1"/>
  <c r="G294" i="1"/>
  <c r="C296" i="1"/>
  <c r="B297" i="1"/>
  <c r="M296" i="1"/>
  <c r="R296" i="1"/>
  <c r="K296" i="1"/>
  <c r="L296" i="1"/>
  <c r="I296" i="1"/>
  <c r="J296" i="1"/>
  <c r="D296" i="1"/>
  <c r="A296" i="1"/>
  <c r="X295" i="1"/>
  <c r="S295" i="1"/>
  <c r="U295" i="1"/>
  <c r="N295" i="1"/>
  <c r="Q295" i="1"/>
  <c r="V295" i="1"/>
  <c r="P295" i="1"/>
  <c r="T295" i="1"/>
  <c r="O295" i="1"/>
  <c r="F295" i="1"/>
  <c r="G295" i="1"/>
  <c r="K295" i="1"/>
  <c r="L295" i="1"/>
  <c r="S296" i="1"/>
  <c r="X296" i="1"/>
  <c r="C297" i="1"/>
  <c r="B298" i="1"/>
  <c r="M297" i="1"/>
  <c r="A297" i="1"/>
  <c r="R297" i="1"/>
  <c r="D297" i="1"/>
  <c r="K297" i="1"/>
  <c r="L297" i="1"/>
  <c r="I297" i="1"/>
  <c r="J297" i="1"/>
  <c r="V296" i="1"/>
  <c r="T296" i="1"/>
  <c r="N296" i="1"/>
  <c r="U296" i="1"/>
  <c r="P296" i="1"/>
  <c r="O296" i="1"/>
  <c r="Q296" i="1"/>
  <c r="F296" i="1"/>
  <c r="G296" i="1"/>
  <c r="X297" i="1"/>
  <c r="S297" i="1"/>
  <c r="F297" i="1"/>
  <c r="G297" i="1"/>
  <c r="U297" i="1"/>
  <c r="O297" i="1"/>
  <c r="N297" i="1"/>
  <c r="Q297" i="1"/>
  <c r="T297" i="1"/>
  <c r="P297" i="1"/>
  <c r="V297" i="1"/>
  <c r="C298" i="1"/>
  <c r="B299" i="1"/>
  <c r="M298" i="1"/>
  <c r="D298" i="1"/>
  <c r="R298" i="1"/>
  <c r="A298" i="1"/>
  <c r="I298" i="1"/>
  <c r="J298" i="1"/>
  <c r="F298" i="1"/>
  <c r="G298" i="1"/>
  <c r="K298" i="1"/>
  <c r="L298" i="1"/>
  <c r="Q298" i="1"/>
  <c r="V298" i="1"/>
  <c r="T298" i="1"/>
  <c r="N298" i="1"/>
  <c r="P298" i="1"/>
  <c r="O298" i="1"/>
  <c r="U298" i="1"/>
  <c r="C299" i="1"/>
  <c r="K299" i="1"/>
  <c r="L299" i="1"/>
  <c r="B300" i="1"/>
  <c r="M299" i="1"/>
  <c r="A299" i="1"/>
  <c r="D299" i="1"/>
  <c r="R299" i="1"/>
  <c r="I299" i="1"/>
  <c r="J299" i="1"/>
  <c r="X298" i="1"/>
  <c r="S298" i="1"/>
  <c r="Q299" i="1"/>
  <c r="V299" i="1"/>
  <c r="T299" i="1"/>
  <c r="O299" i="1"/>
  <c r="N299" i="1"/>
  <c r="P299" i="1"/>
  <c r="U299" i="1"/>
  <c r="C300" i="1"/>
  <c r="B301" i="1"/>
  <c r="M300" i="1"/>
  <c r="R300" i="1"/>
  <c r="I300" i="1"/>
  <c r="J300" i="1"/>
  <c r="K300" i="1"/>
  <c r="L300" i="1"/>
  <c r="D300" i="1"/>
  <c r="A300" i="1"/>
  <c r="G299" i="1"/>
  <c r="F299" i="1"/>
  <c r="S299" i="1"/>
  <c r="X299" i="1"/>
  <c r="F300" i="1"/>
  <c r="G300" i="1"/>
  <c r="Q300" i="1"/>
  <c r="P300" i="1"/>
  <c r="N300" i="1"/>
  <c r="T300" i="1"/>
  <c r="V300" i="1"/>
  <c r="O300" i="1"/>
  <c r="U300" i="1"/>
  <c r="X300" i="1"/>
  <c r="S300" i="1"/>
  <c r="B302" i="1"/>
  <c r="C301" i="1"/>
  <c r="M301" i="1"/>
  <c r="A301" i="1"/>
  <c r="D301" i="1"/>
  <c r="R301" i="1"/>
  <c r="I301" i="1"/>
  <c r="J301" i="1"/>
  <c r="F301" i="1"/>
  <c r="G301" i="1"/>
  <c r="T301" i="1"/>
  <c r="V301" i="1"/>
  <c r="U301" i="1"/>
  <c r="N301" i="1"/>
  <c r="Q301" i="1"/>
  <c r="O301" i="1"/>
  <c r="P301" i="1"/>
  <c r="X301" i="1"/>
  <c r="S301" i="1"/>
  <c r="C302" i="1"/>
  <c r="B303" i="1"/>
  <c r="M302" i="1"/>
  <c r="A302" i="1"/>
  <c r="R302" i="1"/>
  <c r="I302" i="1"/>
  <c r="J302" i="1"/>
  <c r="D302" i="1"/>
  <c r="K301" i="1"/>
  <c r="L301" i="1"/>
  <c r="C303" i="1"/>
  <c r="B304" i="1"/>
  <c r="M303" i="1"/>
  <c r="D303" i="1"/>
  <c r="I303" i="1"/>
  <c r="J303" i="1"/>
  <c r="K303" i="1"/>
  <c r="L303" i="1"/>
  <c r="R303" i="1"/>
  <c r="A303" i="1"/>
  <c r="Q302" i="1"/>
  <c r="O302" i="1"/>
  <c r="T302" i="1"/>
  <c r="N302" i="1"/>
  <c r="U302" i="1"/>
  <c r="V302" i="1"/>
  <c r="P302" i="1"/>
  <c r="G302" i="1"/>
  <c r="F302" i="1"/>
  <c r="X302" i="1"/>
  <c r="S302" i="1"/>
  <c r="K302" i="1"/>
  <c r="L302" i="1"/>
  <c r="X303" i="1"/>
  <c r="S303" i="1"/>
  <c r="C304" i="1"/>
  <c r="B305" i="1"/>
  <c r="M304" i="1"/>
  <c r="R304" i="1"/>
  <c r="D304" i="1"/>
  <c r="I304" i="1"/>
  <c r="J304" i="1"/>
  <c r="K304" i="1"/>
  <c r="L304" i="1"/>
  <c r="A304" i="1"/>
  <c r="T303" i="1"/>
  <c r="O303" i="1"/>
  <c r="U303" i="1"/>
  <c r="P303" i="1"/>
  <c r="V303" i="1"/>
  <c r="Q303" i="1"/>
  <c r="N303" i="1"/>
  <c r="F303" i="1"/>
  <c r="G303" i="1"/>
  <c r="T304" i="1"/>
  <c r="P304" i="1"/>
  <c r="N304" i="1"/>
  <c r="U304" i="1"/>
  <c r="Q304" i="1"/>
  <c r="O304" i="1"/>
  <c r="V304" i="1"/>
  <c r="X304" i="1"/>
  <c r="S304" i="1"/>
  <c r="C305" i="1"/>
  <c r="K305" i="1"/>
  <c r="L305" i="1"/>
  <c r="B306" i="1"/>
  <c r="M305" i="1"/>
  <c r="A305" i="1"/>
  <c r="R305" i="1"/>
  <c r="I305" i="1"/>
  <c r="J305" i="1"/>
  <c r="D305" i="1"/>
  <c r="F304" i="1"/>
  <c r="G304" i="1"/>
  <c r="B307" i="1"/>
  <c r="C306" i="1"/>
  <c r="M306" i="1"/>
  <c r="A306" i="1"/>
  <c r="R306" i="1"/>
  <c r="I306" i="1"/>
  <c r="J306" i="1"/>
  <c r="D306" i="1"/>
  <c r="K306" i="1"/>
  <c r="L306" i="1"/>
  <c r="P305" i="1"/>
  <c r="T305" i="1"/>
  <c r="V305" i="1"/>
  <c r="N305" i="1"/>
  <c r="U305" i="1"/>
  <c r="O305" i="1"/>
  <c r="Q305" i="1"/>
  <c r="S305" i="1"/>
  <c r="X305" i="1"/>
  <c r="G305" i="1"/>
  <c r="F305" i="1"/>
  <c r="X306" i="1"/>
  <c r="S306" i="1"/>
  <c r="V306" i="1"/>
  <c r="N306" i="1"/>
  <c r="T306" i="1"/>
  <c r="U306" i="1"/>
  <c r="P306" i="1"/>
  <c r="O306" i="1"/>
  <c r="Q306" i="1"/>
  <c r="F306" i="1"/>
  <c r="G306" i="1"/>
  <c r="C307" i="1"/>
  <c r="B308" i="1"/>
  <c r="M307" i="1"/>
  <c r="A307" i="1"/>
  <c r="D307" i="1"/>
  <c r="I307" i="1"/>
  <c r="J307" i="1"/>
  <c r="R307" i="1"/>
  <c r="F307" i="1"/>
  <c r="G307" i="1"/>
  <c r="X307" i="1"/>
  <c r="S307" i="1"/>
  <c r="K307" i="1"/>
  <c r="L307" i="1"/>
  <c r="C308" i="1"/>
  <c r="B309" i="1"/>
  <c r="M308" i="1"/>
  <c r="K308" i="1"/>
  <c r="L308" i="1"/>
  <c r="A308" i="1"/>
  <c r="I308" i="1"/>
  <c r="J308" i="1"/>
  <c r="D308" i="1"/>
  <c r="R308" i="1"/>
  <c r="N307" i="1"/>
  <c r="P307" i="1"/>
  <c r="V307" i="1"/>
  <c r="O307" i="1"/>
  <c r="T307" i="1"/>
  <c r="Q307" i="1"/>
  <c r="U307" i="1"/>
  <c r="N308" i="1"/>
  <c r="Q308" i="1"/>
  <c r="P308" i="1"/>
  <c r="T308" i="1"/>
  <c r="V308" i="1"/>
  <c r="U308" i="1"/>
  <c r="O308" i="1"/>
  <c r="C309" i="1"/>
  <c r="K309" i="1"/>
  <c r="L309" i="1"/>
  <c r="B310" i="1"/>
  <c r="M309" i="1"/>
  <c r="A309" i="1"/>
  <c r="D309" i="1"/>
  <c r="R309" i="1"/>
  <c r="I309" i="1"/>
  <c r="J309" i="1"/>
  <c r="X308" i="1"/>
  <c r="S308" i="1"/>
  <c r="F308" i="1"/>
  <c r="G308" i="1"/>
  <c r="B311" i="1"/>
  <c r="C310" i="1"/>
  <c r="M310" i="1"/>
  <c r="D310" i="1"/>
  <c r="I310" i="1"/>
  <c r="J310" i="1"/>
  <c r="A310" i="1"/>
  <c r="R310" i="1"/>
  <c r="K310" i="1"/>
  <c r="L310" i="1"/>
  <c r="S309" i="1"/>
  <c r="X309" i="1"/>
  <c r="T309" i="1"/>
  <c r="V309" i="1"/>
  <c r="N309" i="1"/>
  <c r="O309" i="1"/>
  <c r="P309" i="1"/>
  <c r="Q309" i="1"/>
  <c r="U309" i="1"/>
  <c r="F309" i="1"/>
  <c r="G309" i="1"/>
  <c r="F310" i="1"/>
  <c r="G310" i="1"/>
  <c r="X310" i="1"/>
  <c r="S310" i="1"/>
  <c r="T310" i="1"/>
  <c r="P310" i="1"/>
  <c r="N310" i="1"/>
  <c r="U310" i="1"/>
  <c r="Q310" i="1"/>
  <c r="O310" i="1"/>
  <c r="V310" i="1"/>
  <c r="C311" i="1"/>
  <c r="B312" i="1"/>
  <c r="M311" i="1"/>
  <c r="D311" i="1"/>
  <c r="A311" i="1"/>
  <c r="R311" i="1"/>
  <c r="I311" i="1"/>
  <c r="J311" i="1"/>
  <c r="C312" i="1"/>
  <c r="B313" i="1"/>
  <c r="M312" i="1"/>
  <c r="K312" i="1"/>
  <c r="L312" i="1"/>
  <c r="D312" i="1"/>
  <c r="R312" i="1"/>
  <c r="I312" i="1"/>
  <c r="J312" i="1"/>
  <c r="A312" i="1"/>
  <c r="F311" i="1"/>
  <c r="G311" i="1"/>
  <c r="K311" i="1"/>
  <c r="L311" i="1"/>
  <c r="S311" i="1"/>
  <c r="X311" i="1"/>
  <c r="P311" i="1"/>
  <c r="Q311" i="1"/>
  <c r="T311" i="1"/>
  <c r="U311" i="1"/>
  <c r="V311" i="1"/>
  <c r="N311" i="1"/>
  <c r="O311" i="1"/>
  <c r="V312" i="1"/>
  <c r="T312" i="1"/>
  <c r="U312" i="1"/>
  <c r="N312" i="1"/>
  <c r="P312" i="1"/>
  <c r="O312" i="1"/>
  <c r="Q312" i="1"/>
  <c r="X312" i="1"/>
  <c r="S312" i="1"/>
  <c r="C313" i="1"/>
  <c r="B314" i="1"/>
  <c r="M313" i="1"/>
  <c r="D313" i="1"/>
  <c r="R313" i="1"/>
  <c r="I313" i="1"/>
  <c r="J313" i="1"/>
  <c r="A313" i="1"/>
  <c r="F312" i="1"/>
  <c r="G312" i="1"/>
  <c r="F313" i="1"/>
  <c r="G313" i="1"/>
  <c r="X313" i="1"/>
  <c r="S313" i="1"/>
  <c r="N313" i="1"/>
  <c r="Q313" i="1"/>
  <c r="O313" i="1"/>
  <c r="P313" i="1"/>
  <c r="T313" i="1"/>
  <c r="V313" i="1"/>
  <c r="U313" i="1"/>
  <c r="K313" i="1"/>
  <c r="L313" i="1"/>
  <c r="C314" i="1"/>
  <c r="K314" i="1"/>
  <c r="L314" i="1"/>
  <c r="B315" i="1"/>
  <c r="M314" i="1"/>
  <c r="A314" i="1"/>
  <c r="R314" i="1"/>
  <c r="I314" i="1"/>
  <c r="J314" i="1"/>
  <c r="D314" i="1"/>
  <c r="C315" i="1"/>
  <c r="B316" i="1"/>
  <c r="M315" i="1"/>
  <c r="K315" i="1"/>
  <c r="L315" i="1"/>
  <c r="R315" i="1"/>
  <c r="A315" i="1"/>
  <c r="D315" i="1"/>
  <c r="I315" i="1"/>
  <c r="J315" i="1"/>
  <c r="F314" i="1"/>
  <c r="G314" i="1"/>
  <c r="X314" i="1"/>
  <c r="S314" i="1"/>
  <c r="Q314" i="1"/>
  <c r="V314" i="1"/>
  <c r="N314" i="1"/>
  <c r="U314" i="1"/>
  <c r="P314" i="1"/>
  <c r="O314" i="1"/>
  <c r="T314" i="1"/>
  <c r="S315" i="1"/>
  <c r="X315" i="1"/>
  <c r="V315" i="1"/>
  <c r="N315" i="1"/>
  <c r="T315" i="1"/>
  <c r="O315" i="1"/>
  <c r="U315" i="1"/>
  <c r="P315" i="1"/>
  <c r="Q315" i="1"/>
  <c r="C316" i="1"/>
  <c r="B317" i="1"/>
  <c r="M316" i="1"/>
  <c r="A316" i="1"/>
  <c r="R316" i="1"/>
  <c r="D316" i="1"/>
  <c r="I316" i="1"/>
  <c r="J316" i="1"/>
  <c r="F315" i="1"/>
  <c r="G315" i="1"/>
  <c r="B318" i="1"/>
  <c r="C317" i="1"/>
  <c r="M317" i="1"/>
  <c r="K317" i="1"/>
  <c r="L317" i="1"/>
  <c r="A317" i="1"/>
  <c r="R317" i="1"/>
  <c r="I317" i="1"/>
  <c r="J317" i="1"/>
  <c r="D317" i="1"/>
  <c r="N316" i="1"/>
  <c r="U316" i="1"/>
  <c r="Q316" i="1"/>
  <c r="P316" i="1"/>
  <c r="T316" i="1"/>
  <c r="V316" i="1"/>
  <c r="O316" i="1"/>
  <c r="F316" i="1"/>
  <c r="G316" i="1"/>
  <c r="K316" i="1"/>
  <c r="L316" i="1"/>
  <c r="X316" i="1"/>
  <c r="S316" i="1"/>
  <c r="X317" i="1"/>
  <c r="S317" i="1"/>
  <c r="G317" i="1"/>
  <c r="F317" i="1"/>
  <c r="T317" i="1"/>
  <c r="V317" i="1"/>
  <c r="U317" i="1"/>
  <c r="O317" i="1"/>
  <c r="N317" i="1"/>
  <c r="Q317" i="1"/>
  <c r="P317" i="1"/>
  <c r="C318" i="1"/>
  <c r="B319" i="1"/>
  <c r="M318" i="1"/>
  <c r="A318" i="1"/>
  <c r="R318" i="1"/>
  <c r="D318" i="1"/>
  <c r="I318" i="1"/>
  <c r="J318" i="1"/>
  <c r="G318" i="1"/>
  <c r="F318" i="1"/>
  <c r="U318" i="1"/>
  <c r="V318" i="1"/>
  <c r="N318" i="1"/>
  <c r="T318" i="1"/>
  <c r="O318" i="1"/>
  <c r="P318" i="1"/>
  <c r="Q318" i="1"/>
  <c r="X318" i="1"/>
  <c r="S318" i="1"/>
  <c r="K318" i="1"/>
  <c r="L318" i="1"/>
  <c r="C319" i="1"/>
  <c r="B320" i="1"/>
  <c r="M319" i="1"/>
  <c r="D319" i="1"/>
  <c r="I319" i="1"/>
  <c r="J319" i="1"/>
  <c r="R319" i="1"/>
  <c r="A319" i="1"/>
  <c r="F319" i="1"/>
  <c r="G319" i="1"/>
  <c r="K319" i="1"/>
  <c r="L319" i="1"/>
  <c r="X319" i="1"/>
  <c r="S319" i="1"/>
  <c r="C320" i="1"/>
  <c r="B321" i="1"/>
  <c r="M320" i="1"/>
  <c r="R320" i="1"/>
  <c r="I320" i="1"/>
  <c r="J320" i="1"/>
  <c r="D320" i="1"/>
  <c r="K320" i="1"/>
  <c r="L320" i="1"/>
  <c r="A320" i="1"/>
  <c r="Q319" i="1"/>
  <c r="V319" i="1"/>
  <c r="U319" i="1"/>
  <c r="P319" i="1"/>
  <c r="T319" i="1"/>
  <c r="N319" i="1"/>
  <c r="O319" i="1"/>
  <c r="U320" i="1"/>
  <c r="O320" i="1"/>
  <c r="P320" i="1"/>
  <c r="V320" i="1"/>
  <c r="T320" i="1"/>
  <c r="N320" i="1"/>
  <c r="Q320" i="1"/>
  <c r="X320" i="1"/>
  <c r="S320" i="1"/>
  <c r="F320" i="1"/>
  <c r="G320" i="1"/>
  <c r="C321" i="1"/>
  <c r="B322" i="1"/>
  <c r="M321" i="1"/>
  <c r="D321" i="1"/>
  <c r="A321" i="1"/>
  <c r="R321" i="1"/>
  <c r="I321" i="1"/>
  <c r="J321" i="1"/>
  <c r="F321" i="1"/>
  <c r="G321" i="1"/>
  <c r="B323" i="1"/>
  <c r="C322" i="1"/>
  <c r="M322" i="1"/>
  <c r="K322" i="1"/>
  <c r="L322" i="1"/>
  <c r="A322" i="1"/>
  <c r="R322" i="1"/>
  <c r="D322" i="1"/>
  <c r="I322" i="1"/>
  <c r="J322" i="1"/>
  <c r="K321" i="1"/>
  <c r="L321" i="1"/>
  <c r="X321" i="1"/>
  <c r="S321" i="1"/>
  <c r="Q321" i="1"/>
  <c r="P321" i="1"/>
  <c r="V321" i="1"/>
  <c r="T321" i="1"/>
  <c r="O321" i="1"/>
  <c r="N321" i="1"/>
  <c r="U321" i="1"/>
  <c r="X322" i="1"/>
  <c r="S322" i="1"/>
  <c r="U322" i="1"/>
  <c r="P322" i="1"/>
  <c r="T322" i="1"/>
  <c r="Q322" i="1"/>
  <c r="N322" i="1"/>
  <c r="V322" i="1"/>
  <c r="O322" i="1"/>
  <c r="G322" i="1"/>
  <c r="F322" i="1"/>
  <c r="C323" i="1"/>
  <c r="K323" i="1"/>
  <c r="L323" i="1"/>
  <c r="B324" i="1"/>
  <c r="M323" i="1"/>
  <c r="I323" i="1"/>
  <c r="J323" i="1"/>
  <c r="D323" i="1"/>
  <c r="R323" i="1"/>
  <c r="A323" i="1"/>
  <c r="C324" i="1"/>
  <c r="B325" i="1"/>
  <c r="M324" i="1"/>
  <c r="K324" i="1"/>
  <c r="L324" i="1"/>
  <c r="A324" i="1"/>
  <c r="I324" i="1"/>
  <c r="J324" i="1"/>
  <c r="R324" i="1"/>
  <c r="D324" i="1"/>
  <c r="X323" i="1"/>
  <c r="S323" i="1"/>
  <c r="P323" i="1"/>
  <c r="Q323" i="1"/>
  <c r="V323" i="1"/>
  <c r="U323" i="1"/>
  <c r="T323" i="1"/>
  <c r="N323" i="1"/>
  <c r="O323" i="1"/>
  <c r="G323" i="1"/>
  <c r="F323" i="1"/>
  <c r="N324" i="1"/>
  <c r="O324" i="1"/>
  <c r="P324" i="1"/>
  <c r="T324" i="1"/>
  <c r="U324" i="1"/>
  <c r="V324" i="1"/>
  <c r="Q324" i="1"/>
  <c r="C325" i="1"/>
  <c r="B326" i="1"/>
  <c r="M325" i="1"/>
  <c r="I325" i="1"/>
  <c r="J325" i="1"/>
  <c r="D325" i="1"/>
  <c r="R325" i="1"/>
  <c r="K325" i="1"/>
  <c r="L325" i="1"/>
  <c r="A325" i="1"/>
  <c r="S324" i="1"/>
  <c r="X324" i="1"/>
  <c r="G324" i="1"/>
  <c r="F324" i="1"/>
  <c r="S325" i="1"/>
  <c r="X325" i="1"/>
  <c r="G325" i="1"/>
  <c r="F325" i="1"/>
  <c r="O325" i="1"/>
  <c r="Q325" i="1"/>
  <c r="P325" i="1"/>
  <c r="U325" i="1"/>
  <c r="T325" i="1"/>
  <c r="N325" i="1"/>
  <c r="V325" i="1"/>
  <c r="B327" i="1"/>
  <c r="C326" i="1"/>
  <c r="M326" i="1"/>
  <c r="A326" i="1"/>
  <c r="I326" i="1"/>
  <c r="J326" i="1"/>
  <c r="R326" i="1"/>
  <c r="D326" i="1"/>
  <c r="G326" i="1"/>
  <c r="F326" i="1"/>
  <c r="K326" i="1"/>
  <c r="L326" i="1"/>
  <c r="Q326" i="1"/>
  <c r="T326" i="1"/>
  <c r="U326" i="1"/>
  <c r="V326" i="1"/>
  <c r="N326" i="1"/>
  <c r="O326" i="1"/>
  <c r="P326" i="1"/>
  <c r="C327" i="1"/>
  <c r="B328" i="1"/>
  <c r="M327" i="1"/>
  <c r="A327" i="1"/>
  <c r="I327" i="1"/>
  <c r="J327" i="1"/>
  <c r="R327" i="1"/>
  <c r="D327" i="1"/>
  <c r="X326" i="1"/>
  <c r="S326" i="1"/>
  <c r="P327" i="1"/>
  <c r="Q327" i="1"/>
  <c r="V327" i="1"/>
  <c r="T327" i="1"/>
  <c r="N327" i="1"/>
  <c r="O327" i="1"/>
  <c r="U327" i="1"/>
  <c r="C328" i="1"/>
  <c r="B329" i="1"/>
  <c r="M328" i="1"/>
  <c r="D328" i="1"/>
  <c r="K328" i="1"/>
  <c r="L328" i="1"/>
  <c r="A328" i="1"/>
  <c r="I328" i="1"/>
  <c r="J328" i="1"/>
  <c r="R328" i="1"/>
  <c r="G327" i="1"/>
  <c r="F327" i="1"/>
  <c r="X327" i="1"/>
  <c r="S327" i="1"/>
  <c r="K327" i="1"/>
  <c r="L327" i="1"/>
  <c r="C329" i="1"/>
  <c r="B330" i="1"/>
  <c r="M329" i="1"/>
  <c r="I329" i="1"/>
  <c r="J329" i="1"/>
  <c r="D329" i="1"/>
  <c r="K329" i="1"/>
  <c r="L329" i="1"/>
  <c r="R329" i="1"/>
  <c r="A329" i="1"/>
  <c r="V328" i="1"/>
  <c r="N328" i="1"/>
  <c r="O328" i="1"/>
  <c r="P328" i="1"/>
  <c r="Q328" i="1"/>
  <c r="T328" i="1"/>
  <c r="U328" i="1"/>
  <c r="F328" i="1"/>
  <c r="G328" i="1"/>
  <c r="X328" i="1"/>
  <c r="S328" i="1"/>
  <c r="X329" i="1"/>
  <c r="S329" i="1"/>
  <c r="U329" i="1"/>
  <c r="T329" i="1"/>
  <c r="N329" i="1"/>
  <c r="V329" i="1"/>
  <c r="O329" i="1"/>
  <c r="Q329" i="1"/>
  <c r="P329" i="1"/>
  <c r="C330" i="1"/>
  <c r="B331" i="1"/>
  <c r="M330" i="1"/>
  <c r="A330" i="1"/>
  <c r="I330" i="1"/>
  <c r="J330" i="1"/>
  <c r="R330" i="1"/>
  <c r="D330" i="1"/>
  <c r="G329" i="1"/>
  <c r="F329" i="1"/>
  <c r="N330" i="1"/>
  <c r="O330" i="1"/>
  <c r="P330" i="1"/>
  <c r="Q330" i="1"/>
  <c r="T330" i="1"/>
  <c r="U330" i="1"/>
  <c r="V330" i="1"/>
  <c r="G330" i="1"/>
  <c r="F330" i="1"/>
  <c r="K330" i="1"/>
  <c r="L330" i="1"/>
  <c r="C331" i="1"/>
  <c r="B332" i="1"/>
  <c r="M331" i="1"/>
  <c r="A331" i="1"/>
  <c r="I331" i="1"/>
  <c r="J331" i="1"/>
  <c r="R331" i="1"/>
  <c r="D331" i="1"/>
  <c r="X330" i="1"/>
  <c r="S330" i="1"/>
  <c r="P331" i="1"/>
  <c r="Q331" i="1"/>
  <c r="V331" i="1"/>
  <c r="U331" i="1"/>
  <c r="T331" i="1"/>
  <c r="O331" i="1"/>
  <c r="N331" i="1"/>
  <c r="C332" i="1"/>
  <c r="B333" i="1"/>
  <c r="M332" i="1"/>
  <c r="I332" i="1"/>
  <c r="J332" i="1"/>
  <c r="R332" i="1"/>
  <c r="D332" i="1"/>
  <c r="K332" i="1"/>
  <c r="L332" i="1"/>
  <c r="A332" i="1"/>
  <c r="F331" i="1"/>
  <c r="G331" i="1"/>
  <c r="X331" i="1"/>
  <c r="S331" i="1"/>
  <c r="K331" i="1"/>
  <c r="L331" i="1"/>
  <c r="V332" i="1"/>
  <c r="U332" i="1"/>
  <c r="O332" i="1"/>
  <c r="T332" i="1"/>
  <c r="N332" i="1"/>
  <c r="Q332" i="1"/>
  <c r="P332" i="1"/>
  <c r="X332" i="1"/>
  <c r="S332" i="1"/>
  <c r="B334" i="1"/>
  <c r="C333" i="1"/>
  <c r="K333" i="1"/>
  <c r="L333" i="1"/>
  <c r="M333" i="1"/>
  <c r="A333" i="1"/>
  <c r="I333" i="1"/>
  <c r="J333" i="1"/>
  <c r="D333" i="1"/>
  <c r="R333" i="1"/>
  <c r="G332" i="1"/>
  <c r="F332" i="1"/>
  <c r="O333" i="1"/>
  <c r="Q333" i="1"/>
  <c r="P333" i="1"/>
  <c r="U333" i="1"/>
  <c r="T333" i="1"/>
  <c r="N333" i="1"/>
  <c r="V333" i="1"/>
  <c r="C334" i="1"/>
  <c r="K334" i="1"/>
  <c r="L334" i="1"/>
  <c r="B335" i="1"/>
  <c r="M334" i="1"/>
  <c r="D334" i="1"/>
  <c r="A334" i="1"/>
  <c r="I334" i="1"/>
  <c r="J334" i="1"/>
  <c r="R334" i="1"/>
  <c r="G333" i="1"/>
  <c r="F333" i="1"/>
  <c r="X333" i="1"/>
  <c r="S333" i="1"/>
  <c r="C335" i="1"/>
  <c r="B336" i="1"/>
  <c r="M335" i="1"/>
  <c r="A335" i="1"/>
  <c r="I335" i="1"/>
  <c r="J335" i="1"/>
  <c r="D335" i="1"/>
  <c r="K335" i="1"/>
  <c r="L335" i="1"/>
  <c r="R335" i="1"/>
  <c r="N334" i="1"/>
  <c r="Q334" i="1"/>
  <c r="O334" i="1"/>
  <c r="P334" i="1"/>
  <c r="U334" i="1"/>
  <c r="V334" i="1"/>
  <c r="T334" i="1"/>
  <c r="S334" i="1"/>
  <c r="X334" i="1"/>
  <c r="F334" i="1"/>
  <c r="G334" i="1"/>
  <c r="X335" i="1"/>
  <c r="S335" i="1"/>
  <c r="O335" i="1"/>
  <c r="P335" i="1"/>
  <c r="Q335" i="1"/>
  <c r="T335" i="1"/>
  <c r="U335" i="1"/>
  <c r="V335" i="1"/>
  <c r="N335" i="1"/>
  <c r="C336" i="1"/>
  <c r="K336" i="1"/>
  <c r="L336" i="1"/>
  <c r="B337" i="1"/>
  <c r="M336" i="1"/>
  <c r="A336" i="1"/>
  <c r="D336" i="1"/>
  <c r="I336" i="1"/>
  <c r="J336" i="1"/>
  <c r="R336" i="1"/>
  <c r="G335" i="1"/>
  <c r="F335" i="1"/>
  <c r="C337" i="1"/>
  <c r="B338" i="1"/>
  <c r="M337" i="1"/>
  <c r="A337" i="1"/>
  <c r="D337" i="1"/>
  <c r="I337" i="1"/>
  <c r="J337" i="1"/>
  <c r="K337" i="1"/>
  <c r="L337" i="1"/>
  <c r="R337" i="1"/>
  <c r="X336" i="1"/>
  <c r="S336" i="1"/>
  <c r="Q336" i="1"/>
  <c r="V336" i="1"/>
  <c r="N336" i="1"/>
  <c r="T336" i="1"/>
  <c r="U336" i="1"/>
  <c r="O336" i="1"/>
  <c r="P336" i="1"/>
  <c r="G336" i="1"/>
  <c r="F336" i="1"/>
  <c r="B339" i="1"/>
  <c r="C338" i="1"/>
  <c r="M338" i="1"/>
  <c r="A338" i="1"/>
  <c r="K338" i="1"/>
  <c r="L338" i="1"/>
  <c r="R338" i="1"/>
  <c r="I338" i="1"/>
  <c r="J338" i="1"/>
  <c r="D338" i="1"/>
  <c r="X337" i="1"/>
  <c r="S337" i="1"/>
  <c r="Q337" i="1"/>
  <c r="P337" i="1"/>
  <c r="O337" i="1"/>
  <c r="N337" i="1"/>
  <c r="T337" i="1"/>
  <c r="V337" i="1"/>
  <c r="U337" i="1"/>
  <c r="G337" i="1"/>
  <c r="F337" i="1"/>
  <c r="G338" i="1"/>
  <c r="F338" i="1"/>
  <c r="X338" i="1"/>
  <c r="S338" i="1"/>
  <c r="T338" i="1"/>
  <c r="U338" i="1"/>
  <c r="P338" i="1"/>
  <c r="O338" i="1"/>
  <c r="Q338" i="1"/>
  <c r="V338" i="1"/>
  <c r="N338" i="1"/>
  <c r="B340" i="1"/>
  <c r="C339" i="1"/>
  <c r="M339" i="1"/>
  <c r="R339" i="1"/>
  <c r="D339" i="1"/>
  <c r="I339" i="1"/>
  <c r="J339" i="1"/>
  <c r="A339" i="1"/>
  <c r="G339" i="1"/>
  <c r="F339" i="1"/>
  <c r="K339" i="1"/>
  <c r="L339" i="1"/>
  <c r="N339" i="1"/>
  <c r="U339" i="1"/>
  <c r="Q339" i="1"/>
  <c r="V339" i="1"/>
  <c r="P339" i="1"/>
  <c r="T339" i="1"/>
  <c r="O339" i="1"/>
  <c r="C340" i="1"/>
  <c r="B341" i="1"/>
  <c r="M340" i="1"/>
  <c r="K340" i="1"/>
  <c r="L340" i="1"/>
  <c r="A340" i="1"/>
  <c r="D340" i="1"/>
  <c r="R340" i="1"/>
  <c r="I340" i="1"/>
  <c r="J340" i="1"/>
  <c r="S339" i="1"/>
  <c r="X339" i="1"/>
  <c r="C341" i="1"/>
  <c r="B342" i="1"/>
  <c r="M341" i="1"/>
  <c r="A341" i="1"/>
  <c r="R341" i="1"/>
  <c r="D341" i="1"/>
  <c r="I341" i="1"/>
  <c r="J341" i="1"/>
  <c r="K341" i="1"/>
  <c r="L341" i="1"/>
  <c r="F340" i="1"/>
  <c r="G340" i="1"/>
  <c r="U340" i="1"/>
  <c r="O340" i="1"/>
  <c r="V340" i="1"/>
  <c r="Q340" i="1"/>
  <c r="P340" i="1"/>
  <c r="N340" i="1"/>
  <c r="T340" i="1"/>
  <c r="X340" i="1"/>
  <c r="S340" i="1"/>
  <c r="T341" i="1"/>
  <c r="V341" i="1"/>
  <c r="U341" i="1"/>
  <c r="Q341" i="1"/>
  <c r="P341" i="1"/>
  <c r="O341" i="1"/>
  <c r="N341" i="1"/>
  <c r="X341" i="1"/>
  <c r="S341" i="1"/>
  <c r="B343" i="1"/>
  <c r="C342" i="1"/>
  <c r="M342" i="1"/>
  <c r="D342" i="1"/>
  <c r="R342" i="1"/>
  <c r="I342" i="1"/>
  <c r="J342" i="1"/>
  <c r="A342" i="1"/>
  <c r="G341" i="1"/>
  <c r="F341" i="1"/>
  <c r="X342" i="1"/>
  <c r="S342" i="1"/>
  <c r="G342" i="1"/>
  <c r="F342" i="1"/>
  <c r="Q342" i="1"/>
  <c r="O342" i="1"/>
  <c r="N342" i="1"/>
  <c r="T342" i="1"/>
  <c r="U342" i="1"/>
  <c r="V342" i="1"/>
  <c r="P342" i="1"/>
  <c r="C343" i="1"/>
  <c r="K343" i="1"/>
  <c r="L343" i="1"/>
  <c r="B344" i="1"/>
  <c r="M343" i="1"/>
  <c r="A343" i="1"/>
  <c r="R343" i="1"/>
  <c r="D343" i="1"/>
  <c r="I343" i="1"/>
  <c r="J343" i="1"/>
  <c r="K342" i="1"/>
  <c r="L342" i="1"/>
  <c r="Q343" i="1"/>
  <c r="V343" i="1"/>
  <c r="P343" i="1"/>
  <c r="N343" i="1"/>
  <c r="T343" i="1"/>
  <c r="O343" i="1"/>
  <c r="U343" i="1"/>
  <c r="C344" i="1"/>
  <c r="B345" i="1"/>
  <c r="M344" i="1"/>
  <c r="D344" i="1"/>
  <c r="R344" i="1"/>
  <c r="I344" i="1"/>
  <c r="J344" i="1"/>
  <c r="A344" i="1"/>
  <c r="X343" i="1"/>
  <c r="S343" i="1"/>
  <c r="F343" i="1"/>
  <c r="G343" i="1"/>
  <c r="G344" i="1"/>
  <c r="F344" i="1"/>
  <c r="X344" i="1"/>
  <c r="S344" i="1"/>
  <c r="V344" i="1"/>
  <c r="T344" i="1"/>
  <c r="U344" i="1"/>
  <c r="O344" i="1"/>
  <c r="P344" i="1"/>
  <c r="N344" i="1"/>
  <c r="Q344" i="1"/>
  <c r="K344" i="1"/>
  <c r="L344" i="1"/>
  <c r="C345" i="1"/>
  <c r="B346" i="1"/>
  <c r="M345" i="1"/>
  <c r="A345" i="1"/>
  <c r="R345" i="1"/>
  <c r="I345" i="1"/>
  <c r="J345" i="1"/>
  <c r="D345" i="1"/>
  <c r="C346" i="1"/>
  <c r="B347" i="1"/>
  <c r="M346" i="1"/>
  <c r="I346" i="1"/>
  <c r="J346" i="1"/>
  <c r="K346" i="1"/>
  <c r="L346" i="1"/>
  <c r="A346" i="1"/>
  <c r="D346" i="1"/>
  <c r="R346" i="1"/>
  <c r="T345" i="1"/>
  <c r="V345" i="1"/>
  <c r="U345" i="1"/>
  <c r="Q345" i="1"/>
  <c r="P345" i="1"/>
  <c r="O345" i="1"/>
  <c r="N345" i="1"/>
  <c r="G345" i="1"/>
  <c r="F345" i="1"/>
  <c r="K345" i="1"/>
  <c r="L345" i="1"/>
  <c r="X345" i="1"/>
  <c r="S345" i="1"/>
  <c r="X346" i="1"/>
  <c r="S346" i="1"/>
  <c r="Q346" i="1"/>
  <c r="O346" i="1"/>
  <c r="N346" i="1"/>
  <c r="U346" i="1"/>
  <c r="V346" i="1"/>
  <c r="P346" i="1"/>
  <c r="T346" i="1"/>
  <c r="C347" i="1"/>
  <c r="B348" i="1"/>
  <c r="M347" i="1"/>
  <c r="A347" i="1"/>
  <c r="R347" i="1"/>
  <c r="D347" i="1"/>
  <c r="I347" i="1"/>
  <c r="J347" i="1"/>
  <c r="G346" i="1"/>
  <c r="F346" i="1"/>
  <c r="U347" i="1"/>
  <c r="Q347" i="1"/>
  <c r="V347" i="1"/>
  <c r="P347" i="1"/>
  <c r="T347" i="1"/>
  <c r="O347" i="1"/>
  <c r="N347" i="1"/>
  <c r="F347" i="1"/>
  <c r="G347" i="1"/>
  <c r="K347" i="1"/>
  <c r="L347" i="1"/>
  <c r="X347" i="1"/>
  <c r="S347" i="1"/>
  <c r="C348" i="1"/>
  <c r="B349" i="1"/>
  <c r="M348" i="1"/>
  <c r="A348" i="1"/>
  <c r="R348" i="1"/>
  <c r="I348" i="1"/>
  <c r="J348" i="1"/>
  <c r="D348" i="1"/>
  <c r="C349" i="1"/>
  <c r="B350" i="1"/>
  <c r="M349" i="1"/>
  <c r="A349" i="1"/>
  <c r="D349" i="1"/>
  <c r="I349" i="1"/>
  <c r="J349" i="1"/>
  <c r="K349" i="1"/>
  <c r="L349" i="1"/>
  <c r="R349" i="1"/>
  <c r="X348" i="1"/>
  <c r="S348" i="1"/>
  <c r="G348" i="1"/>
  <c r="F348" i="1"/>
  <c r="K348" i="1"/>
  <c r="L348" i="1"/>
  <c r="P348" i="1"/>
  <c r="N348" i="1"/>
  <c r="Q348" i="1"/>
  <c r="V348" i="1"/>
  <c r="T348" i="1"/>
  <c r="U348" i="1"/>
  <c r="O348" i="1"/>
  <c r="V349" i="1"/>
  <c r="Q349" i="1"/>
  <c r="P349" i="1"/>
  <c r="N349" i="1"/>
  <c r="U349" i="1"/>
  <c r="O349" i="1"/>
  <c r="T349" i="1"/>
  <c r="X349" i="1"/>
  <c r="S349" i="1"/>
  <c r="C350" i="1"/>
  <c r="B351" i="1"/>
  <c r="M350" i="1"/>
  <c r="A350" i="1"/>
  <c r="I350" i="1"/>
  <c r="J350" i="1"/>
  <c r="R350" i="1"/>
  <c r="D350" i="1"/>
  <c r="G349" i="1"/>
  <c r="F349" i="1"/>
  <c r="N350" i="1"/>
  <c r="O350" i="1"/>
  <c r="P350" i="1"/>
  <c r="T350" i="1"/>
  <c r="U350" i="1"/>
  <c r="V350" i="1"/>
  <c r="Q350" i="1"/>
  <c r="G350" i="1"/>
  <c r="F350" i="1"/>
  <c r="C351" i="1"/>
  <c r="B352" i="1"/>
  <c r="M351" i="1"/>
  <c r="D351" i="1"/>
  <c r="A351" i="1"/>
  <c r="R351" i="1"/>
  <c r="I351" i="1"/>
  <c r="J351" i="1"/>
  <c r="K350" i="1"/>
  <c r="L350" i="1"/>
  <c r="X350" i="1"/>
  <c r="S350" i="1"/>
  <c r="N351" i="1"/>
  <c r="U351" i="1"/>
  <c r="P351" i="1"/>
  <c r="T351" i="1"/>
  <c r="V351" i="1"/>
  <c r="Q351" i="1"/>
  <c r="O351" i="1"/>
  <c r="C352" i="1"/>
  <c r="B353" i="1"/>
  <c r="M352" i="1"/>
  <c r="D352" i="1"/>
  <c r="R352" i="1"/>
  <c r="A352" i="1"/>
  <c r="K352" i="1"/>
  <c r="L352" i="1"/>
  <c r="I352" i="1"/>
  <c r="J352" i="1"/>
  <c r="G351" i="1"/>
  <c r="F351" i="1"/>
  <c r="X351" i="1"/>
  <c r="S351" i="1"/>
  <c r="K351" i="1"/>
  <c r="L351" i="1"/>
  <c r="X352" i="1"/>
  <c r="S352" i="1"/>
  <c r="T352" i="1"/>
  <c r="N352" i="1"/>
  <c r="V352" i="1"/>
  <c r="Q352" i="1"/>
  <c r="P352" i="1"/>
  <c r="O352" i="1"/>
  <c r="U352" i="1"/>
  <c r="C353" i="1"/>
  <c r="B354" i="1"/>
  <c r="M353" i="1"/>
  <c r="A353" i="1"/>
  <c r="R353" i="1"/>
  <c r="I353" i="1"/>
  <c r="J353" i="1"/>
  <c r="D353" i="1"/>
  <c r="G352" i="1"/>
  <c r="F352" i="1"/>
  <c r="G353" i="1"/>
  <c r="F353" i="1"/>
  <c r="B355" i="1"/>
  <c r="C354" i="1"/>
  <c r="M354" i="1"/>
  <c r="I354" i="1"/>
  <c r="J354" i="1"/>
  <c r="D354" i="1"/>
  <c r="K354" i="1"/>
  <c r="L354" i="1"/>
  <c r="R354" i="1"/>
  <c r="A354" i="1"/>
  <c r="S353" i="1"/>
  <c r="X353" i="1"/>
  <c r="T353" i="1"/>
  <c r="V353" i="1"/>
  <c r="Q353" i="1"/>
  <c r="P353" i="1"/>
  <c r="N353" i="1"/>
  <c r="U353" i="1"/>
  <c r="O353" i="1"/>
  <c r="K353" i="1"/>
  <c r="L353" i="1"/>
  <c r="X354" i="1"/>
  <c r="S354" i="1"/>
  <c r="Q354" i="1"/>
  <c r="O354" i="1"/>
  <c r="U354" i="1"/>
  <c r="V354" i="1"/>
  <c r="T354" i="1"/>
  <c r="P354" i="1"/>
  <c r="N354" i="1"/>
  <c r="F354" i="1"/>
  <c r="G354" i="1"/>
  <c r="B356" i="1"/>
  <c r="C355" i="1"/>
  <c r="M355" i="1"/>
  <c r="A355" i="1"/>
  <c r="R355" i="1"/>
  <c r="I355" i="1"/>
  <c r="J355" i="1"/>
  <c r="D355" i="1"/>
  <c r="T355" i="1"/>
  <c r="O355" i="1"/>
  <c r="V355" i="1"/>
  <c r="N355" i="1"/>
  <c r="Q355" i="1"/>
  <c r="U355" i="1"/>
  <c r="P355" i="1"/>
  <c r="F355" i="1"/>
  <c r="G355" i="1"/>
  <c r="S355" i="1"/>
  <c r="X355" i="1"/>
  <c r="C356" i="1"/>
  <c r="B357" i="1"/>
  <c r="M356" i="1"/>
  <c r="A356" i="1"/>
  <c r="R356" i="1"/>
  <c r="I356" i="1"/>
  <c r="J356" i="1"/>
  <c r="D356" i="1"/>
  <c r="K355" i="1"/>
  <c r="L355" i="1"/>
  <c r="N356" i="1"/>
  <c r="T356" i="1"/>
  <c r="P356" i="1"/>
  <c r="V356" i="1"/>
  <c r="U356" i="1"/>
  <c r="O356" i="1"/>
  <c r="Q356" i="1"/>
  <c r="F356" i="1"/>
  <c r="G356" i="1"/>
  <c r="K356" i="1"/>
  <c r="L356" i="1"/>
  <c r="C357" i="1"/>
  <c r="B358" i="1"/>
  <c r="M357" i="1"/>
  <c r="D357" i="1"/>
  <c r="A357" i="1"/>
  <c r="R357" i="1"/>
  <c r="I357" i="1"/>
  <c r="J357" i="1"/>
  <c r="X356" i="1"/>
  <c r="S356" i="1"/>
  <c r="B359" i="1"/>
  <c r="C358" i="1"/>
  <c r="M358" i="1"/>
  <c r="I358" i="1"/>
  <c r="J358" i="1"/>
  <c r="D358" i="1"/>
  <c r="K358" i="1"/>
  <c r="L358" i="1"/>
  <c r="R358" i="1"/>
  <c r="A358" i="1"/>
  <c r="G357" i="1"/>
  <c r="F357" i="1"/>
  <c r="N357" i="1"/>
  <c r="Q357" i="1"/>
  <c r="P357" i="1"/>
  <c r="U357" i="1"/>
  <c r="T357" i="1"/>
  <c r="V357" i="1"/>
  <c r="O357" i="1"/>
  <c r="X357" i="1"/>
  <c r="S357" i="1"/>
  <c r="K357" i="1"/>
  <c r="L357" i="1"/>
  <c r="X358" i="1"/>
  <c r="S358" i="1"/>
  <c r="F358" i="1"/>
  <c r="G358" i="1"/>
  <c r="O358" i="1"/>
  <c r="Q358" i="1"/>
  <c r="V358" i="1"/>
  <c r="U358" i="1"/>
  <c r="P358" i="1"/>
  <c r="T358" i="1"/>
  <c r="N358" i="1"/>
  <c r="C359" i="1"/>
  <c r="B360" i="1"/>
  <c r="M359" i="1"/>
  <c r="A359" i="1"/>
  <c r="R359" i="1"/>
  <c r="I359" i="1"/>
  <c r="J359" i="1"/>
  <c r="D359" i="1"/>
  <c r="F359" i="1"/>
  <c r="G359" i="1"/>
  <c r="X359" i="1"/>
  <c r="S359" i="1"/>
  <c r="C360" i="1"/>
  <c r="B361" i="1"/>
  <c r="M360" i="1"/>
  <c r="A360" i="1"/>
  <c r="D360" i="1"/>
  <c r="R360" i="1"/>
  <c r="K360" i="1"/>
  <c r="L360" i="1"/>
  <c r="I360" i="1"/>
  <c r="J360" i="1"/>
  <c r="K359" i="1"/>
  <c r="L359" i="1"/>
  <c r="U359" i="1"/>
  <c r="N359" i="1"/>
  <c r="P359" i="1"/>
  <c r="T359" i="1"/>
  <c r="O359" i="1"/>
  <c r="V359" i="1"/>
  <c r="Q359" i="1"/>
  <c r="X360" i="1"/>
  <c r="S360" i="1"/>
  <c r="C361" i="1"/>
  <c r="B362" i="1"/>
  <c r="M361" i="1"/>
  <c r="D361" i="1"/>
  <c r="K361" i="1"/>
  <c r="L361" i="1"/>
  <c r="I361" i="1"/>
  <c r="J361" i="1"/>
  <c r="R361" i="1"/>
  <c r="A361" i="1"/>
  <c r="Q360" i="1"/>
  <c r="P360" i="1"/>
  <c r="N360" i="1"/>
  <c r="T360" i="1"/>
  <c r="U360" i="1"/>
  <c r="O360" i="1"/>
  <c r="V360" i="1"/>
  <c r="F360" i="1"/>
  <c r="G360" i="1"/>
  <c r="S361" i="1"/>
  <c r="X361" i="1"/>
  <c r="U361" i="1"/>
  <c r="N361" i="1"/>
  <c r="O361" i="1"/>
  <c r="P361" i="1"/>
  <c r="T361" i="1"/>
  <c r="V361" i="1"/>
  <c r="Q361" i="1"/>
  <c r="C362" i="1"/>
  <c r="B363" i="1"/>
  <c r="M362" i="1"/>
  <c r="D362" i="1"/>
  <c r="R362" i="1"/>
  <c r="A362" i="1"/>
  <c r="I362" i="1"/>
  <c r="J362" i="1"/>
  <c r="G361" i="1"/>
  <c r="F361" i="1"/>
  <c r="X362" i="1"/>
  <c r="S362" i="1"/>
  <c r="G362" i="1"/>
  <c r="F362" i="1"/>
  <c r="T362" i="1"/>
  <c r="N362" i="1"/>
  <c r="P362" i="1"/>
  <c r="O362" i="1"/>
  <c r="U362" i="1"/>
  <c r="V362" i="1"/>
  <c r="Q362" i="1"/>
  <c r="C363" i="1"/>
  <c r="B364" i="1"/>
  <c r="M363" i="1"/>
  <c r="D363" i="1"/>
  <c r="A363" i="1"/>
  <c r="R363" i="1"/>
  <c r="I363" i="1"/>
  <c r="J363" i="1"/>
  <c r="K362" i="1"/>
  <c r="L362" i="1"/>
  <c r="C364" i="1"/>
  <c r="B365" i="1"/>
  <c r="M364" i="1"/>
  <c r="D364" i="1"/>
  <c r="R364" i="1"/>
  <c r="K364" i="1"/>
  <c r="L364" i="1"/>
  <c r="A364" i="1"/>
  <c r="I364" i="1"/>
  <c r="J364" i="1"/>
  <c r="U363" i="1"/>
  <c r="N363" i="1"/>
  <c r="T363" i="1"/>
  <c r="O363" i="1"/>
  <c r="V363" i="1"/>
  <c r="Q363" i="1"/>
  <c r="P363" i="1"/>
  <c r="F363" i="1"/>
  <c r="G363" i="1"/>
  <c r="S363" i="1"/>
  <c r="X363" i="1"/>
  <c r="K363" i="1"/>
  <c r="L363" i="1"/>
  <c r="T364" i="1"/>
  <c r="U364" i="1"/>
  <c r="O364" i="1"/>
  <c r="P364" i="1"/>
  <c r="Q364" i="1"/>
  <c r="V364" i="1"/>
  <c r="N364" i="1"/>
  <c r="C365" i="1"/>
  <c r="B366" i="1"/>
  <c r="M365" i="1"/>
  <c r="A365" i="1"/>
  <c r="D365" i="1"/>
  <c r="K365" i="1"/>
  <c r="L365" i="1"/>
  <c r="R365" i="1"/>
  <c r="I365" i="1"/>
  <c r="J365" i="1"/>
  <c r="X364" i="1"/>
  <c r="S364" i="1"/>
  <c r="G364" i="1"/>
  <c r="F364" i="1"/>
  <c r="X365" i="1"/>
  <c r="S365" i="1"/>
  <c r="N365" i="1"/>
  <c r="O365" i="1"/>
  <c r="P365" i="1"/>
  <c r="Q365" i="1"/>
  <c r="T365" i="1"/>
  <c r="U365" i="1"/>
  <c r="V365" i="1"/>
  <c r="C366" i="1"/>
  <c r="B367" i="1"/>
  <c r="M366" i="1"/>
  <c r="A366" i="1"/>
  <c r="I366" i="1"/>
  <c r="J366" i="1"/>
  <c r="D366" i="1"/>
  <c r="R366" i="1"/>
  <c r="G365" i="1"/>
  <c r="F365" i="1"/>
  <c r="T366" i="1"/>
  <c r="P366" i="1"/>
  <c r="N366" i="1"/>
  <c r="O366" i="1"/>
  <c r="U366" i="1"/>
  <c r="V366" i="1"/>
  <c r="Q366" i="1"/>
  <c r="F366" i="1"/>
  <c r="G366" i="1"/>
  <c r="C367" i="1"/>
  <c r="B368" i="1"/>
  <c r="M367" i="1"/>
  <c r="D367" i="1"/>
  <c r="A367" i="1"/>
  <c r="R367" i="1"/>
  <c r="I367" i="1"/>
  <c r="J367" i="1"/>
  <c r="K366" i="1"/>
  <c r="L366" i="1"/>
  <c r="X366" i="1"/>
  <c r="S366" i="1"/>
  <c r="C368" i="1"/>
  <c r="B369" i="1"/>
  <c r="M368" i="1"/>
  <c r="K368" i="1"/>
  <c r="L368" i="1"/>
  <c r="A368" i="1"/>
  <c r="R368" i="1"/>
  <c r="I368" i="1"/>
  <c r="J368" i="1"/>
  <c r="D368" i="1"/>
  <c r="F367" i="1"/>
  <c r="G367" i="1"/>
  <c r="U367" i="1"/>
  <c r="P367" i="1"/>
  <c r="T367" i="1"/>
  <c r="O367" i="1"/>
  <c r="N367" i="1"/>
  <c r="Q367" i="1"/>
  <c r="V367" i="1"/>
  <c r="X367" i="1"/>
  <c r="S367" i="1"/>
  <c r="K367" i="1"/>
  <c r="L367" i="1"/>
  <c r="N368" i="1"/>
  <c r="T368" i="1"/>
  <c r="P368" i="1"/>
  <c r="V368" i="1"/>
  <c r="U368" i="1"/>
  <c r="O368" i="1"/>
  <c r="Q368" i="1"/>
  <c r="C369" i="1"/>
  <c r="B370" i="1"/>
  <c r="M369" i="1"/>
  <c r="D369" i="1"/>
  <c r="K369" i="1"/>
  <c r="L369" i="1"/>
  <c r="A369" i="1"/>
  <c r="R369" i="1"/>
  <c r="I369" i="1"/>
  <c r="J369" i="1"/>
  <c r="X368" i="1"/>
  <c r="S368" i="1"/>
  <c r="G368" i="1"/>
  <c r="F368" i="1"/>
  <c r="B371" i="1"/>
  <c r="C370" i="1"/>
  <c r="M370" i="1"/>
  <c r="A370" i="1"/>
  <c r="K370" i="1"/>
  <c r="L370" i="1"/>
  <c r="D370" i="1"/>
  <c r="R370" i="1"/>
  <c r="I370" i="1"/>
  <c r="J370" i="1"/>
  <c r="X369" i="1"/>
  <c r="S369" i="1"/>
  <c r="O369" i="1"/>
  <c r="T369" i="1"/>
  <c r="V369" i="1"/>
  <c r="Q369" i="1"/>
  <c r="P369" i="1"/>
  <c r="U369" i="1"/>
  <c r="N369" i="1"/>
  <c r="F369" i="1"/>
  <c r="G369" i="1"/>
  <c r="F370" i="1"/>
  <c r="G370" i="1"/>
  <c r="X370" i="1"/>
  <c r="S370" i="1"/>
  <c r="V370" i="1"/>
  <c r="U370" i="1"/>
  <c r="P370" i="1"/>
  <c r="T370" i="1"/>
  <c r="N370" i="1"/>
  <c r="O370" i="1"/>
  <c r="Q370" i="1"/>
  <c r="B372" i="1"/>
  <c r="C371" i="1"/>
  <c r="M371" i="1"/>
  <c r="A371" i="1"/>
  <c r="R371" i="1"/>
  <c r="I371" i="1"/>
  <c r="J371" i="1"/>
  <c r="D371" i="1"/>
  <c r="G371" i="1"/>
  <c r="F371" i="1"/>
  <c r="N371" i="1"/>
  <c r="U371" i="1"/>
  <c r="Q371" i="1"/>
  <c r="V371" i="1"/>
  <c r="P371" i="1"/>
  <c r="T371" i="1"/>
  <c r="O371" i="1"/>
  <c r="X371" i="1"/>
  <c r="S371" i="1"/>
  <c r="C372" i="1"/>
  <c r="B373" i="1"/>
  <c r="M372" i="1"/>
  <c r="A372" i="1"/>
  <c r="R372" i="1"/>
  <c r="I372" i="1"/>
  <c r="J372" i="1"/>
  <c r="D372" i="1"/>
  <c r="K371" i="1"/>
  <c r="L371" i="1"/>
  <c r="F372" i="1"/>
  <c r="G372" i="1"/>
  <c r="P372" i="1"/>
  <c r="U372" i="1"/>
  <c r="O372" i="1"/>
  <c r="T372" i="1"/>
  <c r="N372" i="1"/>
  <c r="V372" i="1"/>
  <c r="Q372" i="1"/>
  <c r="K372" i="1"/>
  <c r="L372" i="1"/>
  <c r="C373" i="1"/>
  <c r="B374" i="1"/>
  <c r="M373" i="1"/>
  <c r="A373" i="1"/>
  <c r="R373" i="1"/>
  <c r="I373" i="1"/>
  <c r="J373" i="1"/>
  <c r="D373" i="1"/>
  <c r="X372" i="1"/>
  <c r="S372" i="1"/>
  <c r="G373" i="1"/>
  <c r="F373" i="1"/>
  <c r="B375" i="1"/>
  <c r="C374" i="1"/>
  <c r="M374" i="1"/>
  <c r="I374" i="1"/>
  <c r="J374" i="1"/>
  <c r="D374" i="1"/>
  <c r="K374" i="1"/>
  <c r="L374" i="1"/>
  <c r="R374" i="1"/>
  <c r="A374" i="1"/>
  <c r="K373" i="1"/>
  <c r="L373" i="1"/>
  <c r="O373" i="1"/>
  <c r="Q373" i="1"/>
  <c r="P373" i="1"/>
  <c r="U373" i="1"/>
  <c r="T373" i="1"/>
  <c r="V373" i="1"/>
  <c r="N373" i="1"/>
  <c r="X373" i="1"/>
  <c r="S373" i="1"/>
  <c r="X374" i="1"/>
  <c r="S374" i="1"/>
  <c r="O374" i="1"/>
  <c r="T374" i="1"/>
  <c r="U374" i="1"/>
  <c r="V374" i="1"/>
  <c r="P374" i="1"/>
  <c r="N374" i="1"/>
  <c r="Q374" i="1"/>
  <c r="G374" i="1"/>
  <c r="F374" i="1"/>
  <c r="C375" i="1"/>
  <c r="B376" i="1"/>
  <c r="M375" i="1"/>
  <c r="A375" i="1"/>
  <c r="D375" i="1"/>
  <c r="R375" i="1"/>
  <c r="I375" i="1"/>
  <c r="J375" i="1"/>
  <c r="F375" i="1"/>
  <c r="G375" i="1"/>
  <c r="C376" i="1"/>
  <c r="B377" i="1"/>
  <c r="M376" i="1"/>
  <c r="I376" i="1"/>
  <c r="J376" i="1"/>
  <c r="D376" i="1"/>
  <c r="R376" i="1"/>
  <c r="K376" i="1"/>
  <c r="L376" i="1"/>
  <c r="A376" i="1"/>
  <c r="S375" i="1"/>
  <c r="X375" i="1"/>
  <c r="K375" i="1"/>
  <c r="L375" i="1"/>
  <c r="P375" i="1"/>
  <c r="Q375" i="1"/>
  <c r="T375" i="1"/>
  <c r="U375" i="1"/>
  <c r="V375" i="1"/>
  <c r="N375" i="1"/>
  <c r="O375" i="1"/>
  <c r="S376" i="1"/>
  <c r="X376" i="1"/>
  <c r="G376" i="1"/>
  <c r="F376" i="1"/>
  <c r="N376" i="1"/>
  <c r="O376" i="1"/>
  <c r="P376" i="1"/>
  <c r="Q376" i="1"/>
  <c r="T376" i="1"/>
  <c r="V376" i="1"/>
  <c r="U376" i="1"/>
  <c r="C377" i="1"/>
  <c r="B378" i="1"/>
  <c r="M377" i="1"/>
  <c r="A377" i="1"/>
  <c r="D377" i="1"/>
  <c r="I377" i="1"/>
  <c r="J377" i="1"/>
  <c r="R377" i="1"/>
  <c r="G377" i="1"/>
  <c r="F377" i="1"/>
  <c r="Q377" i="1"/>
  <c r="P377" i="1"/>
  <c r="U377" i="1"/>
  <c r="N377" i="1"/>
  <c r="O377" i="1"/>
  <c r="T377" i="1"/>
  <c r="V377" i="1"/>
  <c r="X377" i="1"/>
  <c r="S377" i="1"/>
  <c r="C378" i="1"/>
  <c r="B379" i="1"/>
  <c r="M378" i="1"/>
  <c r="A378" i="1"/>
  <c r="I378" i="1"/>
  <c r="J378" i="1"/>
  <c r="D378" i="1"/>
  <c r="R378" i="1"/>
  <c r="K377" i="1"/>
  <c r="L377" i="1"/>
  <c r="C379" i="1"/>
  <c r="B380" i="1"/>
  <c r="M379" i="1"/>
  <c r="D379" i="1"/>
  <c r="K379" i="1"/>
  <c r="L379" i="1"/>
  <c r="A379" i="1"/>
  <c r="R379" i="1"/>
  <c r="I379" i="1"/>
  <c r="J379" i="1"/>
  <c r="X378" i="1"/>
  <c r="S378" i="1"/>
  <c r="T378" i="1"/>
  <c r="O378" i="1"/>
  <c r="N378" i="1"/>
  <c r="V378" i="1"/>
  <c r="U378" i="1"/>
  <c r="P378" i="1"/>
  <c r="Q378" i="1"/>
  <c r="F378" i="1"/>
  <c r="G378" i="1"/>
  <c r="K378" i="1"/>
  <c r="L378" i="1"/>
  <c r="U379" i="1"/>
  <c r="P379" i="1"/>
  <c r="O379" i="1"/>
  <c r="V379" i="1"/>
  <c r="N379" i="1"/>
  <c r="Q379" i="1"/>
  <c r="T379" i="1"/>
  <c r="C380" i="1"/>
  <c r="B381" i="1"/>
  <c r="M380" i="1"/>
  <c r="K380" i="1"/>
  <c r="L380" i="1"/>
  <c r="D380" i="1"/>
  <c r="A380" i="1"/>
  <c r="R380" i="1"/>
  <c r="I380" i="1"/>
  <c r="J380" i="1"/>
  <c r="S379" i="1"/>
  <c r="X379" i="1"/>
  <c r="F379" i="1"/>
  <c r="G379" i="1"/>
  <c r="C381" i="1"/>
  <c r="B382" i="1"/>
  <c r="M381" i="1"/>
  <c r="A381" i="1"/>
  <c r="R381" i="1"/>
  <c r="I381" i="1"/>
  <c r="J381" i="1"/>
  <c r="K381" i="1"/>
  <c r="L381" i="1"/>
  <c r="D381" i="1"/>
  <c r="Q380" i="1"/>
  <c r="P380" i="1"/>
  <c r="U380" i="1"/>
  <c r="O380" i="1"/>
  <c r="N380" i="1"/>
  <c r="T380" i="1"/>
  <c r="V380" i="1"/>
  <c r="F380" i="1"/>
  <c r="G380" i="1"/>
  <c r="X380" i="1"/>
  <c r="S380" i="1"/>
  <c r="U381" i="1"/>
  <c r="T381" i="1"/>
  <c r="V381" i="1"/>
  <c r="O381" i="1"/>
  <c r="N381" i="1"/>
  <c r="Q381" i="1"/>
  <c r="P381" i="1"/>
  <c r="C382" i="1"/>
  <c r="B383" i="1"/>
  <c r="M382" i="1"/>
  <c r="A382" i="1"/>
  <c r="I382" i="1"/>
  <c r="J382" i="1"/>
  <c r="D382" i="1"/>
  <c r="R382" i="1"/>
  <c r="X381" i="1"/>
  <c r="S381" i="1"/>
  <c r="F381" i="1"/>
  <c r="G381" i="1"/>
  <c r="F382" i="1"/>
  <c r="G382" i="1"/>
  <c r="C383" i="1"/>
  <c r="B384" i="1"/>
  <c r="M383" i="1"/>
  <c r="I383" i="1"/>
  <c r="J383" i="1"/>
  <c r="K383" i="1"/>
  <c r="L383" i="1"/>
  <c r="A383" i="1"/>
  <c r="R383" i="1"/>
  <c r="D383" i="1"/>
  <c r="K382" i="1"/>
  <c r="L382" i="1"/>
  <c r="N382" i="1"/>
  <c r="O382" i="1"/>
  <c r="P382" i="1"/>
  <c r="T382" i="1"/>
  <c r="U382" i="1"/>
  <c r="V382" i="1"/>
  <c r="Q382" i="1"/>
  <c r="S382" i="1"/>
  <c r="X382" i="1"/>
  <c r="X383" i="1"/>
  <c r="S383" i="1"/>
  <c r="V383" i="1"/>
  <c r="P383" i="1"/>
  <c r="T383" i="1"/>
  <c r="O383" i="1"/>
  <c r="N383" i="1"/>
  <c r="U383" i="1"/>
  <c r="Q383" i="1"/>
  <c r="C384" i="1"/>
  <c r="B385" i="1"/>
  <c r="M384" i="1"/>
  <c r="A384" i="1"/>
  <c r="R384" i="1"/>
  <c r="I384" i="1"/>
  <c r="J384" i="1"/>
  <c r="D384" i="1"/>
  <c r="F383" i="1"/>
  <c r="G383" i="1"/>
  <c r="X384" i="1"/>
  <c r="S384" i="1"/>
  <c r="T384" i="1"/>
  <c r="P384" i="1"/>
  <c r="Q384" i="1"/>
  <c r="V384" i="1"/>
  <c r="U384" i="1"/>
  <c r="O384" i="1"/>
  <c r="N384" i="1"/>
  <c r="F384" i="1"/>
  <c r="G384" i="1"/>
  <c r="C385" i="1"/>
  <c r="B386" i="1"/>
  <c r="M385" i="1"/>
  <c r="A385" i="1"/>
  <c r="D385" i="1"/>
  <c r="I385" i="1"/>
  <c r="J385" i="1"/>
  <c r="R385" i="1"/>
  <c r="K384" i="1"/>
  <c r="L384" i="1"/>
  <c r="N385" i="1"/>
  <c r="U385" i="1"/>
  <c r="O385" i="1"/>
  <c r="V385" i="1"/>
  <c r="Q385" i="1"/>
  <c r="P385" i="1"/>
  <c r="T385" i="1"/>
  <c r="F385" i="1"/>
  <c r="G385" i="1"/>
  <c r="B387" i="1"/>
  <c r="C386" i="1"/>
  <c r="M386" i="1"/>
  <c r="K386" i="1"/>
  <c r="L386" i="1"/>
  <c r="D386" i="1"/>
  <c r="A386" i="1"/>
  <c r="R386" i="1"/>
  <c r="I386" i="1"/>
  <c r="J386" i="1"/>
  <c r="K385" i="1"/>
  <c r="L385" i="1"/>
  <c r="X385" i="1"/>
  <c r="S385" i="1"/>
  <c r="T386" i="1"/>
  <c r="O386" i="1"/>
  <c r="Q386" i="1"/>
  <c r="V386" i="1"/>
  <c r="U386" i="1"/>
  <c r="P386" i="1"/>
  <c r="N386" i="1"/>
  <c r="G386" i="1"/>
  <c r="F386" i="1"/>
  <c r="B388" i="1"/>
  <c r="C387" i="1"/>
  <c r="M387" i="1"/>
  <c r="A387" i="1"/>
  <c r="R387" i="1"/>
  <c r="D387" i="1"/>
  <c r="I387" i="1"/>
  <c r="J387" i="1"/>
  <c r="X386" i="1"/>
  <c r="S386" i="1"/>
  <c r="N387" i="1"/>
  <c r="T387" i="1"/>
  <c r="O387" i="1"/>
  <c r="Q387" i="1"/>
  <c r="V387" i="1"/>
  <c r="U387" i="1"/>
  <c r="P387" i="1"/>
  <c r="F387" i="1"/>
  <c r="G387" i="1"/>
  <c r="C388" i="1"/>
  <c r="B389" i="1"/>
  <c r="M388" i="1"/>
  <c r="A388" i="1"/>
  <c r="I388" i="1"/>
  <c r="J388" i="1"/>
  <c r="R388" i="1"/>
  <c r="D388" i="1"/>
  <c r="K387" i="1"/>
  <c r="L387" i="1"/>
  <c r="X387" i="1"/>
  <c r="S387" i="1"/>
  <c r="F388" i="1"/>
  <c r="G388" i="1"/>
  <c r="C389" i="1"/>
  <c r="B390" i="1"/>
  <c r="M389" i="1"/>
  <c r="D389" i="1"/>
  <c r="K389" i="1"/>
  <c r="L389" i="1"/>
  <c r="A389" i="1"/>
  <c r="I389" i="1"/>
  <c r="J389" i="1"/>
  <c r="R389" i="1"/>
  <c r="T388" i="1"/>
  <c r="O388" i="1"/>
  <c r="Q388" i="1"/>
  <c r="U388" i="1"/>
  <c r="P388" i="1"/>
  <c r="N388" i="1"/>
  <c r="V388" i="1"/>
  <c r="K388" i="1"/>
  <c r="L388" i="1"/>
  <c r="X388" i="1"/>
  <c r="S388" i="1"/>
  <c r="S389" i="1"/>
  <c r="X389" i="1"/>
  <c r="B391" i="1"/>
  <c r="C390" i="1"/>
  <c r="M390" i="1"/>
  <c r="A390" i="1"/>
  <c r="K390" i="1"/>
  <c r="L390" i="1"/>
  <c r="I390" i="1"/>
  <c r="J390" i="1"/>
  <c r="D390" i="1"/>
  <c r="R390" i="1"/>
  <c r="P389" i="1"/>
  <c r="N389" i="1"/>
  <c r="U389" i="1"/>
  <c r="O389" i="1"/>
  <c r="T389" i="1"/>
  <c r="V389" i="1"/>
  <c r="Q389" i="1"/>
  <c r="G389" i="1"/>
  <c r="F389" i="1"/>
  <c r="X390" i="1"/>
  <c r="S390" i="1"/>
  <c r="Q390" i="1"/>
  <c r="V390" i="1"/>
  <c r="U390" i="1"/>
  <c r="P390" i="1"/>
  <c r="T390" i="1"/>
  <c r="N390" i="1"/>
  <c r="O390" i="1"/>
  <c r="G390" i="1"/>
  <c r="F390" i="1"/>
  <c r="C391" i="1"/>
  <c r="K391" i="1"/>
  <c r="L391" i="1"/>
  <c r="M391" i="1"/>
  <c r="A391" i="1"/>
  <c r="R391" i="1"/>
  <c r="I391" i="1"/>
  <c r="J391" i="1"/>
  <c r="D391" i="1"/>
  <c r="X391" i="1"/>
  <c r="S391" i="1"/>
  <c r="F391" i="1"/>
  <c r="G391" i="1"/>
  <c r="P391" i="1"/>
  <c r="T391" i="1"/>
  <c r="O391" i="1"/>
  <c r="V391" i="1"/>
  <c r="Q391" i="1"/>
  <c r="U391" i="1"/>
  <c r="N391" i="1"/>
  <c r="Z322" i="1" l="1"/>
  <c r="Z242" i="1"/>
  <c r="Z162" i="1"/>
  <c r="Z130" i="1"/>
  <c r="Z98" i="1"/>
  <c r="Z18" i="1"/>
  <c r="Z370" i="1"/>
  <c r="Z290" i="1"/>
  <c r="Z210" i="1"/>
  <c r="Z146" i="1"/>
  <c r="Z114" i="1"/>
  <c r="Z82" i="1"/>
  <c r="Z386" i="1"/>
  <c r="Z306" i="1"/>
  <c r="Z226" i="1"/>
  <c r="Z66" i="1"/>
  <c r="Z354" i="1"/>
  <c r="Z274" i="1"/>
  <c r="Z178" i="1"/>
  <c r="Z34" i="1"/>
  <c r="Z338" i="1"/>
  <c r="Z258" i="1"/>
  <c r="Z194" i="1"/>
  <c r="Z50" i="1"/>
</calcChain>
</file>

<file path=xl/sharedStrings.xml><?xml version="1.0" encoding="utf-8"?>
<sst xmlns="http://schemas.openxmlformats.org/spreadsheetml/2006/main" count="4473" uniqueCount="66">
  <si>
    <t>date key</t>
  </si>
  <si>
    <t>full date</t>
  </si>
  <si>
    <t>day of week</t>
  </si>
  <si>
    <t>month</t>
  </si>
  <si>
    <t>quarter</t>
  </si>
  <si>
    <t>weekday flag</t>
  </si>
  <si>
    <t>last day in month flag</t>
  </si>
  <si>
    <t>day abbrev</t>
  </si>
  <si>
    <t>month name</t>
  </si>
  <si>
    <t>month abbrev</t>
  </si>
  <si>
    <t>yearmo</t>
  </si>
  <si>
    <t>week begin date</t>
  </si>
  <si>
    <t>day name</t>
  </si>
  <si>
    <t>Monday</t>
  </si>
  <si>
    <t>Tuesday</t>
  </si>
  <si>
    <t>Wednesday</t>
  </si>
  <si>
    <t>Thursday</t>
  </si>
  <si>
    <t>Friday</t>
  </si>
  <si>
    <t>Saturday</t>
  </si>
  <si>
    <t>Sunday</t>
  </si>
  <si>
    <t>Mon</t>
  </si>
  <si>
    <t>Tue</t>
  </si>
  <si>
    <t>Wed</t>
  </si>
  <si>
    <t>Thu</t>
  </si>
  <si>
    <t>Fri</t>
  </si>
  <si>
    <t>Sat</t>
  </si>
  <si>
    <t>Sun</t>
  </si>
  <si>
    <t>month num</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</si>
  <si>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</si>
  <si>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</si>
  <si>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</si>
  <si>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</si>
  <si>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</si>
  <si>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</si>
  <si>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</si>
  <si>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</si>
  <si>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</si>
  <si>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</si>
  <si>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</si>
  <si>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</si>
  <si>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</si>
  <si>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</si>
  <si>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</si>
  <si>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</si>
  <si>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</si>
  <si>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</si>
  <si>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</si>
  <si>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</si>
  <si>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</si>
  <si>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</si>
  <si>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</si>
  <si>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day num in month</t>
  </si>
  <si>
    <t>year</t>
  </si>
  <si>
    <t>fiscal year</t>
  </si>
  <si>
    <t>fiscal quarter</t>
  </si>
  <si>
    <t>fiscal month</t>
  </si>
  <si>
    <t>day num overall</t>
  </si>
  <si>
    <t>week num in year</t>
  </si>
  <si>
    <t>week num overall</t>
  </si>
  <si>
    <t>month num overall</t>
  </si>
  <si>
    <t>week begin date key</t>
  </si>
  <si>
    <t>table insert statement</t>
  </si>
  <si>
    <t>same day year ago</t>
  </si>
  <si>
    <t>n</t>
  </si>
  <si>
    <t>y</t>
  </si>
  <si>
    <t>month end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</si>
</sst>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1" formatCode="_(* #,##0_);_(* \(#,##0\);_(* &quot;-&quot;??_);_(@_)"/>
  </numFmts>
  <fonts count="4" x14ac:knownFonts="1">
    <font>
      <sz val="10"/>
      <name val="Arial"/>
    </font>
    <font>
      <sz val="10"/>
      <name val="Arial"/>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71" fontId="0" fillId="0" borderId="0" xfId="1" applyNumberFormat="1" applyFont="1"/>
    <xf numFmtId="43" fontId="0" fillId="0" borderId="0" xfId="0" applyNumberFormat="1"/>
    <xf numFmtId="0" fontId="2" fillId="2" borderId="0" xfId="0" applyFont="1" applyFill="1" applyAlignment="1">
      <alignment horizontal="left" wrapText="1"/>
    </xf>
    <xf numFmtId="0" fontId="3" fillId="2" borderId="0" xfId="0" applyFont="1" applyFill="1" applyAlignment="1">
      <alignment horizontal="center" wrapText="1"/>
    </xf>
    <xf numFmtId="14" fontId="0" fillId="3" borderId="0" xfId="0" applyNumberFormat="1" applyFill="1"/>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88900</xdr:colOff>
      <xdr:row>4</xdr:row>
      <xdr:rowOff>133351</xdr:rowOff>
    </xdr:from>
    <xdr:to>
      <xdr:col>14</xdr:col>
      <xdr:colOff>409602</xdr:colOff>
      <xdr:row>31</xdr:row>
      <xdr:rowOff>28576</xdr:rowOff>
    </xdr:to>
    <xdr:sp macro="" textlink="">
      <xdr:nvSpPr>
        <xdr:cNvPr id="2049" name="Text Box 1">
          <a:extLst>
            <a:ext uri="{FF2B5EF4-FFF2-40B4-BE49-F238E27FC236}">
              <a16:creationId xmlns:a16="http://schemas.microsoft.com/office/drawing/2014/main" id="{29B44B75-9E64-D260-F0E2-383DCF3C5FF3}"/>
            </a:ext>
          </a:extLst>
        </xdr:cNvPr>
        <xdr:cNvSpPr txBox="1">
          <a:spLocks noChangeArrowheads="1"/>
        </xdr:cNvSpPr>
      </xdr:nvSpPr>
      <xdr:spPr bwMode="auto">
        <a:xfrm>
          <a:off x="5934075" y="1104901"/>
          <a:ext cx="2638425" cy="4267200"/>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0" strike="noStrike">
              <a:solidFill>
                <a:srgbClr val="000000"/>
              </a:solidFill>
              <a:latin typeface="Arial"/>
              <a:cs typeface="Arial"/>
            </a:rPr>
            <a:t>create table Date_Dimension (</a:t>
          </a:r>
          <a:endParaRPr lang="en-US" sz="1000" b="0" i="0" strike="noStrike">
            <a:solidFill>
              <a:srgbClr val="000000"/>
            </a:solidFill>
            <a:latin typeface="Arial"/>
            <a:cs typeface="Arial"/>
          </a:endParaRPr>
        </a:p>
        <a:p>
          <a:pPr algn="l" rtl="0">
            <a:lnSpc>
              <a:spcPts val="1100"/>
            </a:lnSpc>
            <a:defRPr sz="1000"/>
          </a:pPr>
          <a:r>
            <a:rPr lang="en-US" sz="1000" b="0" i="0" strike="noStrike">
              <a:solidFill>
                <a:srgbClr val="000000"/>
              </a:solidFill>
              <a:latin typeface="Arial"/>
              <a:cs typeface="Arial"/>
            </a:rPr>
            <a:t>date_key int not null,</a:t>
          </a:r>
        </a:p>
        <a:p>
          <a:pPr algn="l" rtl="0">
            <a:lnSpc>
              <a:spcPts val="1100"/>
            </a:lnSpc>
            <a:defRPr sz="1000"/>
          </a:pPr>
          <a:r>
            <a:rPr lang="en-US" sz="1000" b="0" i="0" strike="noStrike">
              <a:solidFill>
                <a:srgbClr val="000000"/>
              </a:solidFill>
              <a:latin typeface="Arial"/>
              <a:cs typeface="Arial"/>
            </a:rPr>
            <a:t>full_date smalldatetime,</a:t>
          </a:r>
        </a:p>
        <a:p>
          <a:pPr algn="l" rtl="0">
            <a:lnSpc>
              <a:spcPts val="1100"/>
            </a:lnSpc>
            <a:defRPr sz="1000"/>
          </a:pPr>
          <a:r>
            <a:rPr lang="en-US" sz="1000" b="0" i="0" strike="noStrike">
              <a:solidFill>
                <a:srgbClr val="000000"/>
              </a:solidFill>
              <a:latin typeface="Arial"/>
              <a:cs typeface="Arial"/>
            </a:rPr>
            <a:t>day_of_week tinyint,</a:t>
          </a:r>
        </a:p>
        <a:p>
          <a:pPr algn="l" rtl="0">
            <a:lnSpc>
              <a:spcPts val="1100"/>
            </a:lnSpc>
            <a:defRPr sz="1000"/>
          </a:pPr>
          <a:r>
            <a:rPr lang="en-US" sz="1000" b="0" i="0" strike="noStrike">
              <a:solidFill>
                <a:srgbClr val="000000"/>
              </a:solidFill>
              <a:latin typeface="Arial"/>
              <a:cs typeface="Arial"/>
            </a:rPr>
            <a:t>day_num_in_month tinyint,</a:t>
          </a:r>
        </a:p>
        <a:p>
          <a:pPr algn="l" rtl="0">
            <a:lnSpc>
              <a:spcPts val="1100"/>
            </a:lnSpc>
            <a:defRPr sz="1000"/>
          </a:pPr>
          <a:r>
            <a:rPr lang="en-US" sz="1000" b="0" i="0" strike="noStrike">
              <a:solidFill>
                <a:srgbClr val="000000"/>
              </a:solidFill>
              <a:latin typeface="Arial"/>
              <a:cs typeface="Arial"/>
            </a:rPr>
            <a:t>day_num_overall smallint,</a:t>
          </a:r>
        </a:p>
        <a:p>
          <a:pPr algn="l" rtl="0">
            <a:lnSpc>
              <a:spcPts val="1100"/>
            </a:lnSpc>
            <a:defRPr sz="1000"/>
          </a:pPr>
          <a:r>
            <a:rPr lang="en-US" sz="1000" b="0" i="0" strike="noStrike">
              <a:solidFill>
                <a:srgbClr val="000000"/>
              </a:solidFill>
              <a:latin typeface="Arial"/>
              <a:cs typeface="Arial"/>
            </a:rPr>
            <a:t>day_name varchar(9),</a:t>
          </a:r>
        </a:p>
        <a:p>
          <a:pPr algn="l" rtl="0">
            <a:lnSpc>
              <a:spcPts val="1100"/>
            </a:lnSpc>
            <a:defRPr sz="1000"/>
          </a:pPr>
          <a:r>
            <a:rPr lang="en-US" sz="1000" b="0" i="0" strike="noStrike">
              <a:solidFill>
                <a:srgbClr val="000000"/>
              </a:solidFill>
              <a:latin typeface="Arial"/>
              <a:cs typeface="Arial"/>
            </a:rPr>
            <a:t>day_abbrev char(3),</a:t>
          </a:r>
        </a:p>
        <a:p>
          <a:pPr algn="l" rtl="0">
            <a:lnSpc>
              <a:spcPts val="1100"/>
            </a:lnSpc>
            <a:defRPr sz="1000"/>
          </a:pPr>
          <a:r>
            <a:rPr lang="en-US" sz="1000" b="0" i="0" strike="noStrike">
              <a:solidFill>
                <a:srgbClr val="000000"/>
              </a:solidFill>
              <a:latin typeface="Arial"/>
              <a:cs typeface="Arial"/>
            </a:rPr>
            <a:t>weekday_flag char(1),</a:t>
          </a:r>
        </a:p>
        <a:p>
          <a:pPr algn="l" rtl="0">
            <a:lnSpc>
              <a:spcPts val="1100"/>
            </a:lnSpc>
            <a:defRPr sz="1000"/>
          </a:pPr>
          <a:r>
            <a:rPr lang="en-US" sz="1000" b="0" i="0" strike="noStrike">
              <a:solidFill>
                <a:srgbClr val="000000"/>
              </a:solidFill>
              <a:latin typeface="Arial"/>
              <a:cs typeface="Arial"/>
            </a:rPr>
            <a:t>week_num_in_year tinyint,</a:t>
          </a:r>
        </a:p>
        <a:p>
          <a:pPr algn="l" rtl="0">
            <a:lnSpc>
              <a:spcPts val="1100"/>
            </a:lnSpc>
            <a:defRPr sz="1000"/>
          </a:pPr>
          <a:r>
            <a:rPr lang="en-US" sz="1000" b="0" i="0" strike="noStrike">
              <a:solidFill>
                <a:srgbClr val="000000"/>
              </a:solidFill>
              <a:latin typeface="Arial"/>
              <a:cs typeface="Arial"/>
            </a:rPr>
            <a:t>week_num_overall smallint,</a:t>
          </a:r>
        </a:p>
        <a:p>
          <a:pPr algn="l" rtl="0">
            <a:lnSpc>
              <a:spcPts val="1100"/>
            </a:lnSpc>
            <a:defRPr sz="1000"/>
          </a:pPr>
          <a:r>
            <a:rPr lang="en-US" sz="1000" b="0" i="0" strike="noStrike">
              <a:solidFill>
                <a:srgbClr val="000000"/>
              </a:solidFill>
              <a:latin typeface="Arial"/>
              <a:cs typeface="Arial"/>
            </a:rPr>
            <a:t>week_begin_date smalldatetime,</a:t>
          </a:r>
        </a:p>
        <a:p>
          <a:pPr algn="l" rtl="0">
            <a:lnSpc>
              <a:spcPts val="1100"/>
            </a:lnSpc>
            <a:defRPr sz="1000"/>
          </a:pPr>
          <a:r>
            <a:rPr lang="en-US" sz="1000" b="0" i="0" strike="noStrike">
              <a:solidFill>
                <a:srgbClr val="000000"/>
              </a:solidFill>
              <a:latin typeface="Arial"/>
              <a:cs typeface="Arial"/>
            </a:rPr>
            <a:t>week_begin_date_key int,</a:t>
          </a:r>
        </a:p>
        <a:p>
          <a:pPr algn="l" rtl="0">
            <a:lnSpc>
              <a:spcPts val="1100"/>
            </a:lnSpc>
            <a:defRPr sz="1000"/>
          </a:pPr>
          <a:r>
            <a:rPr lang="en-US" sz="1000" b="0" i="0" strike="noStrike">
              <a:solidFill>
                <a:srgbClr val="000000"/>
              </a:solidFill>
              <a:latin typeface="Arial"/>
              <a:cs typeface="Arial"/>
            </a:rPr>
            <a:t>month tinyint,</a:t>
          </a:r>
        </a:p>
        <a:p>
          <a:pPr algn="l" rtl="0">
            <a:lnSpc>
              <a:spcPts val="1100"/>
            </a:lnSpc>
            <a:defRPr sz="1000"/>
          </a:pPr>
          <a:r>
            <a:rPr lang="en-US" sz="1000" b="0" i="0" strike="noStrike">
              <a:solidFill>
                <a:srgbClr val="000000"/>
              </a:solidFill>
              <a:latin typeface="Arial"/>
              <a:cs typeface="Arial"/>
            </a:rPr>
            <a:t>month_num_overall smallint,</a:t>
          </a:r>
        </a:p>
        <a:p>
          <a:pPr algn="l" rtl="0">
            <a:lnSpc>
              <a:spcPts val="1100"/>
            </a:lnSpc>
            <a:defRPr sz="1000"/>
          </a:pPr>
          <a:r>
            <a:rPr lang="en-US" sz="1000" b="0" i="0" strike="noStrike">
              <a:solidFill>
                <a:srgbClr val="000000"/>
              </a:solidFill>
              <a:latin typeface="Arial"/>
              <a:cs typeface="Arial"/>
            </a:rPr>
            <a:t>month_name varchar(9),</a:t>
          </a:r>
        </a:p>
        <a:p>
          <a:pPr algn="l" rtl="0">
            <a:lnSpc>
              <a:spcPts val="1100"/>
            </a:lnSpc>
            <a:defRPr sz="1000"/>
          </a:pPr>
          <a:r>
            <a:rPr lang="en-US" sz="1000" b="0" i="0" strike="noStrike">
              <a:solidFill>
                <a:srgbClr val="000000"/>
              </a:solidFill>
              <a:latin typeface="Arial"/>
              <a:cs typeface="Arial"/>
            </a:rPr>
            <a:t>month_abbrev char(3),</a:t>
          </a:r>
        </a:p>
        <a:p>
          <a:pPr algn="l" rtl="0">
            <a:lnSpc>
              <a:spcPts val="1100"/>
            </a:lnSpc>
            <a:defRPr sz="1000"/>
          </a:pPr>
          <a:r>
            <a:rPr lang="en-US" sz="1000" b="0" i="0" strike="noStrike">
              <a:solidFill>
                <a:srgbClr val="000000"/>
              </a:solidFill>
              <a:latin typeface="Arial"/>
              <a:cs typeface="Arial"/>
            </a:rPr>
            <a:t>quarter tinyint,</a:t>
          </a:r>
        </a:p>
        <a:p>
          <a:pPr algn="l" rtl="0">
            <a:lnSpc>
              <a:spcPts val="1100"/>
            </a:lnSpc>
            <a:defRPr sz="1000"/>
          </a:pPr>
          <a:r>
            <a:rPr lang="en-US" sz="1000" b="0" i="0" strike="noStrike">
              <a:solidFill>
                <a:srgbClr val="000000"/>
              </a:solidFill>
              <a:latin typeface="Arial"/>
              <a:cs typeface="Arial"/>
            </a:rPr>
            <a:t>year smallint,</a:t>
          </a:r>
        </a:p>
        <a:p>
          <a:pPr algn="l" rtl="0">
            <a:lnSpc>
              <a:spcPts val="1100"/>
            </a:lnSpc>
            <a:defRPr sz="1000"/>
          </a:pPr>
          <a:r>
            <a:rPr lang="en-US" sz="1000" b="0" i="0" strike="noStrike">
              <a:solidFill>
                <a:srgbClr val="000000"/>
              </a:solidFill>
              <a:latin typeface="Arial"/>
              <a:cs typeface="Arial"/>
            </a:rPr>
            <a:t>yearmo int,</a:t>
          </a:r>
        </a:p>
        <a:p>
          <a:pPr algn="l" rtl="0">
            <a:lnSpc>
              <a:spcPts val="1100"/>
            </a:lnSpc>
            <a:defRPr sz="1000"/>
          </a:pPr>
          <a:r>
            <a:rPr lang="en-US" sz="1000" b="0" i="0" strike="noStrike">
              <a:solidFill>
                <a:srgbClr val="000000"/>
              </a:solidFill>
              <a:latin typeface="Arial"/>
              <a:cs typeface="Arial"/>
            </a:rPr>
            <a:t>fiscal_month tinyint,</a:t>
          </a:r>
        </a:p>
        <a:p>
          <a:pPr algn="l" rtl="0">
            <a:lnSpc>
              <a:spcPts val="1100"/>
            </a:lnSpc>
            <a:defRPr sz="1000"/>
          </a:pPr>
          <a:r>
            <a:rPr lang="en-US" sz="1000" b="0" i="0" strike="noStrike">
              <a:solidFill>
                <a:srgbClr val="000000"/>
              </a:solidFill>
              <a:latin typeface="Arial"/>
              <a:cs typeface="Arial"/>
            </a:rPr>
            <a:t>fiscal_quarter tinyint,</a:t>
          </a:r>
        </a:p>
        <a:p>
          <a:pPr algn="l" rtl="0">
            <a:lnSpc>
              <a:spcPts val="1100"/>
            </a:lnSpc>
            <a:defRPr sz="1000"/>
          </a:pPr>
          <a:r>
            <a:rPr lang="en-US" sz="1000" b="0" i="0" strike="noStrike">
              <a:solidFill>
                <a:srgbClr val="000000"/>
              </a:solidFill>
              <a:latin typeface="Arial"/>
              <a:cs typeface="Arial"/>
            </a:rPr>
            <a:t>fiscal_year smallint,</a:t>
          </a:r>
        </a:p>
        <a:p>
          <a:pPr algn="l" rtl="0">
            <a:lnSpc>
              <a:spcPts val="1100"/>
            </a:lnSpc>
            <a:defRPr sz="1000"/>
          </a:pPr>
          <a:r>
            <a:rPr lang="en-US" sz="1000" b="0" i="0" strike="noStrike">
              <a:solidFill>
                <a:srgbClr val="000000"/>
              </a:solidFill>
              <a:latin typeface="Arial"/>
              <a:cs typeface="Arial"/>
            </a:rPr>
            <a:t>last_day_in_month_flag char(1),</a:t>
          </a:r>
        </a:p>
        <a:p>
          <a:pPr algn="l" rtl="0">
            <a:lnSpc>
              <a:spcPts val="1100"/>
            </a:lnSpc>
            <a:defRPr sz="1000"/>
          </a:pPr>
          <a:r>
            <a:rPr lang="en-US" sz="1000" b="0" i="0" strike="noStrike">
              <a:solidFill>
                <a:srgbClr val="000000"/>
              </a:solidFill>
              <a:latin typeface="Arial"/>
              <a:cs typeface="Arial"/>
            </a:rPr>
            <a:t>same_day_year_ago_date smalldatetime,</a:t>
          </a:r>
        </a:p>
        <a:p>
          <a:pPr algn="l" rtl="0">
            <a:lnSpc>
              <a:spcPts val="1100"/>
            </a:lnSpc>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lnSpc>
              <a:spcPts val="1000"/>
            </a:lnSpc>
            <a:defRPr sz="1000"/>
          </a:pPr>
          <a:r>
            <a:rPr lang="en-US" sz="1000" b="0" i="0" strike="noStrike">
              <a:solidFill>
                <a:srgbClr val="000000"/>
              </a:solidFill>
              <a:latin typeface="Arial"/>
              <a:cs typeface="Arial"/>
            </a:rPr>
            <a:t>;</a:t>
          </a: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xdr:txBody>
    </xdr:sp>
    <xdr:clientData/>
  </xdr:twoCellAnchor>
  <xdr:twoCellAnchor>
    <xdr:from>
      <xdr:col>19</xdr:col>
      <xdr:colOff>38100</xdr:colOff>
      <xdr:row>7</xdr:row>
      <xdr:rowOff>0</xdr:rowOff>
    </xdr:from>
    <xdr:to>
      <xdr:col>24</xdr:col>
      <xdr:colOff>593689</xdr:colOff>
      <xdr:row>29</xdr:row>
      <xdr:rowOff>28575</xdr:rowOff>
    </xdr:to>
    <xdr:sp macro="" textlink="">
      <xdr:nvSpPr>
        <xdr:cNvPr id="2053" name="AutoShape 5">
          <a:extLst>
            <a:ext uri="{FF2B5EF4-FFF2-40B4-BE49-F238E27FC236}">
              <a16:creationId xmlns:a16="http://schemas.microsoft.com/office/drawing/2014/main" id="{8979ABD3-99AA-F9AD-AC9B-256FFACEA4A5}"/>
            </a:ext>
          </a:extLst>
        </xdr:cNvPr>
        <xdr:cNvSpPr>
          <a:spLocks noChangeArrowheads="1"/>
        </xdr:cNvSpPr>
      </xdr:nvSpPr>
      <xdr:spPr bwMode="auto">
        <a:xfrm>
          <a:off x="10763250" y="1457325"/>
          <a:ext cx="3990975" cy="3590925"/>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xdr:txBody>
    </xdr:sp>
    <xdr:clientData/>
  </xdr:twoCellAnchor>
  <xdr:twoCellAnchor>
    <xdr:from>
      <xdr:col>2</xdr:col>
      <xdr:colOff>0</xdr:colOff>
      <xdr:row>0</xdr:row>
      <xdr:rowOff>425449</xdr:rowOff>
    </xdr:from>
    <xdr:to>
      <xdr:col>4</xdr:col>
      <xdr:colOff>266700</xdr:colOff>
      <xdr:row>2</xdr:row>
      <xdr:rowOff>86339</xdr:rowOff>
    </xdr:to>
    <xdr:sp macro="" textlink="">
      <xdr:nvSpPr>
        <xdr:cNvPr id="2054" name="AutoShape 6">
          <a:extLst>
            <a:ext uri="{FF2B5EF4-FFF2-40B4-BE49-F238E27FC236}">
              <a16:creationId xmlns:a16="http://schemas.microsoft.com/office/drawing/2014/main" id="{170414C9-C985-026A-353E-BBAB0BC1A156}"/>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498475</xdr:colOff>
      <xdr:row>6</xdr:row>
      <xdr:rowOff>38101</xdr:rowOff>
    </xdr:from>
    <xdr:to>
      <xdr:col>11</xdr:col>
      <xdr:colOff>282575</xdr:colOff>
      <xdr:row>17</xdr:row>
      <xdr:rowOff>142875</xdr:rowOff>
    </xdr:to>
    <xdr:sp macro="" textlink="">
      <xdr:nvSpPr>
        <xdr:cNvPr id="2" name="TextBox 1">
          <a:extLst>
            <a:ext uri="{FF2B5EF4-FFF2-40B4-BE49-F238E27FC236}">
              <a16:creationId xmlns:a16="http://schemas.microsoft.com/office/drawing/2014/main" id="{A384ACCB-28B7-12A0-066A-B7528B52F266}"/>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1"/>
  <sheetViews>
    <sheetView tabSelected="1" topLeftCell="C338" zoomScaleNormal="100" workbookViewId="0">
      <selection activeCell="W2" sqref="W2:W391"/>
    </sheetView>
  </sheetViews>
  <sheetFormatPr baseColWidth="10" defaultColWidth="8.83203125" defaultRowHeight="13" x14ac:dyDescent="0.15"/>
  <cols>
    <col min="1" max="1" width="11.5" customWidth="1"/>
    <col min="2" max="2" width="10.1640625" bestFit="1" customWidth="1"/>
    <col min="3" max="4" width="7" customWidth="1"/>
    <col min="5" max="5" width="7.5" customWidth="1"/>
    <col min="6" max="6" width="8.5" customWidth="1"/>
    <col min="7" max="7" width="6" customWidth="1"/>
    <col min="8" max="8" width="12" customWidth="1"/>
    <col min="9" max="9" width="11.5" customWidth="1"/>
    <col min="10" max="10" width="6.6640625" customWidth="1"/>
    <col min="11" max="11" width="10.1640625" bestFit="1" customWidth="1"/>
    <col min="12" max="12" width="11.5" customWidth="1"/>
    <col min="13" max="13" width="6.1640625" customWidth="1"/>
    <col min="14" max="14" width="7.5" customWidth="1"/>
    <col min="16" max="16" width="6.33203125" customWidth="1"/>
    <col min="17" max="17" width="7.83203125" customWidth="1"/>
    <col min="18" max="18" width="6.5" customWidth="1"/>
    <col min="19" max="19" width="8" customWidth="1"/>
    <col min="20" max="20" width="7" customWidth="1"/>
    <col min="21" max="21" width="6.83203125" customWidth="1"/>
    <col min="22" max="22" width="9.33203125" customWidth="1"/>
    <col min="23" max="23" width="19" customWidth="1"/>
    <col min="24" max="24" width="10.1640625" bestFit="1" customWidth="1"/>
    <col min="26" max="26" width="139.83203125" customWidth="1"/>
  </cols>
  <sheetData>
    <row r="1" spans="1:26" s="3" customFormat="1" ht="42" x14ac:dyDescent="0.15">
      <c r="A1" s="3" t="s">
        <v>0</v>
      </c>
      <c r="B1" s="3" t="s">
        <v>1</v>
      </c>
      <c r="C1" s="3" t="s">
        <v>2</v>
      </c>
      <c r="D1" s="3" t="s">
        <v>51</v>
      </c>
      <c r="E1" s="3" t="s">
        <v>56</v>
      </c>
      <c r="F1" s="3" t="s">
        <v>12</v>
      </c>
      <c r="G1" s="3" t="s">
        <v>7</v>
      </c>
      <c r="H1" s="3" t="s">
        <v>5</v>
      </c>
      <c r="I1" s="3" t="s">
        <v>57</v>
      </c>
      <c r="J1" s="3" t="s">
        <v>58</v>
      </c>
      <c r="K1" s="3" t="s">
        <v>11</v>
      </c>
      <c r="L1" s="3" t="s">
        <v>60</v>
      </c>
      <c r="M1" s="3" t="s">
        <v>3</v>
      </c>
      <c r="N1" s="3" t="s">
        <v>59</v>
      </c>
      <c r="O1" s="3" t="s">
        <v>8</v>
      </c>
      <c r="P1" s="3" t="s">
        <v>9</v>
      </c>
      <c r="Q1" s="3" t="s">
        <v>4</v>
      </c>
      <c r="R1" s="3" t="s">
        <v>52</v>
      </c>
      <c r="S1" s="3" t="s">
        <v>10</v>
      </c>
      <c r="T1" s="3" t="s">
        <v>55</v>
      </c>
      <c r="U1" s="3" t="s">
        <v>54</v>
      </c>
      <c r="V1" s="3" t="s">
        <v>53</v>
      </c>
      <c r="W1" s="3" t="s">
        <v>65</v>
      </c>
      <c r="X1" s="8" t="s">
        <v>62</v>
      </c>
      <c r="Z1" s="7" t="s">
        <v>61</v>
      </c>
    </row>
    <row r="2" spans="1:26" x14ac:dyDescent="0.15">
      <c r="A2">
        <f>YEAR(B2)*10000+MONTH(B2)*100+DAY(B2)</f>
        <v>20230101</v>
      </c>
      <c r="B2" s="9">
        <v>44927</v>
      </c>
      <c r="C2">
        <f>WEEKDAY(B2,2)</f>
        <v>7</v>
      </c>
      <c r="D2">
        <f>DAY(B2)</f>
        <v>1</v>
      </c>
      <c r="E2">
        <v>1</v>
      </c>
      <c r="F2" s="2" t="str">
        <f>VLOOKUP(C2,weekdays,2)</f>
        <v>Sunday</v>
      </c>
      <c r="G2" s="2" t="str">
        <f>VLOOKUP(C2,weekdays,3)</f>
        <v>Sun</v>
      </c>
      <c r="H2" t="str">
        <f>IF(C2&lt;=5,"y","n")</f>
        <v>n</v>
      </c>
      <c r="I2">
        <f t="shared" ref="I2:I65" si="0">WEEKNUM(B2,2)</f>
        <v>1</v>
      </c>
      <c r="J2">
        <v>1</v>
      </c>
      <c r="K2" s="2">
        <f>B2+1-C2</f>
        <v>44921</v>
      </c>
      <c r="L2">
        <f>YEAR(K2)*10000+MONTH(K2)*100+DAY(K2)</f>
        <v>20221226</v>
      </c>
      <c r="M2">
        <f>MONTH(B2)</f>
        <v>1</v>
      </c>
      <c r="N2">
        <v>1</v>
      </c>
      <c r="O2" s="2" t="str">
        <f t="shared" ref="O2:O65" si="1">VLOOKUP(M$2:M$65536,months,2)</f>
        <v>January</v>
      </c>
      <c r="P2" s="2" t="str">
        <f t="shared" ref="P2:P65" si="2">VLOOKUP(M$2:M$65536,months,3)</f>
        <v>Jan</v>
      </c>
      <c r="Q2">
        <f t="shared" ref="Q2:Q65" si="3">IF(M$2:M$65536&lt;4,1,IF(M$2:M$65536&lt;7,2,IF(M$2:M$65536&lt;10,3,4)))</f>
        <v>1</v>
      </c>
      <c r="R2">
        <f>YEAR($B2)</f>
        <v>2023</v>
      </c>
      <c r="S2">
        <f t="shared" ref="S2:S65" si="4">R2*100+M$2:M$65536</f>
        <v>202301</v>
      </c>
      <c r="T2">
        <f t="shared" ref="T2:T65" si="5">IF(M$2:M$65536&lt;=6,M$2:M$65536+6,M$2:M$65536-6)</f>
        <v>7</v>
      </c>
      <c r="U2">
        <f t="shared" ref="U2:U65" si="6">IF(M$2:M$65536&lt;4,3,IF(M$2:M$65536&lt;7,4,IF(M$2:M$65536&lt;10,1,2)))</f>
        <v>3</v>
      </c>
      <c r="V2">
        <f t="shared" ref="V2:V65" si="7">IF(M$2:M$65536 &lt;= 6, R$2:R$391, R$2:R$65536+1)</f>
        <v>2023</v>
      </c>
      <c r="W2" t="str">
        <f>IF(MONTH($B2+1)&lt;&gt;M2,"y","n")</f>
        <v>n</v>
      </c>
      <c r="X2" s="2">
        <f>DATE(R2-1,M2,D2)</f>
        <v>44562</v>
      </c>
      <c r="Z2" t="str">
        <f t="shared" ref="Z2:Z65" si="8">"insert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values(20230101, '2023-1-1',7, 1, 1, 'Sunday', 'Sun', 'n', 1, 1, '2022-12-26', 20221226, 1, 1, 'January', 'Jan', 1, 2023, 202301, 7, 3, 2023, 'n', '2022-1-1')</v>
      </c>
    </row>
    <row r="3" spans="1:26" x14ac:dyDescent="0.15">
      <c r="A3">
        <f t="shared" ref="A3:A66" si="9">YEAR(B3)*10000+MONTH(B3)*100+DAY(B3)</f>
        <v>20230102</v>
      </c>
      <c r="B3" s="2">
        <f>B2+1</f>
        <v>44928</v>
      </c>
      <c r="C3">
        <f>WEEKDAY(B3,2)</f>
        <v>1</v>
      </c>
      <c r="D3">
        <f>DAY(B3)</f>
        <v>2</v>
      </c>
      <c r="E3">
        <f>IF(ISNUMBER(E2),E2+1,1)</f>
        <v>2</v>
      </c>
      <c r="F3" s="2" t="str">
        <f>VLOOKUP(C3,weekdays,2)</f>
        <v>Monday</v>
      </c>
      <c r="G3" s="2" t="str">
        <f>VLOOKUP(C3,weekdays,3)</f>
        <v>Mon</v>
      </c>
      <c r="H3" t="str">
        <f t="shared" ref="H3:H66" si="10">IF(C3&lt;=5,"y","n")</f>
        <v>y</v>
      </c>
      <c r="I3">
        <f t="shared" si="0"/>
        <v>2</v>
      </c>
      <c r="J3">
        <f>IF(I3=I2,J2,J2+1)</f>
        <v>2</v>
      </c>
      <c r="K3" s="2">
        <f>B3+1-C3</f>
        <v>44928</v>
      </c>
      <c r="L3">
        <f t="shared" ref="L3:L66" si="11">YEAR(K3)*10000+MONTH(K3)*100+DAY(K3)</f>
        <v>20230102</v>
      </c>
      <c r="M3">
        <f>MONTH(B3)</f>
        <v>1</v>
      </c>
      <c r="N3">
        <f>IF(M3=M2,N2,N2+1)</f>
        <v>1</v>
      </c>
      <c r="O3" s="2" t="str">
        <f t="shared" si="1"/>
        <v>January</v>
      </c>
      <c r="P3" s="2" t="str">
        <f t="shared" si="2"/>
        <v>Jan</v>
      </c>
      <c r="Q3">
        <f t="shared" si="3"/>
        <v>1</v>
      </c>
      <c r="R3">
        <f>YEAR($B3)</f>
        <v>2023</v>
      </c>
      <c r="S3">
        <f t="shared" si="4"/>
        <v>202301</v>
      </c>
      <c r="T3">
        <f t="shared" si="5"/>
        <v>7</v>
      </c>
      <c r="U3">
        <f t="shared" si="6"/>
        <v>3</v>
      </c>
      <c r="V3">
        <f t="shared" si="7"/>
        <v>2023</v>
      </c>
      <c r="W3" t="str">
        <f t="shared" ref="W3:W66" si="12">IF(MONTH($B3+1)&lt;&gt;M3,"y","n")</f>
        <v>n</v>
      </c>
      <c r="X3" s="2">
        <f t="shared" ref="X3:X66" si="13">DATE(R3-1,M3,D3)</f>
        <v>44563</v>
      </c>
      <c r="Z3" t="str">
        <f t="shared" si="8"/>
        <v>insert into DimDate values(20230102, '2023-1-2',1, 2, 2, 'Monday', 'Mon', 'y', 2, 2, '2023-1-2', 20230102, 1, 1, 'January', 'Jan', 1, 2023, 202301, 7, 3, 2023, 'n', '2022-1-2')</v>
      </c>
    </row>
    <row r="4" spans="1:26" x14ac:dyDescent="0.15">
      <c r="A4">
        <f t="shared" si="9"/>
        <v>20230103</v>
      </c>
      <c r="B4" s="2">
        <f t="shared" ref="B4:B67" si="14">B3+1</f>
        <v>44929</v>
      </c>
      <c r="C4">
        <f t="shared" ref="C4:C67" si="15">WEEKDAY(B4,2)</f>
        <v>2</v>
      </c>
      <c r="D4">
        <f t="shared" ref="D4:D67" si="16">DAY(B4)</f>
        <v>3</v>
      </c>
      <c r="E4">
        <f t="shared" ref="E4:E67" si="17">IF(ISNUMBER(E3),E3+1,1)</f>
        <v>3</v>
      </c>
      <c r="F4" s="2" t="str">
        <f t="shared" ref="F4:F67" si="18">VLOOKUP(C4,weekdays,2)</f>
        <v>Tuesday</v>
      </c>
      <c r="G4" s="2" t="str">
        <f t="shared" ref="G4:G67" si="19">VLOOKUP(C4,weekdays,3)</f>
        <v>Tue</v>
      </c>
      <c r="H4" t="str">
        <f t="shared" si="10"/>
        <v>y</v>
      </c>
      <c r="I4">
        <f t="shared" si="0"/>
        <v>2</v>
      </c>
      <c r="J4">
        <f t="shared" ref="J4:J67" si="20">IF(I4=I3,J3,J3+1)</f>
        <v>2</v>
      </c>
      <c r="K4" s="2">
        <f t="shared" ref="K4:K67" si="21">B4+1-C4</f>
        <v>44928</v>
      </c>
      <c r="L4">
        <f t="shared" si="11"/>
        <v>20230102</v>
      </c>
      <c r="M4">
        <f t="shared" ref="M4:M67" si="22">MONTH(B4)</f>
        <v>1</v>
      </c>
      <c r="N4">
        <f t="shared" ref="N4:N67" si="23">IF(M4=M3,N3,N3+1)</f>
        <v>1</v>
      </c>
      <c r="O4" s="2" t="str">
        <f t="shared" si="1"/>
        <v>January</v>
      </c>
      <c r="P4" s="2" t="str">
        <f t="shared" si="2"/>
        <v>Jan</v>
      </c>
      <c r="Q4">
        <f t="shared" si="3"/>
        <v>1</v>
      </c>
      <c r="R4">
        <f t="shared" ref="R4:R67" si="24">YEAR($B4)</f>
        <v>2023</v>
      </c>
      <c r="S4">
        <f t="shared" si="4"/>
        <v>202301</v>
      </c>
      <c r="T4">
        <f t="shared" si="5"/>
        <v>7</v>
      </c>
      <c r="U4">
        <f t="shared" si="6"/>
        <v>3</v>
      </c>
      <c r="V4">
        <f t="shared" si="7"/>
        <v>2023</v>
      </c>
      <c r="W4" t="str">
        <f t="shared" si="12"/>
        <v>n</v>
      </c>
      <c r="X4" s="2">
        <f t="shared" si="13"/>
        <v>44564</v>
      </c>
      <c r="Z4" t="str">
        <f t="shared" si="8"/>
        <v>insert into DimDate values(20230103, '2023-1-3',2, 3, 3, 'Tuesday', 'Tue', 'y', 2, 2, '2023-1-2', 20230102, 1, 1, 'January', 'Jan', 1, 2023, 202301, 7, 3, 2023, 'n', '2022-1-3')</v>
      </c>
    </row>
    <row r="5" spans="1:26" x14ac:dyDescent="0.15">
      <c r="A5">
        <f t="shared" si="9"/>
        <v>20230104</v>
      </c>
      <c r="B5" s="2">
        <f t="shared" si="14"/>
        <v>44930</v>
      </c>
      <c r="C5">
        <f t="shared" si="15"/>
        <v>3</v>
      </c>
      <c r="D5">
        <f t="shared" si="16"/>
        <v>4</v>
      </c>
      <c r="E5">
        <f t="shared" si="17"/>
        <v>4</v>
      </c>
      <c r="F5" s="2" t="str">
        <f t="shared" si="18"/>
        <v>Wednesday</v>
      </c>
      <c r="G5" s="2" t="str">
        <f t="shared" si="19"/>
        <v>Wed</v>
      </c>
      <c r="H5" t="str">
        <f t="shared" si="10"/>
        <v>y</v>
      </c>
      <c r="I5">
        <f t="shared" si="0"/>
        <v>2</v>
      </c>
      <c r="J5">
        <f t="shared" si="20"/>
        <v>2</v>
      </c>
      <c r="K5" s="2">
        <f t="shared" si="21"/>
        <v>44928</v>
      </c>
      <c r="L5">
        <f t="shared" si="11"/>
        <v>20230102</v>
      </c>
      <c r="M5">
        <f t="shared" si="22"/>
        <v>1</v>
      </c>
      <c r="N5">
        <f t="shared" si="23"/>
        <v>1</v>
      </c>
      <c r="O5" s="2" t="str">
        <f t="shared" si="1"/>
        <v>January</v>
      </c>
      <c r="P5" s="2" t="str">
        <f t="shared" si="2"/>
        <v>Jan</v>
      </c>
      <c r="Q5">
        <f t="shared" si="3"/>
        <v>1</v>
      </c>
      <c r="R5">
        <f t="shared" si="24"/>
        <v>2023</v>
      </c>
      <c r="S5">
        <f t="shared" si="4"/>
        <v>202301</v>
      </c>
      <c r="T5">
        <f t="shared" si="5"/>
        <v>7</v>
      </c>
      <c r="U5">
        <f t="shared" si="6"/>
        <v>3</v>
      </c>
      <c r="V5">
        <f t="shared" si="7"/>
        <v>2023</v>
      </c>
      <c r="W5" t="str">
        <f t="shared" si="12"/>
        <v>n</v>
      </c>
      <c r="X5" s="2">
        <f t="shared" si="13"/>
        <v>44565</v>
      </c>
      <c r="Z5" t="str">
        <f t="shared" si="8"/>
        <v>insert into DimDate values(20230104, '2023-1-4',3, 4, 4, 'Wednesday', 'Wed', 'y', 2, 2, '2023-1-2', 20230102, 1, 1, 'January', 'Jan', 1, 2023, 202301, 7, 3, 2023, 'n', '2022-1-4')</v>
      </c>
    </row>
    <row r="6" spans="1:26" x14ac:dyDescent="0.15">
      <c r="A6">
        <f t="shared" si="9"/>
        <v>20230105</v>
      </c>
      <c r="B6" s="2">
        <f t="shared" si="14"/>
        <v>44931</v>
      </c>
      <c r="C6">
        <f t="shared" si="15"/>
        <v>4</v>
      </c>
      <c r="D6">
        <f t="shared" si="16"/>
        <v>5</v>
      </c>
      <c r="E6">
        <f t="shared" si="17"/>
        <v>5</v>
      </c>
      <c r="F6" s="2" t="str">
        <f t="shared" si="18"/>
        <v>Thursday</v>
      </c>
      <c r="G6" s="2" t="str">
        <f t="shared" si="19"/>
        <v>Thu</v>
      </c>
      <c r="H6" t="str">
        <f t="shared" si="10"/>
        <v>y</v>
      </c>
      <c r="I6">
        <f t="shared" si="0"/>
        <v>2</v>
      </c>
      <c r="J6">
        <f t="shared" si="20"/>
        <v>2</v>
      </c>
      <c r="K6" s="2">
        <f t="shared" si="21"/>
        <v>44928</v>
      </c>
      <c r="L6">
        <f t="shared" si="11"/>
        <v>20230102</v>
      </c>
      <c r="M6">
        <f t="shared" si="22"/>
        <v>1</v>
      </c>
      <c r="N6">
        <f t="shared" si="23"/>
        <v>1</v>
      </c>
      <c r="O6" s="2" t="str">
        <f t="shared" si="1"/>
        <v>January</v>
      </c>
      <c r="P6" s="2" t="str">
        <f t="shared" si="2"/>
        <v>Jan</v>
      </c>
      <c r="Q6">
        <f t="shared" si="3"/>
        <v>1</v>
      </c>
      <c r="R6">
        <f t="shared" si="24"/>
        <v>2023</v>
      </c>
      <c r="S6">
        <f t="shared" si="4"/>
        <v>202301</v>
      </c>
      <c r="T6">
        <f t="shared" si="5"/>
        <v>7</v>
      </c>
      <c r="U6">
        <f t="shared" si="6"/>
        <v>3</v>
      </c>
      <c r="V6">
        <f t="shared" si="7"/>
        <v>2023</v>
      </c>
      <c r="W6" t="str">
        <f t="shared" si="12"/>
        <v>n</v>
      </c>
      <c r="X6" s="2">
        <f t="shared" si="13"/>
        <v>44566</v>
      </c>
      <c r="Z6" t="str">
        <f t="shared" si="8"/>
        <v>insert into DimDate values(20230105, '2023-1-5',4, 5, 5, 'Thursday', 'Thu', 'y', 2, 2, '2023-1-2', 20230102, 1, 1, 'January', 'Jan', 1, 2023, 202301, 7, 3, 2023, 'n', '2022-1-5')</v>
      </c>
    </row>
    <row r="7" spans="1:26" x14ac:dyDescent="0.15">
      <c r="A7">
        <f t="shared" si="9"/>
        <v>20230106</v>
      </c>
      <c r="B7" s="2">
        <f t="shared" si="14"/>
        <v>44932</v>
      </c>
      <c r="C7">
        <f t="shared" si="15"/>
        <v>5</v>
      </c>
      <c r="D7">
        <f t="shared" si="16"/>
        <v>6</v>
      </c>
      <c r="E7">
        <f t="shared" si="17"/>
        <v>6</v>
      </c>
      <c r="F7" s="2" t="str">
        <f t="shared" si="18"/>
        <v>Friday</v>
      </c>
      <c r="G7" s="2" t="str">
        <f t="shared" si="19"/>
        <v>Fri</v>
      </c>
      <c r="H7" t="str">
        <f t="shared" si="10"/>
        <v>y</v>
      </c>
      <c r="I7">
        <f t="shared" si="0"/>
        <v>2</v>
      </c>
      <c r="J7">
        <f t="shared" si="20"/>
        <v>2</v>
      </c>
      <c r="K7" s="2">
        <f t="shared" si="21"/>
        <v>44928</v>
      </c>
      <c r="L7">
        <f t="shared" si="11"/>
        <v>20230102</v>
      </c>
      <c r="M7">
        <f t="shared" si="22"/>
        <v>1</v>
      </c>
      <c r="N7">
        <f t="shared" si="23"/>
        <v>1</v>
      </c>
      <c r="O7" s="2" t="str">
        <f t="shared" si="1"/>
        <v>January</v>
      </c>
      <c r="P7" s="2" t="str">
        <f t="shared" si="2"/>
        <v>Jan</v>
      </c>
      <c r="Q7">
        <f t="shared" si="3"/>
        <v>1</v>
      </c>
      <c r="R7">
        <f t="shared" si="24"/>
        <v>2023</v>
      </c>
      <c r="S7">
        <f t="shared" si="4"/>
        <v>202301</v>
      </c>
      <c r="T7">
        <f t="shared" si="5"/>
        <v>7</v>
      </c>
      <c r="U7">
        <f t="shared" si="6"/>
        <v>3</v>
      </c>
      <c r="V7">
        <f t="shared" si="7"/>
        <v>2023</v>
      </c>
      <c r="W7" t="str">
        <f t="shared" si="12"/>
        <v>n</v>
      </c>
      <c r="X7" s="2">
        <f t="shared" si="13"/>
        <v>44567</v>
      </c>
      <c r="Z7" t="str">
        <f t="shared" si="8"/>
        <v>insert into DimDate values(20230106, '2023-1-6',5, 6, 6, 'Friday', 'Fri', 'y', 2, 2, '2023-1-2', 20230102, 1, 1, 'January', 'Jan', 1, 2023, 202301, 7, 3, 2023, 'n', '2022-1-6')</v>
      </c>
    </row>
    <row r="8" spans="1:26" x14ac:dyDescent="0.15">
      <c r="A8">
        <f t="shared" si="9"/>
        <v>20230107</v>
      </c>
      <c r="B8" s="2">
        <f t="shared" si="14"/>
        <v>44933</v>
      </c>
      <c r="C8">
        <f t="shared" si="15"/>
        <v>6</v>
      </c>
      <c r="D8">
        <f t="shared" si="16"/>
        <v>7</v>
      </c>
      <c r="E8">
        <f t="shared" si="17"/>
        <v>7</v>
      </c>
      <c r="F8" s="2" t="str">
        <f t="shared" si="18"/>
        <v>Saturday</v>
      </c>
      <c r="G8" s="2" t="str">
        <f t="shared" si="19"/>
        <v>Sat</v>
      </c>
      <c r="H8" t="str">
        <f t="shared" si="10"/>
        <v>n</v>
      </c>
      <c r="I8">
        <f t="shared" si="0"/>
        <v>2</v>
      </c>
      <c r="J8">
        <f t="shared" si="20"/>
        <v>2</v>
      </c>
      <c r="K8" s="2">
        <f t="shared" si="21"/>
        <v>44928</v>
      </c>
      <c r="L8">
        <f t="shared" si="11"/>
        <v>20230102</v>
      </c>
      <c r="M8">
        <f t="shared" si="22"/>
        <v>1</v>
      </c>
      <c r="N8">
        <f t="shared" si="23"/>
        <v>1</v>
      </c>
      <c r="O8" s="2" t="str">
        <f t="shared" si="1"/>
        <v>January</v>
      </c>
      <c r="P8" s="2" t="str">
        <f t="shared" si="2"/>
        <v>Jan</v>
      </c>
      <c r="Q8">
        <f t="shared" si="3"/>
        <v>1</v>
      </c>
      <c r="R8">
        <f t="shared" si="24"/>
        <v>2023</v>
      </c>
      <c r="S8">
        <f t="shared" si="4"/>
        <v>202301</v>
      </c>
      <c r="T8">
        <f t="shared" si="5"/>
        <v>7</v>
      </c>
      <c r="U8">
        <f t="shared" si="6"/>
        <v>3</v>
      </c>
      <c r="V8">
        <f t="shared" si="7"/>
        <v>2023</v>
      </c>
      <c r="W8" t="str">
        <f t="shared" si="12"/>
        <v>n</v>
      </c>
      <c r="X8" s="2">
        <f t="shared" si="13"/>
        <v>44568</v>
      </c>
      <c r="Z8" t="str">
        <f t="shared" si="8"/>
        <v>insert into DimDate values(20230107, '2023-1-7',6, 7, 7, 'Saturday', 'Sat', 'n', 2, 2, '2023-1-2', 20230102, 1, 1, 'January', 'Jan', 1, 2023, 202301, 7, 3, 2023, 'n', '2022-1-7')</v>
      </c>
    </row>
    <row r="9" spans="1:26" x14ac:dyDescent="0.15">
      <c r="A9">
        <f t="shared" si="9"/>
        <v>20230108</v>
      </c>
      <c r="B9" s="2">
        <f t="shared" si="14"/>
        <v>44934</v>
      </c>
      <c r="C9">
        <f t="shared" si="15"/>
        <v>7</v>
      </c>
      <c r="D9">
        <f t="shared" si="16"/>
        <v>8</v>
      </c>
      <c r="E9">
        <f t="shared" si="17"/>
        <v>8</v>
      </c>
      <c r="F9" s="2" t="str">
        <f t="shared" si="18"/>
        <v>Sunday</v>
      </c>
      <c r="G9" s="2" t="str">
        <f t="shared" si="19"/>
        <v>Sun</v>
      </c>
      <c r="H9" t="str">
        <f t="shared" si="10"/>
        <v>n</v>
      </c>
      <c r="I9">
        <f t="shared" si="0"/>
        <v>2</v>
      </c>
      <c r="J9">
        <f t="shared" si="20"/>
        <v>2</v>
      </c>
      <c r="K9" s="2">
        <f t="shared" si="21"/>
        <v>44928</v>
      </c>
      <c r="L9">
        <f t="shared" si="11"/>
        <v>20230102</v>
      </c>
      <c r="M9">
        <f t="shared" si="22"/>
        <v>1</v>
      </c>
      <c r="N9">
        <f t="shared" si="23"/>
        <v>1</v>
      </c>
      <c r="O9" s="2" t="str">
        <f t="shared" si="1"/>
        <v>January</v>
      </c>
      <c r="P9" s="2" t="str">
        <f t="shared" si="2"/>
        <v>Jan</v>
      </c>
      <c r="Q9">
        <f t="shared" si="3"/>
        <v>1</v>
      </c>
      <c r="R9">
        <f t="shared" si="24"/>
        <v>2023</v>
      </c>
      <c r="S9">
        <f t="shared" si="4"/>
        <v>202301</v>
      </c>
      <c r="T9">
        <f t="shared" si="5"/>
        <v>7</v>
      </c>
      <c r="U9">
        <f t="shared" si="6"/>
        <v>3</v>
      </c>
      <c r="V9">
        <f t="shared" si="7"/>
        <v>2023</v>
      </c>
      <c r="W9" t="str">
        <f t="shared" si="12"/>
        <v>n</v>
      </c>
      <c r="X9" s="2">
        <f t="shared" si="13"/>
        <v>44569</v>
      </c>
      <c r="Z9" t="str">
        <f t="shared" si="8"/>
        <v>insert into DimDate values(20230108, '2023-1-8',7, 8, 8, 'Sunday', 'Sun', 'n', 2, 2, '2023-1-2', 20230102, 1, 1, 'January', 'Jan', 1, 2023, 202301, 7, 3, 2023, 'n', '2022-1-8')</v>
      </c>
    </row>
    <row r="10" spans="1:26" x14ac:dyDescent="0.15">
      <c r="A10">
        <f t="shared" si="9"/>
        <v>20230109</v>
      </c>
      <c r="B10" s="2">
        <f t="shared" si="14"/>
        <v>44935</v>
      </c>
      <c r="C10">
        <f t="shared" si="15"/>
        <v>1</v>
      </c>
      <c r="D10">
        <f t="shared" si="16"/>
        <v>9</v>
      </c>
      <c r="E10">
        <f t="shared" si="17"/>
        <v>9</v>
      </c>
      <c r="F10" s="2" t="str">
        <f t="shared" si="18"/>
        <v>Monday</v>
      </c>
      <c r="G10" s="2" t="str">
        <f t="shared" si="19"/>
        <v>Mon</v>
      </c>
      <c r="H10" t="str">
        <f t="shared" si="10"/>
        <v>y</v>
      </c>
      <c r="I10">
        <f t="shared" si="0"/>
        <v>3</v>
      </c>
      <c r="J10">
        <f t="shared" si="20"/>
        <v>3</v>
      </c>
      <c r="K10" s="2">
        <f t="shared" si="21"/>
        <v>44935</v>
      </c>
      <c r="L10">
        <f t="shared" si="11"/>
        <v>20230109</v>
      </c>
      <c r="M10">
        <f t="shared" si="22"/>
        <v>1</v>
      </c>
      <c r="N10">
        <f t="shared" si="23"/>
        <v>1</v>
      </c>
      <c r="O10" s="2" t="str">
        <f t="shared" si="1"/>
        <v>January</v>
      </c>
      <c r="P10" s="2" t="str">
        <f t="shared" si="2"/>
        <v>Jan</v>
      </c>
      <c r="Q10">
        <f t="shared" si="3"/>
        <v>1</v>
      </c>
      <c r="R10">
        <f t="shared" si="24"/>
        <v>2023</v>
      </c>
      <c r="S10">
        <f t="shared" si="4"/>
        <v>202301</v>
      </c>
      <c r="T10">
        <f t="shared" si="5"/>
        <v>7</v>
      </c>
      <c r="U10">
        <f t="shared" si="6"/>
        <v>3</v>
      </c>
      <c r="V10">
        <f t="shared" si="7"/>
        <v>2023</v>
      </c>
      <c r="W10" t="str">
        <f t="shared" si="12"/>
        <v>n</v>
      </c>
      <c r="X10" s="2">
        <f t="shared" si="13"/>
        <v>44570</v>
      </c>
      <c r="Z10" t="str">
        <f t="shared" si="8"/>
        <v>insert into DimDate values(20230109, '2023-1-9',1, 9, 9, 'Monday', 'Mon', 'y', 3, 3, '2023-1-9', 20230109, 1, 1, 'January', 'Jan', 1, 2023, 202301, 7, 3, 2023, 'n', '2022-1-9')</v>
      </c>
    </row>
    <row r="11" spans="1:26" x14ac:dyDescent="0.15">
      <c r="A11">
        <f t="shared" si="9"/>
        <v>20230110</v>
      </c>
      <c r="B11" s="2">
        <f t="shared" si="14"/>
        <v>44936</v>
      </c>
      <c r="C11">
        <f t="shared" si="15"/>
        <v>2</v>
      </c>
      <c r="D11">
        <f t="shared" si="16"/>
        <v>10</v>
      </c>
      <c r="E11">
        <f t="shared" si="17"/>
        <v>10</v>
      </c>
      <c r="F11" s="2" t="str">
        <f t="shared" si="18"/>
        <v>Tuesday</v>
      </c>
      <c r="G11" s="2" t="str">
        <f t="shared" si="19"/>
        <v>Tue</v>
      </c>
      <c r="H11" t="str">
        <f t="shared" si="10"/>
        <v>y</v>
      </c>
      <c r="I11">
        <f t="shared" si="0"/>
        <v>3</v>
      </c>
      <c r="J11">
        <f t="shared" si="20"/>
        <v>3</v>
      </c>
      <c r="K11" s="2">
        <f t="shared" si="21"/>
        <v>44935</v>
      </c>
      <c r="L11">
        <f t="shared" si="11"/>
        <v>20230109</v>
      </c>
      <c r="M11">
        <f t="shared" si="22"/>
        <v>1</v>
      </c>
      <c r="N11">
        <f t="shared" si="23"/>
        <v>1</v>
      </c>
      <c r="O11" s="2" t="str">
        <f t="shared" si="1"/>
        <v>January</v>
      </c>
      <c r="P11" s="2" t="str">
        <f t="shared" si="2"/>
        <v>Jan</v>
      </c>
      <c r="Q11">
        <f t="shared" si="3"/>
        <v>1</v>
      </c>
      <c r="R11">
        <f t="shared" si="24"/>
        <v>2023</v>
      </c>
      <c r="S11">
        <f t="shared" si="4"/>
        <v>202301</v>
      </c>
      <c r="T11">
        <f t="shared" si="5"/>
        <v>7</v>
      </c>
      <c r="U11">
        <f t="shared" si="6"/>
        <v>3</v>
      </c>
      <c r="V11">
        <f t="shared" si="7"/>
        <v>2023</v>
      </c>
      <c r="W11" t="str">
        <f t="shared" si="12"/>
        <v>n</v>
      </c>
      <c r="X11" s="2">
        <f t="shared" si="13"/>
        <v>44571</v>
      </c>
      <c r="Z11" t="str">
        <f t="shared" si="8"/>
        <v>insert into DimDate values(20230110, '2023-1-10',2, 10, 10, 'Tuesday', 'Tue', 'y', 3, 3, '2023-1-9', 20230109, 1, 1, 'January', 'Jan', 1, 2023, 202301, 7, 3, 2023, 'n', '2022-1-10')</v>
      </c>
    </row>
    <row r="12" spans="1:26" x14ac:dyDescent="0.15">
      <c r="A12">
        <f t="shared" si="9"/>
        <v>20230111</v>
      </c>
      <c r="B12" s="2">
        <f t="shared" si="14"/>
        <v>44937</v>
      </c>
      <c r="C12">
        <f t="shared" si="15"/>
        <v>3</v>
      </c>
      <c r="D12">
        <f t="shared" si="16"/>
        <v>11</v>
      </c>
      <c r="E12">
        <f t="shared" si="17"/>
        <v>11</v>
      </c>
      <c r="F12" s="2" t="str">
        <f t="shared" si="18"/>
        <v>Wednesday</v>
      </c>
      <c r="G12" s="2" t="str">
        <f t="shared" si="19"/>
        <v>Wed</v>
      </c>
      <c r="H12" t="str">
        <f t="shared" si="10"/>
        <v>y</v>
      </c>
      <c r="I12">
        <f t="shared" si="0"/>
        <v>3</v>
      </c>
      <c r="J12">
        <f t="shared" si="20"/>
        <v>3</v>
      </c>
      <c r="K12" s="2">
        <f t="shared" si="21"/>
        <v>44935</v>
      </c>
      <c r="L12">
        <f t="shared" si="11"/>
        <v>20230109</v>
      </c>
      <c r="M12">
        <f t="shared" si="22"/>
        <v>1</v>
      </c>
      <c r="N12">
        <f t="shared" si="23"/>
        <v>1</v>
      </c>
      <c r="O12" s="2" t="str">
        <f t="shared" si="1"/>
        <v>January</v>
      </c>
      <c r="P12" s="2" t="str">
        <f t="shared" si="2"/>
        <v>Jan</v>
      </c>
      <c r="Q12">
        <f t="shared" si="3"/>
        <v>1</v>
      </c>
      <c r="R12">
        <f t="shared" si="24"/>
        <v>2023</v>
      </c>
      <c r="S12">
        <f t="shared" si="4"/>
        <v>202301</v>
      </c>
      <c r="T12">
        <f t="shared" si="5"/>
        <v>7</v>
      </c>
      <c r="U12">
        <f t="shared" si="6"/>
        <v>3</v>
      </c>
      <c r="V12">
        <f t="shared" si="7"/>
        <v>2023</v>
      </c>
      <c r="W12" t="str">
        <f t="shared" si="12"/>
        <v>n</v>
      </c>
      <c r="X12" s="2">
        <f t="shared" si="13"/>
        <v>44572</v>
      </c>
      <c r="Z12" t="str">
        <f t="shared" si="8"/>
        <v>insert into DimDate values(20230111, '2023-1-11',3, 11, 11, 'Wednesday', 'Wed', 'y', 3, 3, '2023-1-9', 20230109, 1, 1, 'January', 'Jan', 1, 2023, 202301, 7, 3, 2023, 'n', '2022-1-11')</v>
      </c>
    </row>
    <row r="13" spans="1:26" x14ac:dyDescent="0.15">
      <c r="A13">
        <f t="shared" si="9"/>
        <v>20230112</v>
      </c>
      <c r="B13" s="2">
        <f t="shared" si="14"/>
        <v>44938</v>
      </c>
      <c r="C13">
        <f t="shared" si="15"/>
        <v>4</v>
      </c>
      <c r="D13">
        <f t="shared" si="16"/>
        <v>12</v>
      </c>
      <c r="E13">
        <f t="shared" si="17"/>
        <v>12</v>
      </c>
      <c r="F13" s="2" t="str">
        <f t="shared" si="18"/>
        <v>Thursday</v>
      </c>
      <c r="G13" s="2" t="str">
        <f t="shared" si="19"/>
        <v>Thu</v>
      </c>
      <c r="H13" t="str">
        <f t="shared" si="10"/>
        <v>y</v>
      </c>
      <c r="I13">
        <f t="shared" si="0"/>
        <v>3</v>
      </c>
      <c r="J13">
        <f t="shared" si="20"/>
        <v>3</v>
      </c>
      <c r="K13" s="2">
        <f t="shared" si="21"/>
        <v>44935</v>
      </c>
      <c r="L13">
        <f t="shared" si="11"/>
        <v>20230109</v>
      </c>
      <c r="M13">
        <f t="shared" si="22"/>
        <v>1</v>
      </c>
      <c r="N13">
        <f t="shared" si="23"/>
        <v>1</v>
      </c>
      <c r="O13" s="2" t="str">
        <f t="shared" si="1"/>
        <v>January</v>
      </c>
      <c r="P13" s="2" t="str">
        <f t="shared" si="2"/>
        <v>Jan</v>
      </c>
      <c r="Q13">
        <f t="shared" si="3"/>
        <v>1</v>
      </c>
      <c r="R13">
        <f t="shared" si="24"/>
        <v>2023</v>
      </c>
      <c r="S13">
        <f t="shared" si="4"/>
        <v>202301</v>
      </c>
      <c r="T13">
        <f t="shared" si="5"/>
        <v>7</v>
      </c>
      <c r="U13">
        <f t="shared" si="6"/>
        <v>3</v>
      </c>
      <c r="V13">
        <f t="shared" si="7"/>
        <v>2023</v>
      </c>
      <c r="W13" t="str">
        <f t="shared" si="12"/>
        <v>n</v>
      </c>
      <c r="X13" s="2">
        <f t="shared" si="13"/>
        <v>44573</v>
      </c>
      <c r="Z13" t="str">
        <f t="shared" si="8"/>
        <v>insert into DimDate values(20230112, '2023-1-12',4, 12, 12, 'Thursday', 'Thu', 'y', 3, 3, '2023-1-9', 20230109, 1, 1, 'January', 'Jan', 1, 2023, 202301, 7, 3, 2023, 'n', '2022-1-12')</v>
      </c>
    </row>
    <row r="14" spans="1:26" x14ac:dyDescent="0.15">
      <c r="A14">
        <f t="shared" si="9"/>
        <v>20230113</v>
      </c>
      <c r="B14" s="2">
        <f t="shared" si="14"/>
        <v>44939</v>
      </c>
      <c r="C14">
        <f t="shared" si="15"/>
        <v>5</v>
      </c>
      <c r="D14">
        <f t="shared" si="16"/>
        <v>13</v>
      </c>
      <c r="E14">
        <f t="shared" si="17"/>
        <v>13</v>
      </c>
      <c r="F14" s="2" t="str">
        <f t="shared" si="18"/>
        <v>Friday</v>
      </c>
      <c r="G14" s="2" t="str">
        <f t="shared" si="19"/>
        <v>Fri</v>
      </c>
      <c r="H14" t="str">
        <f t="shared" si="10"/>
        <v>y</v>
      </c>
      <c r="I14">
        <f t="shared" si="0"/>
        <v>3</v>
      </c>
      <c r="J14">
        <f t="shared" si="20"/>
        <v>3</v>
      </c>
      <c r="K14" s="2">
        <f t="shared" si="21"/>
        <v>44935</v>
      </c>
      <c r="L14">
        <f t="shared" si="11"/>
        <v>20230109</v>
      </c>
      <c r="M14">
        <f t="shared" si="22"/>
        <v>1</v>
      </c>
      <c r="N14">
        <f t="shared" si="23"/>
        <v>1</v>
      </c>
      <c r="O14" s="2" t="str">
        <f t="shared" si="1"/>
        <v>January</v>
      </c>
      <c r="P14" s="2" t="str">
        <f t="shared" si="2"/>
        <v>Jan</v>
      </c>
      <c r="Q14">
        <f t="shared" si="3"/>
        <v>1</v>
      </c>
      <c r="R14">
        <f t="shared" si="24"/>
        <v>2023</v>
      </c>
      <c r="S14">
        <f t="shared" si="4"/>
        <v>202301</v>
      </c>
      <c r="T14">
        <f t="shared" si="5"/>
        <v>7</v>
      </c>
      <c r="U14">
        <f t="shared" si="6"/>
        <v>3</v>
      </c>
      <c r="V14">
        <f t="shared" si="7"/>
        <v>2023</v>
      </c>
      <c r="W14" t="str">
        <f t="shared" si="12"/>
        <v>n</v>
      </c>
      <c r="X14" s="2">
        <f t="shared" si="13"/>
        <v>44574</v>
      </c>
      <c r="Z14" t="str">
        <f t="shared" si="8"/>
        <v>insert into DimDate values(20230113, '2023-1-13',5, 13, 13, 'Friday', 'Fri', 'y', 3, 3, '2023-1-9', 20230109, 1, 1, 'January', 'Jan', 1, 2023, 202301, 7, 3, 2023, 'n', '2022-1-13')</v>
      </c>
    </row>
    <row r="15" spans="1:26" x14ac:dyDescent="0.15">
      <c r="A15">
        <f t="shared" si="9"/>
        <v>20230114</v>
      </c>
      <c r="B15" s="2">
        <f t="shared" si="14"/>
        <v>44940</v>
      </c>
      <c r="C15">
        <f t="shared" si="15"/>
        <v>6</v>
      </c>
      <c r="D15">
        <f t="shared" si="16"/>
        <v>14</v>
      </c>
      <c r="E15">
        <f t="shared" si="17"/>
        <v>14</v>
      </c>
      <c r="F15" s="2" t="str">
        <f t="shared" si="18"/>
        <v>Saturday</v>
      </c>
      <c r="G15" s="2" t="str">
        <f t="shared" si="19"/>
        <v>Sat</v>
      </c>
      <c r="H15" t="str">
        <f t="shared" si="10"/>
        <v>n</v>
      </c>
      <c r="I15">
        <f t="shared" si="0"/>
        <v>3</v>
      </c>
      <c r="J15">
        <f t="shared" si="20"/>
        <v>3</v>
      </c>
      <c r="K15" s="2">
        <f t="shared" si="21"/>
        <v>44935</v>
      </c>
      <c r="L15">
        <f t="shared" si="11"/>
        <v>20230109</v>
      </c>
      <c r="M15">
        <f t="shared" si="22"/>
        <v>1</v>
      </c>
      <c r="N15">
        <f t="shared" si="23"/>
        <v>1</v>
      </c>
      <c r="O15" s="2" t="str">
        <f t="shared" si="1"/>
        <v>January</v>
      </c>
      <c r="P15" s="2" t="str">
        <f t="shared" si="2"/>
        <v>Jan</v>
      </c>
      <c r="Q15">
        <f t="shared" si="3"/>
        <v>1</v>
      </c>
      <c r="R15">
        <f t="shared" si="24"/>
        <v>2023</v>
      </c>
      <c r="S15">
        <f t="shared" si="4"/>
        <v>202301</v>
      </c>
      <c r="T15">
        <f t="shared" si="5"/>
        <v>7</v>
      </c>
      <c r="U15">
        <f t="shared" si="6"/>
        <v>3</v>
      </c>
      <c r="V15">
        <f t="shared" si="7"/>
        <v>2023</v>
      </c>
      <c r="W15" t="str">
        <f t="shared" si="12"/>
        <v>n</v>
      </c>
      <c r="X15" s="2">
        <f t="shared" si="13"/>
        <v>44575</v>
      </c>
      <c r="Z15" t="str">
        <f t="shared" si="8"/>
        <v>insert into DimDate values(20230114, '2023-1-14',6, 14, 14, 'Saturday', 'Sat', 'n', 3, 3, '2023-1-9', 20230109, 1, 1, 'January', 'Jan', 1, 2023, 202301, 7, 3, 2023, 'n', '2022-1-14')</v>
      </c>
    </row>
    <row r="16" spans="1:26" x14ac:dyDescent="0.15">
      <c r="A16">
        <f t="shared" si="9"/>
        <v>20230115</v>
      </c>
      <c r="B16" s="2">
        <f t="shared" si="14"/>
        <v>44941</v>
      </c>
      <c r="C16">
        <f t="shared" si="15"/>
        <v>7</v>
      </c>
      <c r="D16">
        <f t="shared" si="16"/>
        <v>15</v>
      </c>
      <c r="E16">
        <f t="shared" si="17"/>
        <v>15</v>
      </c>
      <c r="F16" s="2" t="str">
        <f t="shared" si="18"/>
        <v>Sunday</v>
      </c>
      <c r="G16" s="2" t="str">
        <f t="shared" si="19"/>
        <v>Sun</v>
      </c>
      <c r="H16" t="str">
        <f t="shared" si="10"/>
        <v>n</v>
      </c>
      <c r="I16">
        <f t="shared" si="0"/>
        <v>3</v>
      </c>
      <c r="J16">
        <f t="shared" si="20"/>
        <v>3</v>
      </c>
      <c r="K16" s="2">
        <f t="shared" si="21"/>
        <v>44935</v>
      </c>
      <c r="L16">
        <f t="shared" si="11"/>
        <v>20230109</v>
      </c>
      <c r="M16">
        <f t="shared" si="22"/>
        <v>1</v>
      </c>
      <c r="N16">
        <f t="shared" si="23"/>
        <v>1</v>
      </c>
      <c r="O16" s="2" t="str">
        <f t="shared" si="1"/>
        <v>January</v>
      </c>
      <c r="P16" s="2" t="str">
        <f t="shared" si="2"/>
        <v>Jan</v>
      </c>
      <c r="Q16">
        <f t="shared" si="3"/>
        <v>1</v>
      </c>
      <c r="R16">
        <f t="shared" si="24"/>
        <v>2023</v>
      </c>
      <c r="S16">
        <f t="shared" si="4"/>
        <v>202301</v>
      </c>
      <c r="T16">
        <f t="shared" si="5"/>
        <v>7</v>
      </c>
      <c r="U16">
        <f t="shared" si="6"/>
        <v>3</v>
      </c>
      <c r="V16">
        <f t="shared" si="7"/>
        <v>2023</v>
      </c>
      <c r="W16" t="str">
        <f t="shared" si="12"/>
        <v>n</v>
      </c>
      <c r="X16" s="2">
        <f t="shared" si="13"/>
        <v>44576</v>
      </c>
      <c r="Z16" t="str">
        <f t="shared" si="8"/>
        <v>insert into DimDate values(20230115, '2023-1-15',7, 15, 15, 'Sunday', 'Sun', 'n', 3, 3, '2023-1-9', 20230109, 1, 1, 'January', 'Jan', 1, 2023, 202301, 7, 3, 2023, 'n', '2022-1-15')</v>
      </c>
    </row>
    <row r="17" spans="1:26" x14ac:dyDescent="0.15">
      <c r="A17">
        <f t="shared" si="9"/>
        <v>20230116</v>
      </c>
      <c r="B17" s="2">
        <f t="shared" si="14"/>
        <v>44942</v>
      </c>
      <c r="C17">
        <f t="shared" si="15"/>
        <v>1</v>
      </c>
      <c r="D17">
        <f t="shared" si="16"/>
        <v>16</v>
      </c>
      <c r="E17">
        <f t="shared" si="17"/>
        <v>16</v>
      </c>
      <c r="F17" s="2" t="str">
        <f t="shared" si="18"/>
        <v>Monday</v>
      </c>
      <c r="G17" s="2" t="str">
        <f t="shared" si="19"/>
        <v>Mon</v>
      </c>
      <c r="H17" t="str">
        <f t="shared" si="10"/>
        <v>y</v>
      </c>
      <c r="I17">
        <f t="shared" si="0"/>
        <v>4</v>
      </c>
      <c r="J17">
        <f t="shared" si="20"/>
        <v>4</v>
      </c>
      <c r="K17" s="2">
        <f t="shared" si="21"/>
        <v>44942</v>
      </c>
      <c r="L17">
        <f t="shared" si="11"/>
        <v>20230116</v>
      </c>
      <c r="M17">
        <f t="shared" si="22"/>
        <v>1</v>
      </c>
      <c r="N17">
        <f t="shared" si="23"/>
        <v>1</v>
      </c>
      <c r="O17" s="2" t="str">
        <f t="shared" si="1"/>
        <v>January</v>
      </c>
      <c r="P17" s="2" t="str">
        <f t="shared" si="2"/>
        <v>Jan</v>
      </c>
      <c r="Q17">
        <f t="shared" si="3"/>
        <v>1</v>
      </c>
      <c r="R17">
        <f t="shared" si="24"/>
        <v>2023</v>
      </c>
      <c r="S17">
        <f t="shared" si="4"/>
        <v>202301</v>
      </c>
      <c r="T17">
        <f t="shared" si="5"/>
        <v>7</v>
      </c>
      <c r="U17">
        <f t="shared" si="6"/>
        <v>3</v>
      </c>
      <c r="V17">
        <f t="shared" si="7"/>
        <v>2023</v>
      </c>
      <c r="W17" t="str">
        <f t="shared" si="12"/>
        <v>n</v>
      </c>
      <c r="X17" s="2">
        <f t="shared" si="13"/>
        <v>44577</v>
      </c>
      <c r="Z17" t="str">
        <f t="shared" si="8"/>
        <v>insert into DimDate values(20230116, '2023-1-16',1, 16, 16, 'Monday', 'Mon', 'y', 4, 4, '2023-1-16', 20230116, 1, 1, 'January', 'Jan', 1, 2023, 202301, 7, 3, 2023, 'n', '2022-1-16')</v>
      </c>
    </row>
    <row r="18" spans="1:26" x14ac:dyDescent="0.15">
      <c r="A18">
        <f t="shared" si="9"/>
        <v>20230117</v>
      </c>
      <c r="B18" s="2">
        <f t="shared" si="14"/>
        <v>44943</v>
      </c>
      <c r="C18">
        <f t="shared" si="15"/>
        <v>2</v>
      </c>
      <c r="D18">
        <f t="shared" si="16"/>
        <v>17</v>
      </c>
      <c r="E18">
        <f t="shared" si="17"/>
        <v>17</v>
      </c>
      <c r="F18" s="2" t="str">
        <f t="shared" si="18"/>
        <v>Tuesday</v>
      </c>
      <c r="G18" s="2" t="str">
        <f t="shared" si="19"/>
        <v>Tue</v>
      </c>
      <c r="H18" t="str">
        <f t="shared" si="10"/>
        <v>y</v>
      </c>
      <c r="I18">
        <f t="shared" si="0"/>
        <v>4</v>
      </c>
      <c r="J18">
        <f t="shared" si="20"/>
        <v>4</v>
      </c>
      <c r="K18" s="2">
        <f t="shared" si="21"/>
        <v>44942</v>
      </c>
      <c r="L18">
        <f t="shared" si="11"/>
        <v>20230116</v>
      </c>
      <c r="M18">
        <f t="shared" si="22"/>
        <v>1</v>
      </c>
      <c r="N18">
        <f t="shared" si="23"/>
        <v>1</v>
      </c>
      <c r="O18" s="2" t="str">
        <f t="shared" si="1"/>
        <v>January</v>
      </c>
      <c r="P18" s="2" t="str">
        <f t="shared" si="2"/>
        <v>Jan</v>
      </c>
      <c r="Q18">
        <f t="shared" si="3"/>
        <v>1</v>
      </c>
      <c r="R18">
        <f t="shared" si="24"/>
        <v>2023</v>
      </c>
      <c r="S18">
        <f t="shared" si="4"/>
        <v>202301</v>
      </c>
      <c r="T18">
        <f t="shared" si="5"/>
        <v>7</v>
      </c>
      <c r="U18">
        <f t="shared" si="6"/>
        <v>3</v>
      </c>
      <c r="V18">
        <f t="shared" si="7"/>
        <v>2023</v>
      </c>
      <c r="W18" t="str">
        <f t="shared" si="12"/>
        <v>n</v>
      </c>
      <c r="X18" s="2">
        <f t="shared" si="13"/>
        <v>44578</v>
      </c>
      <c r="Z18" t="str">
        <f t="shared" si="8"/>
        <v>insert into DimDate values(20230117, '2023-1-17',2, 17, 17, 'Tuesday', 'Tue', 'y', 4, 4, '2023-1-16', 20230116, 1, 1, 'January', 'Jan', 1, 2023, 202301, 7, 3, 2023, 'n', '2022-1-17')</v>
      </c>
    </row>
    <row r="19" spans="1:26" x14ac:dyDescent="0.15">
      <c r="A19">
        <f t="shared" si="9"/>
        <v>20230118</v>
      </c>
      <c r="B19" s="2">
        <f t="shared" si="14"/>
        <v>44944</v>
      </c>
      <c r="C19">
        <f t="shared" si="15"/>
        <v>3</v>
      </c>
      <c r="D19">
        <f t="shared" si="16"/>
        <v>18</v>
      </c>
      <c r="E19">
        <f t="shared" si="17"/>
        <v>18</v>
      </c>
      <c r="F19" s="2" t="str">
        <f t="shared" si="18"/>
        <v>Wednesday</v>
      </c>
      <c r="G19" s="2" t="str">
        <f t="shared" si="19"/>
        <v>Wed</v>
      </c>
      <c r="H19" t="str">
        <f t="shared" si="10"/>
        <v>y</v>
      </c>
      <c r="I19">
        <f t="shared" si="0"/>
        <v>4</v>
      </c>
      <c r="J19">
        <f t="shared" si="20"/>
        <v>4</v>
      </c>
      <c r="K19" s="2">
        <f t="shared" si="21"/>
        <v>44942</v>
      </c>
      <c r="L19">
        <f t="shared" si="11"/>
        <v>20230116</v>
      </c>
      <c r="M19">
        <f t="shared" si="22"/>
        <v>1</v>
      </c>
      <c r="N19">
        <f t="shared" si="23"/>
        <v>1</v>
      </c>
      <c r="O19" s="2" t="str">
        <f t="shared" si="1"/>
        <v>January</v>
      </c>
      <c r="P19" s="2" t="str">
        <f t="shared" si="2"/>
        <v>Jan</v>
      </c>
      <c r="Q19">
        <f t="shared" si="3"/>
        <v>1</v>
      </c>
      <c r="R19">
        <f t="shared" si="24"/>
        <v>2023</v>
      </c>
      <c r="S19">
        <f t="shared" si="4"/>
        <v>202301</v>
      </c>
      <c r="T19">
        <f t="shared" si="5"/>
        <v>7</v>
      </c>
      <c r="U19">
        <f t="shared" si="6"/>
        <v>3</v>
      </c>
      <c r="V19">
        <f t="shared" si="7"/>
        <v>2023</v>
      </c>
      <c r="W19" t="str">
        <f t="shared" si="12"/>
        <v>n</v>
      </c>
      <c r="X19" s="2">
        <f t="shared" si="13"/>
        <v>44579</v>
      </c>
      <c r="Z19" t="str">
        <f t="shared" si="8"/>
        <v>insert into DimDate values(20230118, '2023-1-18',3, 18, 18, 'Wednesday', 'Wed', 'y', 4, 4, '2023-1-16', 20230116, 1, 1, 'January', 'Jan', 1, 2023, 202301, 7, 3, 2023, 'n', '2022-1-18')</v>
      </c>
    </row>
    <row r="20" spans="1:26" x14ac:dyDescent="0.15">
      <c r="A20">
        <f t="shared" si="9"/>
        <v>20230119</v>
      </c>
      <c r="B20" s="2">
        <f t="shared" si="14"/>
        <v>44945</v>
      </c>
      <c r="C20">
        <f t="shared" si="15"/>
        <v>4</v>
      </c>
      <c r="D20">
        <f t="shared" si="16"/>
        <v>19</v>
      </c>
      <c r="E20">
        <f t="shared" si="17"/>
        <v>19</v>
      </c>
      <c r="F20" s="2" t="str">
        <f t="shared" si="18"/>
        <v>Thursday</v>
      </c>
      <c r="G20" s="2" t="str">
        <f t="shared" si="19"/>
        <v>Thu</v>
      </c>
      <c r="H20" t="str">
        <f t="shared" si="10"/>
        <v>y</v>
      </c>
      <c r="I20">
        <f t="shared" si="0"/>
        <v>4</v>
      </c>
      <c r="J20">
        <f t="shared" si="20"/>
        <v>4</v>
      </c>
      <c r="K20" s="2">
        <f t="shared" si="21"/>
        <v>44942</v>
      </c>
      <c r="L20">
        <f t="shared" si="11"/>
        <v>20230116</v>
      </c>
      <c r="M20">
        <f t="shared" si="22"/>
        <v>1</v>
      </c>
      <c r="N20">
        <f t="shared" si="23"/>
        <v>1</v>
      </c>
      <c r="O20" s="2" t="str">
        <f t="shared" si="1"/>
        <v>January</v>
      </c>
      <c r="P20" s="2" t="str">
        <f t="shared" si="2"/>
        <v>Jan</v>
      </c>
      <c r="Q20">
        <f t="shared" si="3"/>
        <v>1</v>
      </c>
      <c r="R20">
        <f t="shared" si="24"/>
        <v>2023</v>
      </c>
      <c r="S20">
        <f t="shared" si="4"/>
        <v>202301</v>
      </c>
      <c r="T20">
        <f t="shared" si="5"/>
        <v>7</v>
      </c>
      <c r="U20">
        <f t="shared" si="6"/>
        <v>3</v>
      </c>
      <c r="V20">
        <f t="shared" si="7"/>
        <v>2023</v>
      </c>
      <c r="W20" t="str">
        <f t="shared" si="12"/>
        <v>n</v>
      </c>
      <c r="X20" s="2">
        <f t="shared" si="13"/>
        <v>44580</v>
      </c>
      <c r="Z20" t="str">
        <f t="shared" si="8"/>
        <v>insert into DimDate values(20230119, '2023-1-19',4, 19, 19, 'Thursday', 'Thu', 'y', 4, 4, '2023-1-16', 20230116, 1, 1, 'January', 'Jan', 1, 2023, 202301, 7, 3, 2023, 'n', '2022-1-19')</v>
      </c>
    </row>
    <row r="21" spans="1:26" x14ac:dyDescent="0.15">
      <c r="A21">
        <f t="shared" si="9"/>
        <v>20230120</v>
      </c>
      <c r="B21" s="2">
        <f t="shared" si="14"/>
        <v>44946</v>
      </c>
      <c r="C21">
        <f t="shared" si="15"/>
        <v>5</v>
      </c>
      <c r="D21">
        <f t="shared" si="16"/>
        <v>20</v>
      </c>
      <c r="E21">
        <f t="shared" si="17"/>
        <v>20</v>
      </c>
      <c r="F21" s="2" t="str">
        <f t="shared" si="18"/>
        <v>Friday</v>
      </c>
      <c r="G21" s="2" t="str">
        <f t="shared" si="19"/>
        <v>Fri</v>
      </c>
      <c r="H21" t="str">
        <f t="shared" si="10"/>
        <v>y</v>
      </c>
      <c r="I21">
        <f t="shared" si="0"/>
        <v>4</v>
      </c>
      <c r="J21">
        <f t="shared" si="20"/>
        <v>4</v>
      </c>
      <c r="K21" s="2">
        <f t="shared" si="21"/>
        <v>44942</v>
      </c>
      <c r="L21">
        <f t="shared" si="11"/>
        <v>20230116</v>
      </c>
      <c r="M21">
        <f t="shared" si="22"/>
        <v>1</v>
      </c>
      <c r="N21">
        <f t="shared" si="23"/>
        <v>1</v>
      </c>
      <c r="O21" s="2" t="str">
        <f t="shared" si="1"/>
        <v>January</v>
      </c>
      <c r="P21" s="2" t="str">
        <f t="shared" si="2"/>
        <v>Jan</v>
      </c>
      <c r="Q21">
        <f t="shared" si="3"/>
        <v>1</v>
      </c>
      <c r="R21">
        <f t="shared" si="24"/>
        <v>2023</v>
      </c>
      <c r="S21">
        <f t="shared" si="4"/>
        <v>202301</v>
      </c>
      <c r="T21">
        <f t="shared" si="5"/>
        <v>7</v>
      </c>
      <c r="U21">
        <f t="shared" si="6"/>
        <v>3</v>
      </c>
      <c r="V21">
        <f t="shared" si="7"/>
        <v>2023</v>
      </c>
      <c r="W21" t="str">
        <f t="shared" si="12"/>
        <v>n</v>
      </c>
      <c r="X21" s="2">
        <f t="shared" si="13"/>
        <v>44581</v>
      </c>
      <c r="Z21" t="str">
        <f t="shared" si="8"/>
        <v>insert into DimDate values(20230120, '2023-1-20',5, 20, 20, 'Friday', 'Fri', 'y', 4, 4, '2023-1-16', 20230116, 1, 1, 'January', 'Jan', 1, 2023, 202301, 7, 3, 2023, 'n', '2022-1-20')</v>
      </c>
    </row>
    <row r="22" spans="1:26" x14ac:dyDescent="0.15">
      <c r="A22">
        <f t="shared" si="9"/>
        <v>20230121</v>
      </c>
      <c r="B22" s="2">
        <f t="shared" si="14"/>
        <v>44947</v>
      </c>
      <c r="C22">
        <f t="shared" si="15"/>
        <v>6</v>
      </c>
      <c r="D22">
        <f t="shared" si="16"/>
        <v>21</v>
      </c>
      <c r="E22">
        <f t="shared" si="17"/>
        <v>21</v>
      </c>
      <c r="F22" s="2" t="str">
        <f t="shared" si="18"/>
        <v>Saturday</v>
      </c>
      <c r="G22" s="2" t="str">
        <f t="shared" si="19"/>
        <v>Sat</v>
      </c>
      <c r="H22" t="str">
        <f t="shared" si="10"/>
        <v>n</v>
      </c>
      <c r="I22">
        <f t="shared" si="0"/>
        <v>4</v>
      </c>
      <c r="J22">
        <f t="shared" si="20"/>
        <v>4</v>
      </c>
      <c r="K22" s="2">
        <f t="shared" si="21"/>
        <v>44942</v>
      </c>
      <c r="L22">
        <f t="shared" si="11"/>
        <v>20230116</v>
      </c>
      <c r="M22">
        <f t="shared" si="22"/>
        <v>1</v>
      </c>
      <c r="N22">
        <f t="shared" si="23"/>
        <v>1</v>
      </c>
      <c r="O22" s="2" t="str">
        <f t="shared" si="1"/>
        <v>January</v>
      </c>
      <c r="P22" s="2" t="str">
        <f t="shared" si="2"/>
        <v>Jan</v>
      </c>
      <c r="Q22">
        <f t="shared" si="3"/>
        <v>1</v>
      </c>
      <c r="R22">
        <f t="shared" si="24"/>
        <v>2023</v>
      </c>
      <c r="S22">
        <f t="shared" si="4"/>
        <v>202301</v>
      </c>
      <c r="T22">
        <f t="shared" si="5"/>
        <v>7</v>
      </c>
      <c r="U22">
        <f t="shared" si="6"/>
        <v>3</v>
      </c>
      <c r="V22">
        <f t="shared" si="7"/>
        <v>2023</v>
      </c>
      <c r="W22" t="str">
        <f t="shared" si="12"/>
        <v>n</v>
      </c>
      <c r="X22" s="2">
        <f t="shared" si="13"/>
        <v>44582</v>
      </c>
      <c r="Z22" t="str">
        <f t="shared" si="8"/>
        <v>insert into DimDate values(20230121, '2023-1-21',6, 21, 21, 'Saturday', 'Sat', 'n', 4, 4, '2023-1-16', 20230116, 1, 1, 'January', 'Jan', 1, 2023, 202301, 7, 3, 2023, 'n', '2022-1-21')</v>
      </c>
    </row>
    <row r="23" spans="1:26" x14ac:dyDescent="0.15">
      <c r="A23">
        <f t="shared" si="9"/>
        <v>20230122</v>
      </c>
      <c r="B23" s="2">
        <f t="shared" si="14"/>
        <v>44948</v>
      </c>
      <c r="C23">
        <f t="shared" si="15"/>
        <v>7</v>
      </c>
      <c r="D23">
        <f t="shared" si="16"/>
        <v>22</v>
      </c>
      <c r="E23">
        <f t="shared" si="17"/>
        <v>22</v>
      </c>
      <c r="F23" s="2" t="str">
        <f t="shared" si="18"/>
        <v>Sunday</v>
      </c>
      <c r="G23" s="2" t="str">
        <f t="shared" si="19"/>
        <v>Sun</v>
      </c>
      <c r="H23" t="str">
        <f t="shared" si="10"/>
        <v>n</v>
      </c>
      <c r="I23">
        <f t="shared" si="0"/>
        <v>4</v>
      </c>
      <c r="J23">
        <f t="shared" si="20"/>
        <v>4</v>
      </c>
      <c r="K23" s="2">
        <f t="shared" si="21"/>
        <v>44942</v>
      </c>
      <c r="L23">
        <f t="shared" si="11"/>
        <v>20230116</v>
      </c>
      <c r="M23">
        <f t="shared" si="22"/>
        <v>1</v>
      </c>
      <c r="N23">
        <f t="shared" si="23"/>
        <v>1</v>
      </c>
      <c r="O23" s="2" t="str">
        <f t="shared" si="1"/>
        <v>January</v>
      </c>
      <c r="P23" s="2" t="str">
        <f t="shared" si="2"/>
        <v>Jan</v>
      </c>
      <c r="Q23">
        <f t="shared" si="3"/>
        <v>1</v>
      </c>
      <c r="R23">
        <f t="shared" si="24"/>
        <v>2023</v>
      </c>
      <c r="S23">
        <f t="shared" si="4"/>
        <v>202301</v>
      </c>
      <c r="T23">
        <f t="shared" si="5"/>
        <v>7</v>
      </c>
      <c r="U23">
        <f t="shared" si="6"/>
        <v>3</v>
      </c>
      <c r="V23">
        <f t="shared" si="7"/>
        <v>2023</v>
      </c>
      <c r="W23" t="str">
        <f t="shared" si="12"/>
        <v>n</v>
      </c>
      <c r="X23" s="2">
        <f t="shared" si="13"/>
        <v>44583</v>
      </c>
      <c r="Z23" t="str">
        <f t="shared" si="8"/>
        <v>insert into DimDate values(20230122, '2023-1-22',7, 22, 22, 'Sunday', 'Sun', 'n', 4, 4, '2023-1-16', 20230116, 1, 1, 'January', 'Jan', 1, 2023, 202301, 7, 3, 2023, 'n', '2022-1-22')</v>
      </c>
    </row>
    <row r="24" spans="1:26" x14ac:dyDescent="0.15">
      <c r="A24">
        <f t="shared" si="9"/>
        <v>20230123</v>
      </c>
      <c r="B24" s="2">
        <f t="shared" si="14"/>
        <v>44949</v>
      </c>
      <c r="C24">
        <f t="shared" si="15"/>
        <v>1</v>
      </c>
      <c r="D24">
        <f t="shared" si="16"/>
        <v>23</v>
      </c>
      <c r="E24">
        <f t="shared" si="17"/>
        <v>23</v>
      </c>
      <c r="F24" s="2" t="str">
        <f t="shared" si="18"/>
        <v>Monday</v>
      </c>
      <c r="G24" s="2" t="str">
        <f t="shared" si="19"/>
        <v>Mon</v>
      </c>
      <c r="H24" t="str">
        <f t="shared" si="10"/>
        <v>y</v>
      </c>
      <c r="I24">
        <f t="shared" si="0"/>
        <v>5</v>
      </c>
      <c r="J24">
        <f t="shared" si="20"/>
        <v>5</v>
      </c>
      <c r="K24" s="2">
        <f t="shared" si="21"/>
        <v>44949</v>
      </c>
      <c r="L24">
        <f t="shared" si="11"/>
        <v>20230123</v>
      </c>
      <c r="M24">
        <f t="shared" si="22"/>
        <v>1</v>
      </c>
      <c r="N24">
        <f t="shared" si="23"/>
        <v>1</v>
      </c>
      <c r="O24" s="2" t="str">
        <f t="shared" si="1"/>
        <v>January</v>
      </c>
      <c r="P24" s="2" t="str">
        <f t="shared" si="2"/>
        <v>Jan</v>
      </c>
      <c r="Q24">
        <f t="shared" si="3"/>
        <v>1</v>
      </c>
      <c r="R24">
        <f t="shared" si="24"/>
        <v>2023</v>
      </c>
      <c r="S24">
        <f t="shared" si="4"/>
        <v>202301</v>
      </c>
      <c r="T24">
        <f t="shared" si="5"/>
        <v>7</v>
      </c>
      <c r="U24">
        <f t="shared" si="6"/>
        <v>3</v>
      </c>
      <c r="V24">
        <f t="shared" si="7"/>
        <v>2023</v>
      </c>
      <c r="W24" t="str">
        <f t="shared" si="12"/>
        <v>n</v>
      </c>
      <c r="X24" s="2">
        <f t="shared" si="13"/>
        <v>44584</v>
      </c>
      <c r="Z24" t="str">
        <f t="shared" si="8"/>
        <v>insert into DimDate values(20230123, '2023-1-23',1, 23, 23, 'Monday', 'Mon', 'y', 5, 5, '2023-1-23', 20230123, 1, 1, 'January', 'Jan', 1, 2023, 202301, 7, 3, 2023, 'n', '2022-1-23')</v>
      </c>
    </row>
    <row r="25" spans="1:26" x14ac:dyDescent="0.15">
      <c r="A25">
        <f t="shared" si="9"/>
        <v>20230124</v>
      </c>
      <c r="B25" s="2">
        <f t="shared" si="14"/>
        <v>44950</v>
      </c>
      <c r="C25">
        <f t="shared" si="15"/>
        <v>2</v>
      </c>
      <c r="D25">
        <f t="shared" si="16"/>
        <v>24</v>
      </c>
      <c r="E25">
        <f t="shared" si="17"/>
        <v>24</v>
      </c>
      <c r="F25" s="2" t="str">
        <f t="shared" si="18"/>
        <v>Tuesday</v>
      </c>
      <c r="G25" s="2" t="str">
        <f t="shared" si="19"/>
        <v>Tue</v>
      </c>
      <c r="H25" t="str">
        <f t="shared" si="10"/>
        <v>y</v>
      </c>
      <c r="I25">
        <f t="shared" si="0"/>
        <v>5</v>
      </c>
      <c r="J25">
        <f t="shared" si="20"/>
        <v>5</v>
      </c>
      <c r="K25" s="2">
        <f t="shared" si="21"/>
        <v>44949</v>
      </c>
      <c r="L25">
        <f t="shared" si="11"/>
        <v>20230123</v>
      </c>
      <c r="M25">
        <f t="shared" si="22"/>
        <v>1</v>
      </c>
      <c r="N25">
        <f t="shared" si="23"/>
        <v>1</v>
      </c>
      <c r="O25" s="2" t="str">
        <f t="shared" si="1"/>
        <v>January</v>
      </c>
      <c r="P25" s="2" t="str">
        <f t="shared" si="2"/>
        <v>Jan</v>
      </c>
      <c r="Q25">
        <f t="shared" si="3"/>
        <v>1</v>
      </c>
      <c r="R25">
        <f t="shared" si="24"/>
        <v>2023</v>
      </c>
      <c r="S25">
        <f t="shared" si="4"/>
        <v>202301</v>
      </c>
      <c r="T25">
        <f t="shared" si="5"/>
        <v>7</v>
      </c>
      <c r="U25">
        <f t="shared" si="6"/>
        <v>3</v>
      </c>
      <c r="V25">
        <f t="shared" si="7"/>
        <v>2023</v>
      </c>
      <c r="W25" t="str">
        <f t="shared" si="12"/>
        <v>n</v>
      </c>
      <c r="X25" s="2">
        <f t="shared" si="13"/>
        <v>44585</v>
      </c>
      <c r="Z25" t="str">
        <f t="shared" si="8"/>
        <v>insert into DimDate values(20230124, '2023-1-24',2, 24, 24, 'Tuesday', 'Tue', 'y', 5, 5, '2023-1-23', 20230123, 1, 1, 'January', 'Jan', 1, 2023, 202301, 7, 3, 2023, 'n', '2022-1-24')</v>
      </c>
    </row>
    <row r="26" spans="1:26" x14ac:dyDescent="0.15">
      <c r="A26">
        <f t="shared" si="9"/>
        <v>20230125</v>
      </c>
      <c r="B26" s="2">
        <f t="shared" si="14"/>
        <v>44951</v>
      </c>
      <c r="C26">
        <f t="shared" si="15"/>
        <v>3</v>
      </c>
      <c r="D26">
        <f t="shared" si="16"/>
        <v>25</v>
      </c>
      <c r="E26">
        <f t="shared" si="17"/>
        <v>25</v>
      </c>
      <c r="F26" s="2" t="str">
        <f t="shared" si="18"/>
        <v>Wednesday</v>
      </c>
      <c r="G26" s="2" t="str">
        <f t="shared" si="19"/>
        <v>Wed</v>
      </c>
      <c r="H26" t="str">
        <f t="shared" si="10"/>
        <v>y</v>
      </c>
      <c r="I26">
        <f t="shared" si="0"/>
        <v>5</v>
      </c>
      <c r="J26">
        <f t="shared" si="20"/>
        <v>5</v>
      </c>
      <c r="K26" s="2">
        <f t="shared" si="21"/>
        <v>44949</v>
      </c>
      <c r="L26">
        <f t="shared" si="11"/>
        <v>20230123</v>
      </c>
      <c r="M26">
        <f t="shared" si="22"/>
        <v>1</v>
      </c>
      <c r="N26">
        <f t="shared" si="23"/>
        <v>1</v>
      </c>
      <c r="O26" s="2" t="str">
        <f t="shared" si="1"/>
        <v>January</v>
      </c>
      <c r="P26" s="2" t="str">
        <f t="shared" si="2"/>
        <v>Jan</v>
      </c>
      <c r="Q26">
        <f t="shared" si="3"/>
        <v>1</v>
      </c>
      <c r="R26">
        <f t="shared" si="24"/>
        <v>2023</v>
      </c>
      <c r="S26">
        <f t="shared" si="4"/>
        <v>202301</v>
      </c>
      <c r="T26">
        <f t="shared" si="5"/>
        <v>7</v>
      </c>
      <c r="U26">
        <f t="shared" si="6"/>
        <v>3</v>
      </c>
      <c r="V26">
        <f t="shared" si="7"/>
        <v>2023</v>
      </c>
      <c r="W26" t="str">
        <f t="shared" si="12"/>
        <v>n</v>
      </c>
      <c r="X26" s="2">
        <f t="shared" si="13"/>
        <v>44586</v>
      </c>
      <c r="Z26" t="str">
        <f t="shared" si="8"/>
        <v>insert into DimDate values(20230125, '2023-1-25',3, 25, 25, 'Wednesday', 'Wed', 'y', 5, 5, '2023-1-23', 20230123, 1, 1, 'January', 'Jan', 1, 2023, 202301, 7, 3, 2023, 'n', '2022-1-25')</v>
      </c>
    </row>
    <row r="27" spans="1:26" x14ac:dyDescent="0.15">
      <c r="A27">
        <f t="shared" si="9"/>
        <v>20230126</v>
      </c>
      <c r="B27" s="2">
        <f t="shared" si="14"/>
        <v>44952</v>
      </c>
      <c r="C27">
        <f t="shared" si="15"/>
        <v>4</v>
      </c>
      <c r="D27">
        <f t="shared" si="16"/>
        <v>26</v>
      </c>
      <c r="E27">
        <f t="shared" si="17"/>
        <v>26</v>
      </c>
      <c r="F27" s="2" t="str">
        <f t="shared" si="18"/>
        <v>Thursday</v>
      </c>
      <c r="G27" s="2" t="str">
        <f t="shared" si="19"/>
        <v>Thu</v>
      </c>
      <c r="H27" t="str">
        <f t="shared" si="10"/>
        <v>y</v>
      </c>
      <c r="I27">
        <f t="shared" si="0"/>
        <v>5</v>
      </c>
      <c r="J27">
        <f t="shared" si="20"/>
        <v>5</v>
      </c>
      <c r="K27" s="2">
        <f t="shared" si="21"/>
        <v>44949</v>
      </c>
      <c r="L27">
        <f t="shared" si="11"/>
        <v>20230123</v>
      </c>
      <c r="M27">
        <f t="shared" si="22"/>
        <v>1</v>
      </c>
      <c r="N27">
        <f t="shared" si="23"/>
        <v>1</v>
      </c>
      <c r="O27" s="2" t="str">
        <f t="shared" si="1"/>
        <v>January</v>
      </c>
      <c r="P27" s="2" t="str">
        <f t="shared" si="2"/>
        <v>Jan</v>
      </c>
      <c r="Q27">
        <f t="shared" si="3"/>
        <v>1</v>
      </c>
      <c r="R27">
        <f t="shared" si="24"/>
        <v>2023</v>
      </c>
      <c r="S27">
        <f t="shared" si="4"/>
        <v>202301</v>
      </c>
      <c r="T27">
        <f t="shared" si="5"/>
        <v>7</v>
      </c>
      <c r="U27">
        <f t="shared" si="6"/>
        <v>3</v>
      </c>
      <c r="V27">
        <f t="shared" si="7"/>
        <v>2023</v>
      </c>
      <c r="W27" t="str">
        <f t="shared" si="12"/>
        <v>n</v>
      </c>
      <c r="X27" s="2">
        <f t="shared" si="13"/>
        <v>44587</v>
      </c>
      <c r="Z27" t="str">
        <f t="shared" si="8"/>
        <v>insert into DimDate values(20230126, '2023-1-26',4, 26, 26, 'Thursday', 'Thu', 'y', 5, 5, '2023-1-23', 20230123, 1, 1, 'January', 'Jan', 1, 2023, 202301, 7, 3, 2023, 'n', '2022-1-26')</v>
      </c>
    </row>
    <row r="28" spans="1:26" x14ac:dyDescent="0.15">
      <c r="A28">
        <f t="shared" si="9"/>
        <v>20230127</v>
      </c>
      <c r="B28" s="2">
        <f t="shared" si="14"/>
        <v>44953</v>
      </c>
      <c r="C28">
        <f t="shared" si="15"/>
        <v>5</v>
      </c>
      <c r="D28">
        <f t="shared" si="16"/>
        <v>27</v>
      </c>
      <c r="E28">
        <f t="shared" si="17"/>
        <v>27</v>
      </c>
      <c r="F28" s="2" t="str">
        <f t="shared" si="18"/>
        <v>Friday</v>
      </c>
      <c r="G28" s="2" t="str">
        <f t="shared" si="19"/>
        <v>Fri</v>
      </c>
      <c r="H28" t="str">
        <f t="shared" si="10"/>
        <v>y</v>
      </c>
      <c r="I28">
        <f t="shared" si="0"/>
        <v>5</v>
      </c>
      <c r="J28">
        <f t="shared" si="20"/>
        <v>5</v>
      </c>
      <c r="K28" s="2">
        <f t="shared" si="21"/>
        <v>44949</v>
      </c>
      <c r="L28">
        <f t="shared" si="11"/>
        <v>20230123</v>
      </c>
      <c r="M28">
        <f t="shared" si="22"/>
        <v>1</v>
      </c>
      <c r="N28">
        <f t="shared" si="23"/>
        <v>1</v>
      </c>
      <c r="O28" s="2" t="str">
        <f t="shared" si="1"/>
        <v>January</v>
      </c>
      <c r="P28" s="2" t="str">
        <f t="shared" si="2"/>
        <v>Jan</v>
      </c>
      <c r="Q28">
        <f t="shared" si="3"/>
        <v>1</v>
      </c>
      <c r="R28">
        <f t="shared" si="24"/>
        <v>2023</v>
      </c>
      <c r="S28">
        <f t="shared" si="4"/>
        <v>202301</v>
      </c>
      <c r="T28">
        <f t="shared" si="5"/>
        <v>7</v>
      </c>
      <c r="U28">
        <f t="shared" si="6"/>
        <v>3</v>
      </c>
      <c r="V28">
        <f t="shared" si="7"/>
        <v>2023</v>
      </c>
      <c r="W28" t="str">
        <f t="shared" si="12"/>
        <v>n</v>
      </c>
      <c r="X28" s="2">
        <f t="shared" si="13"/>
        <v>44588</v>
      </c>
      <c r="Z28" t="str">
        <f t="shared" si="8"/>
        <v>insert into DimDate values(20230127, '2023-1-27',5, 27, 27, 'Friday', 'Fri', 'y', 5, 5, '2023-1-23', 20230123, 1, 1, 'January', 'Jan', 1, 2023, 202301, 7, 3, 2023, 'n', '2022-1-27')</v>
      </c>
    </row>
    <row r="29" spans="1:26" x14ac:dyDescent="0.15">
      <c r="A29">
        <f t="shared" si="9"/>
        <v>20230128</v>
      </c>
      <c r="B29" s="2">
        <f t="shared" si="14"/>
        <v>44954</v>
      </c>
      <c r="C29">
        <f t="shared" si="15"/>
        <v>6</v>
      </c>
      <c r="D29">
        <f t="shared" si="16"/>
        <v>28</v>
      </c>
      <c r="E29">
        <f t="shared" si="17"/>
        <v>28</v>
      </c>
      <c r="F29" s="2" t="str">
        <f t="shared" si="18"/>
        <v>Saturday</v>
      </c>
      <c r="G29" s="2" t="str">
        <f t="shared" si="19"/>
        <v>Sat</v>
      </c>
      <c r="H29" t="str">
        <f t="shared" si="10"/>
        <v>n</v>
      </c>
      <c r="I29">
        <f t="shared" si="0"/>
        <v>5</v>
      </c>
      <c r="J29">
        <f t="shared" si="20"/>
        <v>5</v>
      </c>
      <c r="K29" s="2">
        <f t="shared" si="21"/>
        <v>44949</v>
      </c>
      <c r="L29">
        <f t="shared" si="11"/>
        <v>20230123</v>
      </c>
      <c r="M29">
        <f t="shared" si="22"/>
        <v>1</v>
      </c>
      <c r="N29">
        <f t="shared" si="23"/>
        <v>1</v>
      </c>
      <c r="O29" s="2" t="str">
        <f t="shared" si="1"/>
        <v>January</v>
      </c>
      <c r="P29" s="2" t="str">
        <f t="shared" si="2"/>
        <v>Jan</v>
      </c>
      <c r="Q29">
        <f t="shared" si="3"/>
        <v>1</v>
      </c>
      <c r="R29">
        <f t="shared" si="24"/>
        <v>2023</v>
      </c>
      <c r="S29">
        <f t="shared" si="4"/>
        <v>202301</v>
      </c>
      <c r="T29">
        <f t="shared" si="5"/>
        <v>7</v>
      </c>
      <c r="U29">
        <f t="shared" si="6"/>
        <v>3</v>
      </c>
      <c r="V29">
        <f t="shared" si="7"/>
        <v>2023</v>
      </c>
      <c r="W29" t="str">
        <f t="shared" si="12"/>
        <v>n</v>
      </c>
      <c r="X29" s="2">
        <f t="shared" si="13"/>
        <v>44589</v>
      </c>
      <c r="Z29" t="str">
        <f t="shared" si="8"/>
        <v>insert into DimDate values(20230128, '2023-1-28',6, 28, 28, 'Saturday', 'Sat', 'n', 5, 5, '2023-1-23', 20230123, 1, 1, 'January', 'Jan', 1, 2023, 202301, 7, 3, 2023, 'n', '2022-1-28')</v>
      </c>
    </row>
    <row r="30" spans="1:26" x14ac:dyDescent="0.15">
      <c r="A30">
        <f t="shared" si="9"/>
        <v>20230129</v>
      </c>
      <c r="B30" s="2">
        <f t="shared" si="14"/>
        <v>44955</v>
      </c>
      <c r="C30">
        <f t="shared" si="15"/>
        <v>7</v>
      </c>
      <c r="D30">
        <f t="shared" si="16"/>
        <v>29</v>
      </c>
      <c r="E30">
        <f t="shared" si="17"/>
        <v>29</v>
      </c>
      <c r="F30" s="2" t="str">
        <f t="shared" si="18"/>
        <v>Sunday</v>
      </c>
      <c r="G30" s="2" t="str">
        <f t="shared" si="19"/>
        <v>Sun</v>
      </c>
      <c r="H30" t="str">
        <f t="shared" si="10"/>
        <v>n</v>
      </c>
      <c r="I30">
        <f t="shared" si="0"/>
        <v>5</v>
      </c>
      <c r="J30">
        <f t="shared" si="20"/>
        <v>5</v>
      </c>
      <c r="K30" s="2">
        <f t="shared" si="21"/>
        <v>44949</v>
      </c>
      <c r="L30">
        <f t="shared" si="11"/>
        <v>20230123</v>
      </c>
      <c r="M30">
        <f t="shared" si="22"/>
        <v>1</v>
      </c>
      <c r="N30">
        <f t="shared" si="23"/>
        <v>1</v>
      </c>
      <c r="O30" s="2" t="str">
        <f t="shared" si="1"/>
        <v>January</v>
      </c>
      <c r="P30" s="2" t="str">
        <f t="shared" si="2"/>
        <v>Jan</v>
      </c>
      <c r="Q30">
        <f t="shared" si="3"/>
        <v>1</v>
      </c>
      <c r="R30">
        <f t="shared" si="24"/>
        <v>2023</v>
      </c>
      <c r="S30">
        <f t="shared" si="4"/>
        <v>202301</v>
      </c>
      <c r="T30">
        <f t="shared" si="5"/>
        <v>7</v>
      </c>
      <c r="U30">
        <f t="shared" si="6"/>
        <v>3</v>
      </c>
      <c r="V30">
        <f t="shared" si="7"/>
        <v>2023</v>
      </c>
      <c r="W30" t="str">
        <f t="shared" si="12"/>
        <v>n</v>
      </c>
      <c r="X30" s="2">
        <f t="shared" si="13"/>
        <v>44590</v>
      </c>
      <c r="Z30" t="str">
        <f t="shared" si="8"/>
        <v>insert into DimDate values(20230129, '2023-1-29',7, 29, 29, 'Sunday', 'Sun', 'n', 5, 5, '2023-1-23', 20230123, 1, 1, 'January', 'Jan', 1, 2023, 202301, 7, 3, 2023, 'n', '2022-1-29')</v>
      </c>
    </row>
    <row r="31" spans="1:26" x14ac:dyDescent="0.15">
      <c r="A31">
        <f t="shared" si="9"/>
        <v>20230130</v>
      </c>
      <c r="B31" s="2">
        <f t="shared" si="14"/>
        <v>44956</v>
      </c>
      <c r="C31">
        <f t="shared" si="15"/>
        <v>1</v>
      </c>
      <c r="D31">
        <f t="shared" si="16"/>
        <v>30</v>
      </c>
      <c r="E31">
        <f t="shared" si="17"/>
        <v>30</v>
      </c>
      <c r="F31" s="2" t="str">
        <f t="shared" si="18"/>
        <v>Monday</v>
      </c>
      <c r="G31" s="2" t="str">
        <f t="shared" si="19"/>
        <v>Mon</v>
      </c>
      <c r="H31" t="str">
        <f t="shared" si="10"/>
        <v>y</v>
      </c>
      <c r="I31">
        <f t="shared" si="0"/>
        <v>6</v>
      </c>
      <c r="J31">
        <f t="shared" si="20"/>
        <v>6</v>
      </c>
      <c r="K31" s="2">
        <f t="shared" si="21"/>
        <v>44956</v>
      </c>
      <c r="L31">
        <f t="shared" si="11"/>
        <v>20230130</v>
      </c>
      <c r="M31">
        <f t="shared" si="22"/>
        <v>1</v>
      </c>
      <c r="N31">
        <f t="shared" si="23"/>
        <v>1</v>
      </c>
      <c r="O31" s="2" t="str">
        <f t="shared" si="1"/>
        <v>January</v>
      </c>
      <c r="P31" s="2" t="str">
        <f t="shared" si="2"/>
        <v>Jan</v>
      </c>
      <c r="Q31">
        <f t="shared" si="3"/>
        <v>1</v>
      </c>
      <c r="R31">
        <f t="shared" si="24"/>
        <v>2023</v>
      </c>
      <c r="S31">
        <f t="shared" si="4"/>
        <v>202301</v>
      </c>
      <c r="T31">
        <f t="shared" si="5"/>
        <v>7</v>
      </c>
      <c r="U31">
        <f t="shared" si="6"/>
        <v>3</v>
      </c>
      <c r="V31">
        <f t="shared" si="7"/>
        <v>2023</v>
      </c>
      <c r="W31" t="str">
        <f t="shared" si="12"/>
        <v>n</v>
      </c>
      <c r="X31" s="2">
        <f t="shared" si="13"/>
        <v>44591</v>
      </c>
      <c r="Z31" t="str">
        <f t="shared" si="8"/>
        <v>insert into DimDate values(20230130, '2023-1-30',1, 30, 30, 'Monday', 'Mon', 'y', 6, 6, '2023-1-30', 20230130, 1, 1, 'January', 'Jan', 1, 2023, 202301, 7, 3, 2023, 'n', '2022-1-30')</v>
      </c>
    </row>
    <row r="32" spans="1:26" x14ac:dyDescent="0.15">
      <c r="A32">
        <f t="shared" si="9"/>
        <v>20230131</v>
      </c>
      <c r="B32" s="2">
        <f t="shared" si="14"/>
        <v>44957</v>
      </c>
      <c r="C32">
        <f t="shared" si="15"/>
        <v>2</v>
      </c>
      <c r="D32">
        <f t="shared" si="16"/>
        <v>31</v>
      </c>
      <c r="E32">
        <f t="shared" si="17"/>
        <v>31</v>
      </c>
      <c r="F32" s="2" t="str">
        <f t="shared" si="18"/>
        <v>Tuesday</v>
      </c>
      <c r="G32" s="2" t="str">
        <f t="shared" si="19"/>
        <v>Tue</v>
      </c>
      <c r="H32" t="str">
        <f t="shared" si="10"/>
        <v>y</v>
      </c>
      <c r="I32">
        <f t="shared" si="0"/>
        <v>6</v>
      </c>
      <c r="J32">
        <f t="shared" si="20"/>
        <v>6</v>
      </c>
      <c r="K32" s="2">
        <f t="shared" si="21"/>
        <v>44956</v>
      </c>
      <c r="L32">
        <f t="shared" si="11"/>
        <v>20230130</v>
      </c>
      <c r="M32">
        <f t="shared" si="22"/>
        <v>1</v>
      </c>
      <c r="N32">
        <f t="shared" si="23"/>
        <v>1</v>
      </c>
      <c r="O32" s="2" t="str">
        <f t="shared" si="1"/>
        <v>January</v>
      </c>
      <c r="P32" s="2" t="str">
        <f t="shared" si="2"/>
        <v>Jan</v>
      </c>
      <c r="Q32">
        <f t="shared" si="3"/>
        <v>1</v>
      </c>
      <c r="R32">
        <f t="shared" si="24"/>
        <v>2023</v>
      </c>
      <c r="S32">
        <f t="shared" si="4"/>
        <v>202301</v>
      </c>
      <c r="T32">
        <f t="shared" si="5"/>
        <v>7</v>
      </c>
      <c r="U32">
        <f t="shared" si="6"/>
        <v>3</v>
      </c>
      <c r="V32">
        <f t="shared" si="7"/>
        <v>2023</v>
      </c>
      <c r="W32" t="str">
        <f t="shared" si="12"/>
        <v>y</v>
      </c>
      <c r="X32" s="2">
        <f t="shared" si="13"/>
        <v>44592</v>
      </c>
      <c r="Z32" t="str">
        <f t="shared" si="8"/>
        <v>insert into DimDate values(20230131, '2023-1-31',2, 31, 31, 'Tuesday', 'Tue', 'y', 6, 6, '2023-1-30', 20230130, 1, 1, 'January', 'Jan', 1, 2023, 202301, 7, 3, 2023, 'y', '2022-1-31')</v>
      </c>
    </row>
    <row r="33" spans="1:26" x14ac:dyDescent="0.15">
      <c r="A33">
        <f t="shared" si="9"/>
        <v>20230201</v>
      </c>
      <c r="B33" s="2">
        <f t="shared" si="14"/>
        <v>44958</v>
      </c>
      <c r="C33">
        <f t="shared" si="15"/>
        <v>3</v>
      </c>
      <c r="D33">
        <f t="shared" si="16"/>
        <v>1</v>
      </c>
      <c r="E33">
        <f t="shared" si="17"/>
        <v>32</v>
      </c>
      <c r="F33" s="2" t="str">
        <f t="shared" si="18"/>
        <v>Wednesday</v>
      </c>
      <c r="G33" s="2" t="str">
        <f t="shared" si="19"/>
        <v>Wed</v>
      </c>
      <c r="H33" t="str">
        <f t="shared" si="10"/>
        <v>y</v>
      </c>
      <c r="I33">
        <f t="shared" si="0"/>
        <v>6</v>
      </c>
      <c r="J33">
        <f t="shared" si="20"/>
        <v>6</v>
      </c>
      <c r="K33" s="2">
        <f t="shared" si="21"/>
        <v>44956</v>
      </c>
      <c r="L33">
        <f t="shared" si="11"/>
        <v>20230130</v>
      </c>
      <c r="M33">
        <f t="shared" si="22"/>
        <v>2</v>
      </c>
      <c r="N33">
        <f t="shared" si="23"/>
        <v>2</v>
      </c>
      <c r="O33" s="2" t="str">
        <f t="shared" si="1"/>
        <v>February</v>
      </c>
      <c r="P33" s="2" t="str">
        <f t="shared" si="2"/>
        <v>Feb</v>
      </c>
      <c r="Q33">
        <f t="shared" si="3"/>
        <v>1</v>
      </c>
      <c r="R33">
        <f t="shared" si="24"/>
        <v>2023</v>
      </c>
      <c r="S33">
        <f t="shared" si="4"/>
        <v>202302</v>
      </c>
      <c r="T33">
        <f t="shared" si="5"/>
        <v>8</v>
      </c>
      <c r="U33">
        <f t="shared" si="6"/>
        <v>3</v>
      </c>
      <c r="V33">
        <f t="shared" si="7"/>
        <v>2023</v>
      </c>
      <c r="W33" t="str">
        <f t="shared" si="12"/>
        <v>n</v>
      </c>
      <c r="X33" s="2">
        <f t="shared" si="13"/>
        <v>44593</v>
      </c>
      <c r="Z33" t="str">
        <f t="shared" si="8"/>
        <v>insert into DimDate values(20230201, '2023-2-1',3, 1, 32, 'Wednesday', 'Wed', 'y', 6, 6, '2023-1-30', 20230130, 2, 2, 'February', 'Feb', 1, 2023, 202302, 8, 3, 2023, 'n', '2022-2-1')</v>
      </c>
    </row>
    <row r="34" spans="1:26" x14ac:dyDescent="0.15">
      <c r="A34">
        <f t="shared" si="9"/>
        <v>20230202</v>
      </c>
      <c r="B34" s="2">
        <f t="shared" si="14"/>
        <v>44959</v>
      </c>
      <c r="C34">
        <f t="shared" si="15"/>
        <v>4</v>
      </c>
      <c r="D34">
        <f t="shared" si="16"/>
        <v>2</v>
      </c>
      <c r="E34">
        <f t="shared" si="17"/>
        <v>33</v>
      </c>
      <c r="F34" s="2" t="str">
        <f t="shared" si="18"/>
        <v>Thursday</v>
      </c>
      <c r="G34" s="2" t="str">
        <f t="shared" si="19"/>
        <v>Thu</v>
      </c>
      <c r="H34" t="str">
        <f t="shared" si="10"/>
        <v>y</v>
      </c>
      <c r="I34">
        <f t="shared" si="0"/>
        <v>6</v>
      </c>
      <c r="J34">
        <f t="shared" si="20"/>
        <v>6</v>
      </c>
      <c r="K34" s="2">
        <f t="shared" si="21"/>
        <v>44956</v>
      </c>
      <c r="L34">
        <f t="shared" si="11"/>
        <v>20230130</v>
      </c>
      <c r="M34">
        <f t="shared" si="22"/>
        <v>2</v>
      </c>
      <c r="N34">
        <f t="shared" si="23"/>
        <v>2</v>
      </c>
      <c r="O34" s="2" t="str">
        <f t="shared" si="1"/>
        <v>February</v>
      </c>
      <c r="P34" s="2" t="str">
        <f t="shared" si="2"/>
        <v>Feb</v>
      </c>
      <c r="Q34">
        <f t="shared" si="3"/>
        <v>1</v>
      </c>
      <c r="R34">
        <f t="shared" si="24"/>
        <v>2023</v>
      </c>
      <c r="S34">
        <f t="shared" si="4"/>
        <v>202302</v>
      </c>
      <c r="T34">
        <f t="shared" si="5"/>
        <v>8</v>
      </c>
      <c r="U34">
        <f t="shared" si="6"/>
        <v>3</v>
      </c>
      <c r="V34">
        <f t="shared" si="7"/>
        <v>2023</v>
      </c>
      <c r="W34" t="str">
        <f t="shared" si="12"/>
        <v>n</v>
      </c>
      <c r="X34" s="2">
        <f t="shared" si="13"/>
        <v>44594</v>
      </c>
      <c r="Z34" t="str">
        <f t="shared" si="8"/>
        <v>insert into DimDate values(20230202, '2023-2-2',4, 2, 33, 'Thursday', 'Thu', 'y', 6, 6, '2023-1-30', 20230130, 2, 2, 'February', 'Feb', 1, 2023, 202302, 8, 3, 2023, 'n', '2022-2-2')</v>
      </c>
    </row>
    <row r="35" spans="1:26" x14ac:dyDescent="0.15">
      <c r="A35">
        <f t="shared" si="9"/>
        <v>20230203</v>
      </c>
      <c r="B35" s="2">
        <f t="shared" si="14"/>
        <v>44960</v>
      </c>
      <c r="C35">
        <f t="shared" si="15"/>
        <v>5</v>
      </c>
      <c r="D35">
        <f t="shared" si="16"/>
        <v>3</v>
      </c>
      <c r="E35">
        <f t="shared" si="17"/>
        <v>34</v>
      </c>
      <c r="F35" s="2" t="str">
        <f t="shared" si="18"/>
        <v>Friday</v>
      </c>
      <c r="G35" s="2" t="str">
        <f t="shared" si="19"/>
        <v>Fri</v>
      </c>
      <c r="H35" t="str">
        <f t="shared" si="10"/>
        <v>y</v>
      </c>
      <c r="I35">
        <f t="shared" si="0"/>
        <v>6</v>
      </c>
      <c r="J35">
        <f t="shared" si="20"/>
        <v>6</v>
      </c>
      <c r="K35" s="2">
        <f t="shared" si="21"/>
        <v>44956</v>
      </c>
      <c r="L35">
        <f t="shared" si="11"/>
        <v>20230130</v>
      </c>
      <c r="M35">
        <f t="shared" si="22"/>
        <v>2</v>
      </c>
      <c r="N35">
        <f t="shared" si="23"/>
        <v>2</v>
      </c>
      <c r="O35" s="2" t="str">
        <f t="shared" si="1"/>
        <v>February</v>
      </c>
      <c r="P35" s="2" t="str">
        <f t="shared" si="2"/>
        <v>Feb</v>
      </c>
      <c r="Q35">
        <f t="shared" si="3"/>
        <v>1</v>
      </c>
      <c r="R35">
        <f t="shared" si="24"/>
        <v>2023</v>
      </c>
      <c r="S35">
        <f t="shared" si="4"/>
        <v>202302</v>
      </c>
      <c r="T35">
        <f t="shared" si="5"/>
        <v>8</v>
      </c>
      <c r="U35">
        <f t="shared" si="6"/>
        <v>3</v>
      </c>
      <c r="V35">
        <f t="shared" si="7"/>
        <v>2023</v>
      </c>
      <c r="W35" t="str">
        <f t="shared" si="12"/>
        <v>n</v>
      </c>
      <c r="X35" s="2">
        <f t="shared" si="13"/>
        <v>44595</v>
      </c>
      <c r="Z35" t="str">
        <f t="shared" si="8"/>
        <v>insert into DimDate values(20230203, '2023-2-3',5, 3, 34, 'Friday', 'Fri', 'y', 6, 6, '2023-1-30', 20230130, 2, 2, 'February', 'Feb', 1, 2023, 202302, 8, 3, 2023, 'n', '2022-2-3')</v>
      </c>
    </row>
    <row r="36" spans="1:26" x14ac:dyDescent="0.15">
      <c r="A36">
        <f t="shared" si="9"/>
        <v>20230204</v>
      </c>
      <c r="B36" s="2">
        <f t="shared" si="14"/>
        <v>44961</v>
      </c>
      <c r="C36">
        <f t="shared" si="15"/>
        <v>6</v>
      </c>
      <c r="D36">
        <f t="shared" si="16"/>
        <v>4</v>
      </c>
      <c r="E36">
        <f t="shared" si="17"/>
        <v>35</v>
      </c>
      <c r="F36" s="2" t="str">
        <f t="shared" si="18"/>
        <v>Saturday</v>
      </c>
      <c r="G36" s="2" t="str">
        <f t="shared" si="19"/>
        <v>Sat</v>
      </c>
      <c r="H36" t="str">
        <f t="shared" si="10"/>
        <v>n</v>
      </c>
      <c r="I36">
        <f t="shared" si="0"/>
        <v>6</v>
      </c>
      <c r="J36">
        <f t="shared" si="20"/>
        <v>6</v>
      </c>
      <c r="K36" s="2">
        <f t="shared" si="21"/>
        <v>44956</v>
      </c>
      <c r="L36">
        <f t="shared" si="11"/>
        <v>20230130</v>
      </c>
      <c r="M36">
        <f t="shared" si="22"/>
        <v>2</v>
      </c>
      <c r="N36">
        <f t="shared" si="23"/>
        <v>2</v>
      </c>
      <c r="O36" s="2" t="str">
        <f t="shared" si="1"/>
        <v>February</v>
      </c>
      <c r="P36" s="2" t="str">
        <f t="shared" si="2"/>
        <v>Feb</v>
      </c>
      <c r="Q36">
        <f t="shared" si="3"/>
        <v>1</v>
      </c>
      <c r="R36">
        <f t="shared" si="24"/>
        <v>2023</v>
      </c>
      <c r="S36">
        <f t="shared" si="4"/>
        <v>202302</v>
      </c>
      <c r="T36">
        <f t="shared" si="5"/>
        <v>8</v>
      </c>
      <c r="U36">
        <f t="shared" si="6"/>
        <v>3</v>
      </c>
      <c r="V36">
        <f t="shared" si="7"/>
        <v>2023</v>
      </c>
      <c r="W36" t="str">
        <f t="shared" si="12"/>
        <v>n</v>
      </c>
      <c r="X36" s="2">
        <f t="shared" si="13"/>
        <v>44596</v>
      </c>
      <c r="Z36" t="str">
        <f t="shared" si="8"/>
        <v>insert into DimDate values(20230204, '2023-2-4',6, 4, 35, 'Saturday', 'Sat', 'n', 6, 6, '2023-1-30', 20230130, 2, 2, 'February', 'Feb', 1, 2023, 202302, 8, 3, 2023, 'n', '2022-2-4')</v>
      </c>
    </row>
    <row r="37" spans="1:26" x14ac:dyDescent="0.15">
      <c r="A37">
        <f t="shared" si="9"/>
        <v>20230205</v>
      </c>
      <c r="B37" s="2">
        <f t="shared" si="14"/>
        <v>44962</v>
      </c>
      <c r="C37">
        <f t="shared" si="15"/>
        <v>7</v>
      </c>
      <c r="D37">
        <f t="shared" si="16"/>
        <v>5</v>
      </c>
      <c r="E37">
        <f t="shared" si="17"/>
        <v>36</v>
      </c>
      <c r="F37" s="2" t="str">
        <f t="shared" si="18"/>
        <v>Sunday</v>
      </c>
      <c r="G37" s="2" t="str">
        <f t="shared" si="19"/>
        <v>Sun</v>
      </c>
      <c r="H37" t="str">
        <f t="shared" si="10"/>
        <v>n</v>
      </c>
      <c r="I37">
        <f t="shared" si="0"/>
        <v>6</v>
      </c>
      <c r="J37">
        <f t="shared" si="20"/>
        <v>6</v>
      </c>
      <c r="K37" s="2">
        <f t="shared" si="21"/>
        <v>44956</v>
      </c>
      <c r="L37">
        <f t="shared" si="11"/>
        <v>20230130</v>
      </c>
      <c r="M37">
        <f t="shared" si="22"/>
        <v>2</v>
      </c>
      <c r="N37">
        <f t="shared" si="23"/>
        <v>2</v>
      </c>
      <c r="O37" s="2" t="str">
        <f t="shared" si="1"/>
        <v>February</v>
      </c>
      <c r="P37" s="2" t="str">
        <f t="shared" si="2"/>
        <v>Feb</v>
      </c>
      <c r="Q37">
        <f t="shared" si="3"/>
        <v>1</v>
      </c>
      <c r="R37">
        <f t="shared" si="24"/>
        <v>2023</v>
      </c>
      <c r="S37">
        <f t="shared" si="4"/>
        <v>202302</v>
      </c>
      <c r="T37">
        <f t="shared" si="5"/>
        <v>8</v>
      </c>
      <c r="U37">
        <f t="shared" si="6"/>
        <v>3</v>
      </c>
      <c r="V37">
        <f t="shared" si="7"/>
        <v>2023</v>
      </c>
      <c r="W37" t="str">
        <f t="shared" si="12"/>
        <v>n</v>
      </c>
      <c r="X37" s="2">
        <f t="shared" si="13"/>
        <v>44597</v>
      </c>
      <c r="Z37" t="str">
        <f t="shared" si="8"/>
        <v>insert into DimDate values(20230205, '2023-2-5',7, 5, 36, 'Sunday', 'Sun', 'n', 6, 6, '2023-1-30', 20230130, 2, 2, 'February', 'Feb', 1, 2023, 202302, 8, 3, 2023, 'n', '2022-2-5')</v>
      </c>
    </row>
    <row r="38" spans="1:26" x14ac:dyDescent="0.15">
      <c r="A38">
        <f t="shared" si="9"/>
        <v>20230206</v>
      </c>
      <c r="B38" s="2">
        <f t="shared" si="14"/>
        <v>44963</v>
      </c>
      <c r="C38">
        <f t="shared" si="15"/>
        <v>1</v>
      </c>
      <c r="D38">
        <f t="shared" si="16"/>
        <v>6</v>
      </c>
      <c r="E38">
        <f t="shared" si="17"/>
        <v>37</v>
      </c>
      <c r="F38" s="2" t="str">
        <f t="shared" si="18"/>
        <v>Monday</v>
      </c>
      <c r="G38" s="2" t="str">
        <f t="shared" si="19"/>
        <v>Mon</v>
      </c>
      <c r="H38" t="str">
        <f t="shared" si="10"/>
        <v>y</v>
      </c>
      <c r="I38">
        <f t="shared" si="0"/>
        <v>7</v>
      </c>
      <c r="J38">
        <f t="shared" si="20"/>
        <v>7</v>
      </c>
      <c r="K38" s="2">
        <f t="shared" si="21"/>
        <v>44963</v>
      </c>
      <c r="L38">
        <f t="shared" si="11"/>
        <v>20230206</v>
      </c>
      <c r="M38">
        <f t="shared" si="22"/>
        <v>2</v>
      </c>
      <c r="N38">
        <f t="shared" si="23"/>
        <v>2</v>
      </c>
      <c r="O38" s="2" t="str">
        <f t="shared" si="1"/>
        <v>February</v>
      </c>
      <c r="P38" s="2" t="str">
        <f t="shared" si="2"/>
        <v>Feb</v>
      </c>
      <c r="Q38">
        <f t="shared" si="3"/>
        <v>1</v>
      </c>
      <c r="R38">
        <f t="shared" si="24"/>
        <v>2023</v>
      </c>
      <c r="S38">
        <f t="shared" si="4"/>
        <v>202302</v>
      </c>
      <c r="T38">
        <f t="shared" si="5"/>
        <v>8</v>
      </c>
      <c r="U38">
        <f t="shared" si="6"/>
        <v>3</v>
      </c>
      <c r="V38">
        <f t="shared" si="7"/>
        <v>2023</v>
      </c>
      <c r="W38" t="str">
        <f t="shared" si="12"/>
        <v>n</v>
      </c>
      <c r="X38" s="2">
        <f t="shared" si="13"/>
        <v>44598</v>
      </c>
      <c r="Z38" t="str">
        <f t="shared" si="8"/>
        <v>insert into DimDate values(20230206, '2023-2-6',1, 6, 37, 'Monday', 'Mon', 'y', 7, 7, '2023-2-6', 20230206, 2, 2, 'February', 'Feb', 1, 2023, 202302, 8, 3, 2023, 'n', '2022-2-6')</v>
      </c>
    </row>
    <row r="39" spans="1:26" x14ac:dyDescent="0.15">
      <c r="A39">
        <f t="shared" si="9"/>
        <v>20230207</v>
      </c>
      <c r="B39" s="2">
        <f t="shared" si="14"/>
        <v>44964</v>
      </c>
      <c r="C39">
        <f t="shared" si="15"/>
        <v>2</v>
      </c>
      <c r="D39">
        <f t="shared" si="16"/>
        <v>7</v>
      </c>
      <c r="E39">
        <f t="shared" si="17"/>
        <v>38</v>
      </c>
      <c r="F39" s="2" t="str">
        <f t="shared" si="18"/>
        <v>Tuesday</v>
      </c>
      <c r="G39" s="2" t="str">
        <f t="shared" si="19"/>
        <v>Tue</v>
      </c>
      <c r="H39" t="str">
        <f t="shared" si="10"/>
        <v>y</v>
      </c>
      <c r="I39">
        <f t="shared" si="0"/>
        <v>7</v>
      </c>
      <c r="J39">
        <f t="shared" si="20"/>
        <v>7</v>
      </c>
      <c r="K39" s="2">
        <f t="shared" si="21"/>
        <v>44963</v>
      </c>
      <c r="L39">
        <f t="shared" si="11"/>
        <v>20230206</v>
      </c>
      <c r="M39">
        <f t="shared" si="22"/>
        <v>2</v>
      </c>
      <c r="N39">
        <f t="shared" si="23"/>
        <v>2</v>
      </c>
      <c r="O39" s="2" t="str">
        <f t="shared" si="1"/>
        <v>February</v>
      </c>
      <c r="P39" s="2" t="str">
        <f t="shared" si="2"/>
        <v>Feb</v>
      </c>
      <c r="Q39">
        <f t="shared" si="3"/>
        <v>1</v>
      </c>
      <c r="R39">
        <f t="shared" si="24"/>
        <v>2023</v>
      </c>
      <c r="S39">
        <f t="shared" si="4"/>
        <v>202302</v>
      </c>
      <c r="T39">
        <f t="shared" si="5"/>
        <v>8</v>
      </c>
      <c r="U39">
        <f t="shared" si="6"/>
        <v>3</v>
      </c>
      <c r="V39">
        <f t="shared" si="7"/>
        <v>2023</v>
      </c>
      <c r="W39" t="str">
        <f t="shared" si="12"/>
        <v>n</v>
      </c>
      <c r="X39" s="2">
        <f t="shared" si="13"/>
        <v>44599</v>
      </c>
      <c r="Z39" t="str">
        <f t="shared" si="8"/>
        <v>insert into DimDate values(20230207, '2023-2-7',2, 7, 38, 'Tuesday', 'Tue', 'y', 7, 7, '2023-2-6', 20230206, 2, 2, 'February', 'Feb', 1, 2023, 202302, 8, 3, 2023, 'n', '2022-2-7')</v>
      </c>
    </row>
    <row r="40" spans="1:26" x14ac:dyDescent="0.15">
      <c r="A40">
        <f t="shared" si="9"/>
        <v>20230208</v>
      </c>
      <c r="B40" s="2">
        <f t="shared" si="14"/>
        <v>44965</v>
      </c>
      <c r="C40">
        <f t="shared" si="15"/>
        <v>3</v>
      </c>
      <c r="D40">
        <f t="shared" si="16"/>
        <v>8</v>
      </c>
      <c r="E40">
        <f t="shared" si="17"/>
        <v>39</v>
      </c>
      <c r="F40" s="2" t="str">
        <f t="shared" si="18"/>
        <v>Wednesday</v>
      </c>
      <c r="G40" s="2" t="str">
        <f t="shared" si="19"/>
        <v>Wed</v>
      </c>
      <c r="H40" t="str">
        <f t="shared" si="10"/>
        <v>y</v>
      </c>
      <c r="I40">
        <f t="shared" si="0"/>
        <v>7</v>
      </c>
      <c r="J40">
        <f t="shared" si="20"/>
        <v>7</v>
      </c>
      <c r="K40" s="2">
        <f t="shared" si="21"/>
        <v>44963</v>
      </c>
      <c r="L40">
        <f t="shared" si="11"/>
        <v>20230206</v>
      </c>
      <c r="M40">
        <f t="shared" si="22"/>
        <v>2</v>
      </c>
      <c r="N40">
        <f t="shared" si="23"/>
        <v>2</v>
      </c>
      <c r="O40" s="2" t="str">
        <f t="shared" si="1"/>
        <v>February</v>
      </c>
      <c r="P40" s="2" t="str">
        <f t="shared" si="2"/>
        <v>Feb</v>
      </c>
      <c r="Q40">
        <f t="shared" si="3"/>
        <v>1</v>
      </c>
      <c r="R40">
        <f t="shared" si="24"/>
        <v>2023</v>
      </c>
      <c r="S40">
        <f t="shared" si="4"/>
        <v>202302</v>
      </c>
      <c r="T40">
        <f t="shared" si="5"/>
        <v>8</v>
      </c>
      <c r="U40">
        <f t="shared" si="6"/>
        <v>3</v>
      </c>
      <c r="V40">
        <f t="shared" si="7"/>
        <v>2023</v>
      </c>
      <c r="W40" t="str">
        <f t="shared" si="12"/>
        <v>n</v>
      </c>
      <c r="X40" s="2">
        <f t="shared" si="13"/>
        <v>44600</v>
      </c>
      <c r="Z40" t="str">
        <f t="shared" si="8"/>
        <v>insert into DimDate values(20230208, '2023-2-8',3, 8, 39, 'Wednesday', 'Wed', 'y', 7, 7, '2023-2-6', 20230206, 2, 2, 'February', 'Feb', 1, 2023, 202302, 8, 3, 2023, 'n', '2022-2-8')</v>
      </c>
    </row>
    <row r="41" spans="1:26" x14ac:dyDescent="0.15">
      <c r="A41">
        <f t="shared" si="9"/>
        <v>20230209</v>
      </c>
      <c r="B41" s="2">
        <f t="shared" si="14"/>
        <v>44966</v>
      </c>
      <c r="C41">
        <f t="shared" si="15"/>
        <v>4</v>
      </c>
      <c r="D41">
        <f t="shared" si="16"/>
        <v>9</v>
      </c>
      <c r="E41">
        <f t="shared" si="17"/>
        <v>40</v>
      </c>
      <c r="F41" s="2" t="str">
        <f t="shared" si="18"/>
        <v>Thursday</v>
      </c>
      <c r="G41" s="2" t="str">
        <f t="shared" si="19"/>
        <v>Thu</v>
      </c>
      <c r="H41" t="str">
        <f t="shared" si="10"/>
        <v>y</v>
      </c>
      <c r="I41">
        <f t="shared" si="0"/>
        <v>7</v>
      </c>
      <c r="J41">
        <f t="shared" si="20"/>
        <v>7</v>
      </c>
      <c r="K41" s="2">
        <f t="shared" si="21"/>
        <v>44963</v>
      </c>
      <c r="L41">
        <f t="shared" si="11"/>
        <v>20230206</v>
      </c>
      <c r="M41">
        <f t="shared" si="22"/>
        <v>2</v>
      </c>
      <c r="N41">
        <f t="shared" si="23"/>
        <v>2</v>
      </c>
      <c r="O41" s="2" t="str">
        <f t="shared" si="1"/>
        <v>February</v>
      </c>
      <c r="P41" s="2" t="str">
        <f t="shared" si="2"/>
        <v>Feb</v>
      </c>
      <c r="Q41">
        <f t="shared" si="3"/>
        <v>1</v>
      </c>
      <c r="R41">
        <f t="shared" si="24"/>
        <v>2023</v>
      </c>
      <c r="S41">
        <f t="shared" si="4"/>
        <v>202302</v>
      </c>
      <c r="T41">
        <f t="shared" si="5"/>
        <v>8</v>
      </c>
      <c r="U41">
        <f t="shared" si="6"/>
        <v>3</v>
      </c>
      <c r="V41">
        <f t="shared" si="7"/>
        <v>2023</v>
      </c>
      <c r="W41" t="str">
        <f t="shared" si="12"/>
        <v>n</v>
      </c>
      <c r="X41" s="2">
        <f t="shared" si="13"/>
        <v>44601</v>
      </c>
      <c r="Z41" t="str">
        <f t="shared" si="8"/>
        <v>insert into DimDate values(20230209, '2023-2-9',4, 9, 40, 'Thursday', 'Thu', 'y', 7, 7, '2023-2-6', 20230206, 2, 2, 'February', 'Feb', 1, 2023, 202302, 8, 3, 2023, 'n', '2022-2-9')</v>
      </c>
    </row>
    <row r="42" spans="1:26" x14ac:dyDescent="0.15">
      <c r="A42">
        <f t="shared" si="9"/>
        <v>20230210</v>
      </c>
      <c r="B42" s="2">
        <f t="shared" si="14"/>
        <v>44967</v>
      </c>
      <c r="C42">
        <f t="shared" si="15"/>
        <v>5</v>
      </c>
      <c r="D42">
        <f t="shared" si="16"/>
        <v>10</v>
      </c>
      <c r="E42">
        <f t="shared" si="17"/>
        <v>41</v>
      </c>
      <c r="F42" s="2" t="str">
        <f t="shared" si="18"/>
        <v>Friday</v>
      </c>
      <c r="G42" s="2" t="str">
        <f t="shared" si="19"/>
        <v>Fri</v>
      </c>
      <c r="H42" t="str">
        <f t="shared" si="10"/>
        <v>y</v>
      </c>
      <c r="I42">
        <f t="shared" si="0"/>
        <v>7</v>
      </c>
      <c r="J42">
        <f t="shared" si="20"/>
        <v>7</v>
      </c>
      <c r="K42" s="2">
        <f t="shared" si="21"/>
        <v>44963</v>
      </c>
      <c r="L42">
        <f t="shared" si="11"/>
        <v>20230206</v>
      </c>
      <c r="M42">
        <f t="shared" si="22"/>
        <v>2</v>
      </c>
      <c r="N42">
        <f t="shared" si="23"/>
        <v>2</v>
      </c>
      <c r="O42" s="2" t="str">
        <f t="shared" si="1"/>
        <v>February</v>
      </c>
      <c r="P42" s="2" t="str">
        <f t="shared" si="2"/>
        <v>Feb</v>
      </c>
      <c r="Q42">
        <f t="shared" si="3"/>
        <v>1</v>
      </c>
      <c r="R42">
        <f t="shared" si="24"/>
        <v>2023</v>
      </c>
      <c r="S42">
        <f t="shared" si="4"/>
        <v>202302</v>
      </c>
      <c r="T42">
        <f t="shared" si="5"/>
        <v>8</v>
      </c>
      <c r="U42">
        <f t="shared" si="6"/>
        <v>3</v>
      </c>
      <c r="V42">
        <f t="shared" si="7"/>
        <v>2023</v>
      </c>
      <c r="W42" t="str">
        <f t="shared" si="12"/>
        <v>n</v>
      </c>
      <c r="X42" s="2">
        <f t="shared" si="13"/>
        <v>44602</v>
      </c>
      <c r="Z42" t="str">
        <f t="shared" si="8"/>
        <v>insert into DimDate values(20230210, '2023-2-10',5, 10, 41, 'Friday', 'Fri', 'y', 7, 7, '2023-2-6', 20230206, 2, 2, 'February', 'Feb', 1, 2023, 202302, 8, 3, 2023, 'n', '2022-2-10')</v>
      </c>
    </row>
    <row r="43" spans="1:26" x14ac:dyDescent="0.15">
      <c r="A43">
        <f t="shared" si="9"/>
        <v>20230211</v>
      </c>
      <c r="B43" s="2">
        <f t="shared" si="14"/>
        <v>44968</v>
      </c>
      <c r="C43">
        <f t="shared" si="15"/>
        <v>6</v>
      </c>
      <c r="D43">
        <f t="shared" si="16"/>
        <v>11</v>
      </c>
      <c r="E43">
        <f t="shared" si="17"/>
        <v>42</v>
      </c>
      <c r="F43" s="2" t="str">
        <f t="shared" si="18"/>
        <v>Saturday</v>
      </c>
      <c r="G43" s="2" t="str">
        <f t="shared" si="19"/>
        <v>Sat</v>
      </c>
      <c r="H43" t="str">
        <f t="shared" si="10"/>
        <v>n</v>
      </c>
      <c r="I43">
        <f t="shared" si="0"/>
        <v>7</v>
      </c>
      <c r="J43">
        <f t="shared" si="20"/>
        <v>7</v>
      </c>
      <c r="K43" s="2">
        <f t="shared" si="21"/>
        <v>44963</v>
      </c>
      <c r="L43">
        <f t="shared" si="11"/>
        <v>20230206</v>
      </c>
      <c r="M43">
        <f t="shared" si="22"/>
        <v>2</v>
      </c>
      <c r="N43">
        <f t="shared" si="23"/>
        <v>2</v>
      </c>
      <c r="O43" s="2" t="str">
        <f t="shared" si="1"/>
        <v>February</v>
      </c>
      <c r="P43" s="2" t="str">
        <f t="shared" si="2"/>
        <v>Feb</v>
      </c>
      <c r="Q43">
        <f t="shared" si="3"/>
        <v>1</v>
      </c>
      <c r="R43">
        <f t="shared" si="24"/>
        <v>2023</v>
      </c>
      <c r="S43">
        <f t="shared" si="4"/>
        <v>202302</v>
      </c>
      <c r="T43">
        <f t="shared" si="5"/>
        <v>8</v>
      </c>
      <c r="U43">
        <f t="shared" si="6"/>
        <v>3</v>
      </c>
      <c r="V43">
        <f t="shared" si="7"/>
        <v>2023</v>
      </c>
      <c r="W43" t="str">
        <f t="shared" si="12"/>
        <v>n</v>
      </c>
      <c r="X43" s="2">
        <f t="shared" si="13"/>
        <v>44603</v>
      </c>
      <c r="Z43" t="str">
        <f t="shared" si="8"/>
        <v>insert into DimDate values(20230211, '2023-2-11',6, 11, 42, 'Saturday', 'Sat', 'n', 7, 7, '2023-2-6', 20230206, 2, 2, 'February', 'Feb', 1, 2023, 202302, 8, 3, 2023, 'n', '2022-2-11')</v>
      </c>
    </row>
    <row r="44" spans="1:26" x14ac:dyDescent="0.15">
      <c r="A44">
        <f t="shared" si="9"/>
        <v>20230212</v>
      </c>
      <c r="B44" s="2">
        <f t="shared" si="14"/>
        <v>44969</v>
      </c>
      <c r="C44">
        <f t="shared" si="15"/>
        <v>7</v>
      </c>
      <c r="D44">
        <f t="shared" si="16"/>
        <v>12</v>
      </c>
      <c r="E44">
        <f t="shared" si="17"/>
        <v>43</v>
      </c>
      <c r="F44" s="2" t="str">
        <f t="shared" si="18"/>
        <v>Sunday</v>
      </c>
      <c r="G44" s="2" t="str">
        <f t="shared" si="19"/>
        <v>Sun</v>
      </c>
      <c r="H44" t="str">
        <f t="shared" si="10"/>
        <v>n</v>
      </c>
      <c r="I44">
        <f t="shared" si="0"/>
        <v>7</v>
      </c>
      <c r="J44">
        <f t="shared" si="20"/>
        <v>7</v>
      </c>
      <c r="K44" s="2">
        <f t="shared" si="21"/>
        <v>44963</v>
      </c>
      <c r="L44">
        <f t="shared" si="11"/>
        <v>20230206</v>
      </c>
      <c r="M44">
        <f t="shared" si="22"/>
        <v>2</v>
      </c>
      <c r="N44">
        <f t="shared" si="23"/>
        <v>2</v>
      </c>
      <c r="O44" s="2" t="str">
        <f t="shared" si="1"/>
        <v>February</v>
      </c>
      <c r="P44" s="2" t="str">
        <f t="shared" si="2"/>
        <v>Feb</v>
      </c>
      <c r="Q44">
        <f t="shared" si="3"/>
        <v>1</v>
      </c>
      <c r="R44">
        <f t="shared" si="24"/>
        <v>2023</v>
      </c>
      <c r="S44">
        <f t="shared" si="4"/>
        <v>202302</v>
      </c>
      <c r="T44">
        <f t="shared" si="5"/>
        <v>8</v>
      </c>
      <c r="U44">
        <f t="shared" si="6"/>
        <v>3</v>
      </c>
      <c r="V44">
        <f t="shared" si="7"/>
        <v>2023</v>
      </c>
      <c r="W44" t="str">
        <f t="shared" si="12"/>
        <v>n</v>
      </c>
      <c r="X44" s="2">
        <f t="shared" si="13"/>
        <v>44604</v>
      </c>
      <c r="Z44" t="str">
        <f t="shared" si="8"/>
        <v>insert into DimDate values(20230212, '2023-2-12',7, 12, 43, 'Sunday', 'Sun', 'n', 7, 7, '2023-2-6', 20230206, 2, 2, 'February', 'Feb', 1, 2023, 202302, 8, 3, 2023, 'n', '2022-2-12')</v>
      </c>
    </row>
    <row r="45" spans="1:26" x14ac:dyDescent="0.15">
      <c r="A45">
        <f t="shared" si="9"/>
        <v>20230213</v>
      </c>
      <c r="B45" s="2">
        <f t="shared" si="14"/>
        <v>44970</v>
      </c>
      <c r="C45">
        <f t="shared" si="15"/>
        <v>1</v>
      </c>
      <c r="D45">
        <f t="shared" si="16"/>
        <v>13</v>
      </c>
      <c r="E45">
        <f t="shared" si="17"/>
        <v>44</v>
      </c>
      <c r="F45" s="2" t="str">
        <f t="shared" si="18"/>
        <v>Monday</v>
      </c>
      <c r="G45" s="2" t="str">
        <f t="shared" si="19"/>
        <v>Mon</v>
      </c>
      <c r="H45" t="str">
        <f t="shared" si="10"/>
        <v>y</v>
      </c>
      <c r="I45">
        <f t="shared" si="0"/>
        <v>8</v>
      </c>
      <c r="J45">
        <f t="shared" si="20"/>
        <v>8</v>
      </c>
      <c r="K45" s="2">
        <f t="shared" si="21"/>
        <v>44970</v>
      </c>
      <c r="L45">
        <f t="shared" si="11"/>
        <v>20230213</v>
      </c>
      <c r="M45">
        <f t="shared" si="22"/>
        <v>2</v>
      </c>
      <c r="N45">
        <f t="shared" si="23"/>
        <v>2</v>
      </c>
      <c r="O45" s="2" t="str">
        <f t="shared" si="1"/>
        <v>February</v>
      </c>
      <c r="P45" s="2" t="str">
        <f t="shared" si="2"/>
        <v>Feb</v>
      </c>
      <c r="Q45">
        <f t="shared" si="3"/>
        <v>1</v>
      </c>
      <c r="R45">
        <f t="shared" si="24"/>
        <v>2023</v>
      </c>
      <c r="S45">
        <f t="shared" si="4"/>
        <v>202302</v>
      </c>
      <c r="T45">
        <f t="shared" si="5"/>
        <v>8</v>
      </c>
      <c r="U45">
        <f t="shared" si="6"/>
        <v>3</v>
      </c>
      <c r="V45">
        <f t="shared" si="7"/>
        <v>2023</v>
      </c>
      <c r="W45" t="str">
        <f t="shared" si="12"/>
        <v>n</v>
      </c>
      <c r="X45" s="2">
        <f t="shared" si="13"/>
        <v>44605</v>
      </c>
      <c r="Z45" t="str">
        <f t="shared" si="8"/>
        <v>insert into DimDate values(20230213, '2023-2-13',1, 13, 44, 'Monday', 'Mon', 'y', 8, 8, '2023-2-13', 20230213, 2, 2, 'February', 'Feb', 1, 2023, 202302, 8, 3, 2023, 'n', '2022-2-13')</v>
      </c>
    </row>
    <row r="46" spans="1:26" x14ac:dyDescent="0.15">
      <c r="A46">
        <f t="shared" si="9"/>
        <v>20230214</v>
      </c>
      <c r="B46" s="2">
        <f t="shared" si="14"/>
        <v>44971</v>
      </c>
      <c r="C46">
        <f t="shared" si="15"/>
        <v>2</v>
      </c>
      <c r="D46">
        <f t="shared" si="16"/>
        <v>14</v>
      </c>
      <c r="E46">
        <f t="shared" si="17"/>
        <v>45</v>
      </c>
      <c r="F46" s="2" t="str">
        <f t="shared" si="18"/>
        <v>Tuesday</v>
      </c>
      <c r="G46" s="2" t="str">
        <f t="shared" si="19"/>
        <v>Tue</v>
      </c>
      <c r="H46" t="str">
        <f t="shared" si="10"/>
        <v>y</v>
      </c>
      <c r="I46">
        <f t="shared" si="0"/>
        <v>8</v>
      </c>
      <c r="J46">
        <f t="shared" si="20"/>
        <v>8</v>
      </c>
      <c r="K46" s="2">
        <f t="shared" si="21"/>
        <v>44970</v>
      </c>
      <c r="L46">
        <f t="shared" si="11"/>
        <v>20230213</v>
      </c>
      <c r="M46">
        <f t="shared" si="22"/>
        <v>2</v>
      </c>
      <c r="N46">
        <f t="shared" si="23"/>
        <v>2</v>
      </c>
      <c r="O46" s="2" t="str">
        <f t="shared" si="1"/>
        <v>February</v>
      </c>
      <c r="P46" s="2" t="str">
        <f t="shared" si="2"/>
        <v>Feb</v>
      </c>
      <c r="Q46">
        <f t="shared" si="3"/>
        <v>1</v>
      </c>
      <c r="R46">
        <f t="shared" si="24"/>
        <v>2023</v>
      </c>
      <c r="S46">
        <f t="shared" si="4"/>
        <v>202302</v>
      </c>
      <c r="T46">
        <f t="shared" si="5"/>
        <v>8</v>
      </c>
      <c r="U46">
        <f t="shared" si="6"/>
        <v>3</v>
      </c>
      <c r="V46">
        <f t="shared" si="7"/>
        <v>2023</v>
      </c>
      <c r="W46" t="str">
        <f t="shared" si="12"/>
        <v>n</v>
      </c>
      <c r="X46" s="2">
        <f t="shared" si="13"/>
        <v>44606</v>
      </c>
      <c r="Z46" t="str">
        <f t="shared" si="8"/>
        <v>insert into DimDate values(20230214, '2023-2-14',2, 14, 45, 'Tuesday', 'Tue', 'y', 8, 8, '2023-2-13', 20230213, 2, 2, 'February', 'Feb', 1, 2023, 202302, 8, 3, 2023, 'n', '2022-2-14')</v>
      </c>
    </row>
    <row r="47" spans="1:26" x14ac:dyDescent="0.15">
      <c r="A47">
        <f t="shared" si="9"/>
        <v>20230215</v>
      </c>
      <c r="B47" s="2">
        <f t="shared" si="14"/>
        <v>44972</v>
      </c>
      <c r="C47">
        <f t="shared" si="15"/>
        <v>3</v>
      </c>
      <c r="D47">
        <f t="shared" si="16"/>
        <v>15</v>
      </c>
      <c r="E47">
        <f t="shared" si="17"/>
        <v>46</v>
      </c>
      <c r="F47" s="2" t="str">
        <f t="shared" si="18"/>
        <v>Wednesday</v>
      </c>
      <c r="G47" s="2" t="str">
        <f t="shared" si="19"/>
        <v>Wed</v>
      </c>
      <c r="H47" t="str">
        <f t="shared" si="10"/>
        <v>y</v>
      </c>
      <c r="I47">
        <f t="shared" si="0"/>
        <v>8</v>
      </c>
      <c r="J47">
        <f t="shared" si="20"/>
        <v>8</v>
      </c>
      <c r="K47" s="2">
        <f t="shared" si="21"/>
        <v>44970</v>
      </c>
      <c r="L47">
        <f t="shared" si="11"/>
        <v>20230213</v>
      </c>
      <c r="M47">
        <f t="shared" si="22"/>
        <v>2</v>
      </c>
      <c r="N47">
        <f t="shared" si="23"/>
        <v>2</v>
      </c>
      <c r="O47" s="2" t="str">
        <f t="shared" si="1"/>
        <v>February</v>
      </c>
      <c r="P47" s="2" t="str">
        <f t="shared" si="2"/>
        <v>Feb</v>
      </c>
      <c r="Q47">
        <f t="shared" si="3"/>
        <v>1</v>
      </c>
      <c r="R47">
        <f t="shared" si="24"/>
        <v>2023</v>
      </c>
      <c r="S47">
        <f t="shared" si="4"/>
        <v>202302</v>
      </c>
      <c r="T47">
        <f t="shared" si="5"/>
        <v>8</v>
      </c>
      <c r="U47">
        <f t="shared" si="6"/>
        <v>3</v>
      </c>
      <c r="V47">
        <f t="shared" si="7"/>
        <v>2023</v>
      </c>
      <c r="W47" t="str">
        <f t="shared" si="12"/>
        <v>n</v>
      </c>
      <c r="X47" s="2">
        <f t="shared" si="13"/>
        <v>44607</v>
      </c>
      <c r="Z47" t="str">
        <f t="shared" si="8"/>
        <v>insert into DimDate values(20230215, '2023-2-15',3, 15, 46, 'Wednesday', 'Wed', 'y', 8, 8, '2023-2-13', 20230213, 2, 2, 'February', 'Feb', 1, 2023, 202302, 8, 3, 2023, 'n', '2022-2-15')</v>
      </c>
    </row>
    <row r="48" spans="1:26" x14ac:dyDescent="0.15">
      <c r="A48">
        <f t="shared" si="9"/>
        <v>20230216</v>
      </c>
      <c r="B48" s="2">
        <f t="shared" si="14"/>
        <v>44973</v>
      </c>
      <c r="C48">
        <f t="shared" si="15"/>
        <v>4</v>
      </c>
      <c r="D48">
        <f t="shared" si="16"/>
        <v>16</v>
      </c>
      <c r="E48">
        <f t="shared" si="17"/>
        <v>47</v>
      </c>
      <c r="F48" s="2" t="str">
        <f t="shared" si="18"/>
        <v>Thursday</v>
      </c>
      <c r="G48" s="2" t="str">
        <f t="shared" si="19"/>
        <v>Thu</v>
      </c>
      <c r="H48" t="str">
        <f t="shared" si="10"/>
        <v>y</v>
      </c>
      <c r="I48">
        <f t="shared" si="0"/>
        <v>8</v>
      </c>
      <c r="J48">
        <f t="shared" si="20"/>
        <v>8</v>
      </c>
      <c r="K48" s="2">
        <f t="shared" si="21"/>
        <v>44970</v>
      </c>
      <c r="L48">
        <f t="shared" si="11"/>
        <v>20230213</v>
      </c>
      <c r="M48">
        <f t="shared" si="22"/>
        <v>2</v>
      </c>
      <c r="N48">
        <f t="shared" si="23"/>
        <v>2</v>
      </c>
      <c r="O48" s="2" t="str">
        <f t="shared" si="1"/>
        <v>February</v>
      </c>
      <c r="P48" s="2" t="str">
        <f t="shared" si="2"/>
        <v>Feb</v>
      </c>
      <c r="Q48">
        <f t="shared" si="3"/>
        <v>1</v>
      </c>
      <c r="R48">
        <f t="shared" si="24"/>
        <v>2023</v>
      </c>
      <c r="S48">
        <f t="shared" si="4"/>
        <v>202302</v>
      </c>
      <c r="T48">
        <f t="shared" si="5"/>
        <v>8</v>
      </c>
      <c r="U48">
        <f t="shared" si="6"/>
        <v>3</v>
      </c>
      <c r="V48">
        <f t="shared" si="7"/>
        <v>2023</v>
      </c>
      <c r="W48" t="str">
        <f t="shared" si="12"/>
        <v>n</v>
      </c>
      <c r="X48" s="2">
        <f t="shared" si="13"/>
        <v>44608</v>
      </c>
      <c r="Z48" t="str">
        <f t="shared" si="8"/>
        <v>insert into DimDate values(20230216, '2023-2-16',4, 16, 47, 'Thursday', 'Thu', 'y', 8, 8, '2023-2-13', 20230213, 2, 2, 'February', 'Feb', 1, 2023, 202302, 8, 3, 2023, 'n', '2022-2-16')</v>
      </c>
    </row>
    <row r="49" spans="1:26" x14ac:dyDescent="0.15">
      <c r="A49">
        <f t="shared" si="9"/>
        <v>20230217</v>
      </c>
      <c r="B49" s="2">
        <f t="shared" si="14"/>
        <v>44974</v>
      </c>
      <c r="C49">
        <f t="shared" si="15"/>
        <v>5</v>
      </c>
      <c r="D49">
        <f t="shared" si="16"/>
        <v>17</v>
      </c>
      <c r="E49">
        <f t="shared" si="17"/>
        <v>48</v>
      </c>
      <c r="F49" s="2" t="str">
        <f t="shared" si="18"/>
        <v>Friday</v>
      </c>
      <c r="G49" s="2" t="str">
        <f t="shared" si="19"/>
        <v>Fri</v>
      </c>
      <c r="H49" t="str">
        <f t="shared" si="10"/>
        <v>y</v>
      </c>
      <c r="I49">
        <f t="shared" si="0"/>
        <v>8</v>
      </c>
      <c r="J49">
        <f t="shared" si="20"/>
        <v>8</v>
      </c>
      <c r="K49" s="2">
        <f t="shared" si="21"/>
        <v>44970</v>
      </c>
      <c r="L49">
        <f t="shared" si="11"/>
        <v>20230213</v>
      </c>
      <c r="M49">
        <f t="shared" si="22"/>
        <v>2</v>
      </c>
      <c r="N49">
        <f t="shared" si="23"/>
        <v>2</v>
      </c>
      <c r="O49" s="2" t="str">
        <f t="shared" si="1"/>
        <v>February</v>
      </c>
      <c r="P49" s="2" t="str">
        <f t="shared" si="2"/>
        <v>Feb</v>
      </c>
      <c r="Q49">
        <f t="shared" si="3"/>
        <v>1</v>
      </c>
      <c r="R49">
        <f t="shared" si="24"/>
        <v>2023</v>
      </c>
      <c r="S49">
        <f t="shared" si="4"/>
        <v>202302</v>
      </c>
      <c r="T49">
        <f t="shared" si="5"/>
        <v>8</v>
      </c>
      <c r="U49">
        <f t="shared" si="6"/>
        <v>3</v>
      </c>
      <c r="V49">
        <f t="shared" si="7"/>
        <v>2023</v>
      </c>
      <c r="W49" t="str">
        <f t="shared" si="12"/>
        <v>n</v>
      </c>
      <c r="X49" s="2">
        <f t="shared" si="13"/>
        <v>44609</v>
      </c>
      <c r="Z49" t="str">
        <f t="shared" si="8"/>
        <v>insert into DimDate values(20230217, '2023-2-17',5, 17, 48, 'Friday', 'Fri', 'y', 8, 8, '2023-2-13', 20230213, 2, 2, 'February', 'Feb', 1, 2023, 202302, 8, 3, 2023, 'n', '2022-2-17')</v>
      </c>
    </row>
    <row r="50" spans="1:26" x14ac:dyDescent="0.15">
      <c r="A50">
        <f t="shared" si="9"/>
        <v>20230218</v>
      </c>
      <c r="B50" s="2">
        <f t="shared" si="14"/>
        <v>44975</v>
      </c>
      <c r="C50">
        <f t="shared" si="15"/>
        <v>6</v>
      </c>
      <c r="D50">
        <f t="shared" si="16"/>
        <v>18</v>
      </c>
      <c r="E50">
        <f t="shared" si="17"/>
        <v>49</v>
      </c>
      <c r="F50" s="2" t="str">
        <f t="shared" si="18"/>
        <v>Saturday</v>
      </c>
      <c r="G50" s="2" t="str">
        <f t="shared" si="19"/>
        <v>Sat</v>
      </c>
      <c r="H50" t="str">
        <f t="shared" si="10"/>
        <v>n</v>
      </c>
      <c r="I50">
        <f t="shared" si="0"/>
        <v>8</v>
      </c>
      <c r="J50">
        <f t="shared" si="20"/>
        <v>8</v>
      </c>
      <c r="K50" s="2">
        <f t="shared" si="21"/>
        <v>44970</v>
      </c>
      <c r="L50">
        <f t="shared" si="11"/>
        <v>20230213</v>
      </c>
      <c r="M50">
        <f t="shared" si="22"/>
        <v>2</v>
      </c>
      <c r="N50">
        <f t="shared" si="23"/>
        <v>2</v>
      </c>
      <c r="O50" s="2" t="str">
        <f t="shared" si="1"/>
        <v>February</v>
      </c>
      <c r="P50" s="2" t="str">
        <f t="shared" si="2"/>
        <v>Feb</v>
      </c>
      <c r="Q50">
        <f t="shared" si="3"/>
        <v>1</v>
      </c>
      <c r="R50">
        <f t="shared" si="24"/>
        <v>2023</v>
      </c>
      <c r="S50">
        <f t="shared" si="4"/>
        <v>202302</v>
      </c>
      <c r="T50">
        <f t="shared" si="5"/>
        <v>8</v>
      </c>
      <c r="U50">
        <f t="shared" si="6"/>
        <v>3</v>
      </c>
      <c r="V50">
        <f t="shared" si="7"/>
        <v>2023</v>
      </c>
      <c r="W50" t="str">
        <f t="shared" si="12"/>
        <v>n</v>
      </c>
      <c r="X50" s="2">
        <f t="shared" si="13"/>
        <v>44610</v>
      </c>
      <c r="Z50" t="str">
        <f t="shared" si="8"/>
        <v>insert into DimDate values(20230218, '2023-2-18',6, 18, 49, 'Saturday', 'Sat', 'n', 8, 8, '2023-2-13', 20230213, 2, 2, 'February', 'Feb', 1, 2023, 202302, 8, 3, 2023, 'n', '2022-2-18')</v>
      </c>
    </row>
    <row r="51" spans="1:26" x14ac:dyDescent="0.15">
      <c r="A51">
        <f t="shared" si="9"/>
        <v>20230219</v>
      </c>
      <c r="B51" s="2">
        <f t="shared" si="14"/>
        <v>44976</v>
      </c>
      <c r="C51">
        <f t="shared" si="15"/>
        <v>7</v>
      </c>
      <c r="D51">
        <f t="shared" si="16"/>
        <v>19</v>
      </c>
      <c r="E51">
        <f t="shared" si="17"/>
        <v>50</v>
      </c>
      <c r="F51" s="2" t="str">
        <f t="shared" si="18"/>
        <v>Sunday</v>
      </c>
      <c r="G51" s="2" t="str">
        <f t="shared" si="19"/>
        <v>Sun</v>
      </c>
      <c r="H51" t="str">
        <f t="shared" si="10"/>
        <v>n</v>
      </c>
      <c r="I51">
        <f t="shared" si="0"/>
        <v>8</v>
      </c>
      <c r="J51">
        <f t="shared" si="20"/>
        <v>8</v>
      </c>
      <c r="K51" s="2">
        <f t="shared" si="21"/>
        <v>44970</v>
      </c>
      <c r="L51">
        <f t="shared" si="11"/>
        <v>20230213</v>
      </c>
      <c r="M51">
        <f t="shared" si="22"/>
        <v>2</v>
      </c>
      <c r="N51">
        <f t="shared" si="23"/>
        <v>2</v>
      </c>
      <c r="O51" s="2" t="str">
        <f t="shared" si="1"/>
        <v>February</v>
      </c>
      <c r="P51" s="2" t="str">
        <f t="shared" si="2"/>
        <v>Feb</v>
      </c>
      <c r="Q51">
        <f t="shared" si="3"/>
        <v>1</v>
      </c>
      <c r="R51">
        <f t="shared" si="24"/>
        <v>2023</v>
      </c>
      <c r="S51">
        <f t="shared" si="4"/>
        <v>202302</v>
      </c>
      <c r="T51">
        <f t="shared" si="5"/>
        <v>8</v>
      </c>
      <c r="U51">
        <f t="shared" si="6"/>
        <v>3</v>
      </c>
      <c r="V51">
        <f t="shared" si="7"/>
        <v>2023</v>
      </c>
      <c r="W51" t="str">
        <f t="shared" si="12"/>
        <v>n</v>
      </c>
      <c r="X51" s="2">
        <f t="shared" si="13"/>
        <v>44611</v>
      </c>
      <c r="Z51" t="str">
        <f t="shared" si="8"/>
        <v>insert into DimDate values(20230219, '2023-2-19',7, 19, 50, 'Sunday', 'Sun', 'n', 8, 8, '2023-2-13', 20230213, 2, 2, 'February', 'Feb', 1, 2023, 202302, 8, 3, 2023, 'n', '2022-2-19')</v>
      </c>
    </row>
    <row r="52" spans="1:26" x14ac:dyDescent="0.15">
      <c r="A52">
        <f t="shared" si="9"/>
        <v>20230220</v>
      </c>
      <c r="B52" s="2">
        <f t="shared" si="14"/>
        <v>44977</v>
      </c>
      <c r="C52">
        <f t="shared" si="15"/>
        <v>1</v>
      </c>
      <c r="D52">
        <f t="shared" si="16"/>
        <v>20</v>
      </c>
      <c r="E52">
        <f t="shared" si="17"/>
        <v>51</v>
      </c>
      <c r="F52" s="2" t="str">
        <f t="shared" si="18"/>
        <v>Monday</v>
      </c>
      <c r="G52" s="2" t="str">
        <f t="shared" si="19"/>
        <v>Mon</v>
      </c>
      <c r="H52" t="str">
        <f t="shared" si="10"/>
        <v>y</v>
      </c>
      <c r="I52">
        <f t="shared" si="0"/>
        <v>9</v>
      </c>
      <c r="J52">
        <f t="shared" si="20"/>
        <v>9</v>
      </c>
      <c r="K52" s="2">
        <f t="shared" si="21"/>
        <v>44977</v>
      </c>
      <c r="L52">
        <f t="shared" si="11"/>
        <v>20230220</v>
      </c>
      <c r="M52">
        <f t="shared" si="22"/>
        <v>2</v>
      </c>
      <c r="N52">
        <f t="shared" si="23"/>
        <v>2</v>
      </c>
      <c r="O52" s="2" t="str">
        <f t="shared" si="1"/>
        <v>February</v>
      </c>
      <c r="P52" s="2" t="str">
        <f t="shared" si="2"/>
        <v>Feb</v>
      </c>
      <c r="Q52">
        <f t="shared" si="3"/>
        <v>1</v>
      </c>
      <c r="R52">
        <f t="shared" si="24"/>
        <v>2023</v>
      </c>
      <c r="S52">
        <f t="shared" si="4"/>
        <v>202302</v>
      </c>
      <c r="T52">
        <f t="shared" si="5"/>
        <v>8</v>
      </c>
      <c r="U52">
        <f t="shared" si="6"/>
        <v>3</v>
      </c>
      <c r="V52">
        <f t="shared" si="7"/>
        <v>2023</v>
      </c>
      <c r="W52" t="str">
        <f t="shared" si="12"/>
        <v>n</v>
      </c>
      <c r="X52" s="2">
        <f t="shared" si="13"/>
        <v>44612</v>
      </c>
      <c r="Z52" t="str">
        <f t="shared" si="8"/>
        <v>insert into DimDate values(20230220, '2023-2-20',1, 20, 51, 'Monday', 'Mon', 'y', 9, 9, '2023-2-20', 20230220, 2, 2, 'February', 'Feb', 1, 2023, 202302, 8, 3, 2023, 'n', '2022-2-20')</v>
      </c>
    </row>
    <row r="53" spans="1:26" x14ac:dyDescent="0.15">
      <c r="A53">
        <f t="shared" si="9"/>
        <v>20230221</v>
      </c>
      <c r="B53" s="2">
        <f t="shared" si="14"/>
        <v>44978</v>
      </c>
      <c r="C53">
        <f t="shared" si="15"/>
        <v>2</v>
      </c>
      <c r="D53">
        <f t="shared" si="16"/>
        <v>21</v>
      </c>
      <c r="E53">
        <f t="shared" si="17"/>
        <v>52</v>
      </c>
      <c r="F53" s="2" t="str">
        <f t="shared" si="18"/>
        <v>Tuesday</v>
      </c>
      <c r="G53" s="2" t="str">
        <f t="shared" si="19"/>
        <v>Tue</v>
      </c>
      <c r="H53" t="str">
        <f t="shared" si="10"/>
        <v>y</v>
      </c>
      <c r="I53">
        <f t="shared" si="0"/>
        <v>9</v>
      </c>
      <c r="J53">
        <f t="shared" si="20"/>
        <v>9</v>
      </c>
      <c r="K53" s="2">
        <f t="shared" si="21"/>
        <v>44977</v>
      </c>
      <c r="L53">
        <f t="shared" si="11"/>
        <v>20230220</v>
      </c>
      <c r="M53">
        <f t="shared" si="22"/>
        <v>2</v>
      </c>
      <c r="N53">
        <f t="shared" si="23"/>
        <v>2</v>
      </c>
      <c r="O53" s="2" t="str">
        <f t="shared" si="1"/>
        <v>February</v>
      </c>
      <c r="P53" s="2" t="str">
        <f t="shared" si="2"/>
        <v>Feb</v>
      </c>
      <c r="Q53">
        <f t="shared" si="3"/>
        <v>1</v>
      </c>
      <c r="R53">
        <f t="shared" si="24"/>
        <v>2023</v>
      </c>
      <c r="S53">
        <f t="shared" si="4"/>
        <v>202302</v>
      </c>
      <c r="T53">
        <f t="shared" si="5"/>
        <v>8</v>
      </c>
      <c r="U53">
        <f t="shared" si="6"/>
        <v>3</v>
      </c>
      <c r="V53">
        <f t="shared" si="7"/>
        <v>2023</v>
      </c>
      <c r="W53" t="str">
        <f t="shared" si="12"/>
        <v>n</v>
      </c>
      <c r="X53" s="2">
        <f t="shared" si="13"/>
        <v>44613</v>
      </c>
      <c r="Z53" t="str">
        <f t="shared" si="8"/>
        <v>insert into DimDate values(20230221, '2023-2-21',2, 21, 52, 'Tuesday', 'Tue', 'y', 9, 9, '2023-2-20', 20230220, 2, 2, 'February', 'Feb', 1, 2023, 202302, 8, 3, 2023, 'n', '2022-2-21')</v>
      </c>
    </row>
    <row r="54" spans="1:26" x14ac:dyDescent="0.15">
      <c r="A54">
        <f t="shared" si="9"/>
        <v>20230222</v>
      </c>
      <c r="B54" s="2">
        <f t="shared" si="14"/>
        <v>44979</v>
      </c>
      <c r="C54">
        <f t="shared" si="15"/>
        <v>3</v>
      </c>
      <c r="D54">
        <f t="shared" si="16"/>
        <v>22</v>
      </c>
      <c r="E54">
        <f t="shared" si="17"/>
        <v>53</v>
      </c>
      <c r="F54" s="2" t="str">
        <f t="shared" si="18"/>
        <v>Wednesday</v>
      </c>
      <c r="G54" s="2" t="str">
        <f t="shared" si="19"/>
        <v>Wed</v>
      </c>
      <c r="H54" t="str">
        <f t="shared" si="10"/>
        <v>y</v>
      </c>
      <c r="I54">
        <f t="shared" si="0"/>
        <v>9</v>
      </c>
      <c r="J54">
        <f t="shared" si="20"/>
        <v>9</v>
      </c>
      <c r="K54" s="2">
        <f t="shared" si="21"/>
        <v>44977</v>
      </c>
      <c r="L54">
        <f t="shared" si="11"/>
        <v>20230220</v>
      </c>
      <c r="M54">
        <f t="shared" si="22"/>
        <v>2</v>
      </c>
      <c r="N54">
        <f t="shared" si="23"/>
        <v>2</v>
      </c>
      <c r="O54" s="2" t="str">
        <f t="shared" si="1"/>
        <v>February</v>
      </c>
      <c r="P54" s="2" t="str">
        <f t="shared" si="2"/>
        <v>Feb</v>
      </c>
      <c r="Q54">
        <f t="shared" si="3"/>
        <v>1</v>
      </c>
      <c r="R54">
        <f t="shared" si="24"/>
        <v>2023</v>
      </c>
      <c r="S54">
        <f t="shared" si="4"/>
        <v>202302</v>
      </c>
      <c r="T54">
        <f t="shared" si="5"/>
        <v>8</v>
      </c>
      <c r="U54">
        <f t="shared" si="6"/>
        <v>3</v>
      </c>
      <c r="V54">
        <f t="shared" si="7"/>
        <v>2023</v>
      </c>
      <c r="W54" t="str">
        <f t="shared" si="12"/>
        <v>n</v>
      </c>
      <c r="X54" s="2">
        <f t="shared" si="13"/>
        <v>44614</v>
      </c>
      <c r="Z54" t="str">
        <f t="shared" si="8"/>
        <v>insert into DimDate values(20230222, '2023-2-22',3, 22, 53, 'Wednesday', 'Wed', 'y', 9, 9, '2023-2-20', 20230220, 2, 2, 'February', 'Feb', 1, 2023, 202302, 8, 3, 2023, 'n', '2022-2-22')</v>
      </c>
    </row>
    <row r="55" spans="1:26" x14ac:dyDescent="0.15">
      <c r="A55">
        <f t="shared" si="9"/>
        <v>20230223</v>
      </c>
      <c r="B55" s="2">
        <f t="shared" si="14"/>
        <v>44980</v>
      </c>
      <c r="C55">
        <f t="shared" si="15"/>
        <v>4</v>
      </c>
      <c r="D55">
        <f t="shared" si="16"/>
        <v>23</v>
      </c>
      <c r="E55">
        <f t="shared" si="17"/>
        <v>54</v>
      </c>
      <c r="F55" s="2" t="str">
        <f t="shared" si="18"/>
        <v>Thursday</v>
      </c>
      <c r="G55" s="2" t="str">
        <f t="shared" si="19"/>
        <v>Thu</v>
      </c>
      <c r="H55" t="str">
        <f t="shared" si="10"/>
        <v>y</v>
      </c>
      <c r="I55">
        <f t="shared" si="0"/>
        <v>9</v>
      </c>
      <c r="J55">
        <f t="shared" si="20"/>
        <v>9</v>
      </c>
      <c r="K55" s="2">
        <f t="shared" si="21"/>
        <v>44977</v>
      </c>
      <c r="L55">
        <f t="shared" si="11"/>
        <v>20230220</v>
      </c>
      <c r="M55">
        <f t="shared" si="22"/>
        <v>2</v>
      </c>
      <c r="N55">
        <f t="shared" si="23"/>
        <v>2</v>
      </c>
      <c r="O55" s="2" t="str">
        <f t="shared" si="1"/>
        <v>February</v>
      </c>
      <c r="P55" s="2" t="str">
        <f t="shared" si="2"/>
        <v>Feb</v>
      </c>
      <c r="Q55">
        <f t="shared" si="3"/>
        <v>1</v>
      </c>
      <c r="R55">
        <f t="shared" si="24"/>
        <v>2023</v>
      </c>
      <c r="S55">
        <f t="shared" si="4"/>
        <v>202302</v>
      </c>
      <c r="T55">
        <f t="shared" si="5"/>
        <v>8</v>
      </c>
      <c r="U55">
        <f t="shared" si="6"/>
        <v>3</v>
      </c>
      <c r="V55">
        <f t="shared" si="7"/>
        <v>2023</v>
      </c>
      <c r="W55" t="str">
        <f t="shared" si="12"/>
        <v>n</v>
      </c>
      <c r="X55" s="2">
        <f t="shared" si="13"/>
        <v>44615</v>
      </c>
      <c r="Z55" t="str">
        <f t="shared" si="8"/>
        <v>insert into DimDate values(20230223, '2023-2-23',4, 23, 54, 'Thursday', 'Thu', 'y', 9, 9, '2023-2-20', 20230220, 2, 2, 'February', 'Feb', 1, 2023, 202302, 8, 3, 2023, 'n', '2022-2-23')</v>
      </c>
    </row>
    <row r="56" spans="1:26" x14ac:dyDescent="0.15">
      <c r="A56">
        <f t="shared" si="9"/>
        <v>20230224</v>
      </c>
      <c r="B56" s="2">
        <f t="shared" si="14"/>
        <v>44981</v>
      </c>
      <c r="C56">
        <f t="shared" si="15"/>
        <v>5</v>
      </c>
      <c r="D56">
        <f t="shared" si="16"/>
        <v>24</v>
      </c>
      <c r="E56">
        <f t="shared" si="17"/>
        <v>55</v>
      </c>
      <c r="F56" s="2" t="str">
        <f t="shared" si="18"/>
        <v>Friday</v>
      </c>
      <c r="G56" s="2" t="str">
        <f t="shared" si="19"/>
        <v>Fri</v>
      </c>
      <c r="H56" t="str">
        <f t="shared" si="10"/>
        <v>y</v>
      </c>
      <c r="I56">
        <f t="shared" si="0"/>
        <v>9</v>
      </c>
      <c r="J56">
        <f t="shared" si="20"/>
        <v>9</v>
      </c>
      <c r="K56" s="2">
        <f t="shared" si="21"/>
        <v>44977</v>
      </c>
      <c r="L56">
        <f t="shared" si="11"/>
        <v>20230220</v>
      </c>
      <c r="M56">
        <f t="shared" si="22"/>
        <v>2</v>
      </c>
      <c r="N56">
        <f t="shared" si="23"/>
        <v>2</v>
      </c>
      <c r="O56" s="2" t="str">
        <f t="shared" si="1"/>
        <v>February</v>
      </c>
      <c r="P56" s="2" t="str">
        <f t="shared" si="2"/>
        <v>Feb</v>
      </c>
      <c r="Q56">
        <f t="shared" si="3"/>
        <v>1</v>
      </c>
      <c r="R56">
        <f t="shared" si="24"/>
        <v>2023</v>
      </c>
      <c r="S56">
        <f t="shared" si="4"/>
        <v>202302</v>
      </c>
      <c r="T56">
        <f t="shared" si="5"/>
        <v>8</v>
      </c>
      <c r="U56">
        <f t="shared" si="6"/>
        <v>3</v>
      </c>
      <c r="V56">
        <f t="shared" si="7"/>
        <v>2023</v>
      </c>
      <c r="W56" t="str">
        <f t="shared" si="12"/>
        <v>n</v>
      </c>
      <c r="X56" s="2">
        <f t="shared" si="13"/>
        <v>44616</v>
      </c>
      <c r="Z56" t="str">
        <f t="shared" si="8"/>
        <v>insert into DimDate values(20230224, '2023-2-24',5, 24, 55, 'Friday', 'Fri', 'y', 9, 9, '2023-2-20', 20230220, 2, 2, 'February', 'Feb', 1, 2023, 202302, 8, 3, 2023, 'n', '2022-2-24')</v>
      </c>
    </row>
    <row r="57" spans="1:26" x14ac:dyDescent="0.15">
      <c r="A57">
        <f t="shared" si="9"/>
        <v>20230225</v>
      </c>
      <c r="B57" s="2">
        <f t="shared" si="14"/>
        <v>44982</v>
      </c>
      <c r="C57">
        <f t="shared" si="15"/>
        <v>6</v>
      </c>
      <c r="D57">
        <f t="shared" si="16"/>
        <v>25</v>
      </c>
      <c r="E57">
        <f t="shared" si="17"/>
        <v>56</v>
      </c>
      <c r="F57" s="2" t="str">
        <f t="shared" si="18"/>
        <v>Saturday</v>
      </c>
      <c r="G57" s="2" t="str">
        <f t="shared" si="19"/>
        <v>Sat</v>
      </c>
      <c r="H57" t="str">
        <f t="shared" si="10"/>
        <v>n</v>
      </c>
      <c r="I57">
        <f t="shared" si="0"/>
        <v>9</v>
      </c>
      <c r="J57">
        <f t="shared" si="20"/>
        <v>9</v>
      </c>
      <c r="K57" s="2">
        <f t="shared" si="21"/>
        <v>44977</v>
      </c>
      <c r="L57">
        <f t="shared" si="11"/>
        <v>20230220</v>
      </c>
      <c r="M57">
        <f t="shared" si="22"/>
        <v>2</v>
      </c>
      <c r="N57">
        <f t="shared" si="23"/>
        <v>2</v>
      </c>
      <c r="O57" s="2" t="str">
        <f t="shared" si="1"/>
        <v>February</v>
      </c>
      <c r="P57" s="2" t="str">
        <f t="shared" si="2"/>
        <v>Feb</v>
      </c>
      <c r="Q57">
        <f t="shared" si="3"/>
        <v>1</v>
      </c>
      <c r="R57">
        <f t="shared" si="24"/>
        <v>2023</v>
      </c>
      <c r="S57">
        <f t="shared" si="4"/>
        <v>202302</v>
      </c>
      <c r="T57">
        <f t="shared" si="5"/>
        <v>8</v>
      </c>
      <c r="U57">
        <f t="shared" si="6"/>
        <v>3</v>
      </c>
      <c r="V57">
        <f t="shared" si="7"/>
        <v>2023</v>
      </c>
      <c r="W57" t="str">
        <f t="shared" si="12"/>
        <v>n</v>
      </c>
      <c r="X57" s="2">
        <f t="shared" si="13"/>
        <v>44617</v>
      </c>
      <c r="Z57" t="str">
        <f t="shared" si="8"/>
        <v>insert into DimDate values(20230225, '2023-2-25',6, 25, 56, 'Saturday', 'Sat', 'n', 9, 9, '2023-2-20', 20230220, 2, 2, 'February', 'Feb', 1, 2023, 202302, 8, 3, 2023, 'n', '2022-2-25')</v>
      </c>
    </row>
    <row r="58" spans="1:26" x14ac:dyDescent="0.15">
      <c r="A58">
        <f t="shared" si="9"/>
        <v>20230226</v>
      </c>
      <c r="B58" s="2">
        <f t="shared" si="14"/>
        <v>44983</v>
      </c>
      <c r="C58">
        <f t="shared" si="15"/>
        <v>7</v>
      </c>
      <c r="D58">
        <f t="shared" si="16"/>
        <v>26</v>
      </c>
      <c r="E58">
        <f t="shared" si="17"/>
        <v>57</v>
      </c>
      <c r="F58" s="2" t="str">
        <f t="shared" si="18"/>
        <v>Sunday</v>
      </c>
      <c r="G58" s="2" t="str">
        <f t="shared" si="19"/>
        <v>Sun</v>
      </c>
      <c r="H58" t="str">
        <f t="shared" si="10"/>
        <v>n</v>
      </c>
      <c r="I58">
        <f t="shared" si="0"/>
        <v>9</v>
      </c>
      <c r="J58">
        <f t="shared" si="20"/>
        <v>9</v>
      </c>
      <c r="K58" s="2">
        <f t="shared" si="21"/>
        <v>44977</v>
      </c>
      <c r="L58">
        <f t="shared" si="11"/>
        <v>20230220</v>
      </c>
      <c r="M58">
        <f t="shared" si="22"/>
        <v>2</v>
      </c>
      <c r="N58">
        <f t="shared" si="23"/>
        <v>2</v>
      </c>
      <c r="O58" s="2" t="str">
        <f t="shared" si="1"/>
        <v>February</v>
      </c>
      <c r="P58" s="2" t="str">
        <f t="shared" si="2"/>
        <v>Feb</v>
      </c>
      <c r="Q58">
        <f t="shared" si="3"/>
        <v>1</v>
      </c>
      <c r="R58">
        <f t="shared" si="24"/>
        <v>2023</v>
      </c>
      <c r="S58">
        <f t="shared" si="4"/>
        <v>202302</v>
      </c>
      <c r="T58">
        <f t="shared" si="5"/>
        <v>8</v>
      </c>
      <c r="U58">
        <f t="shared" si="6"/>
        <v>3</v>
      </c>
      <c r="V58">
        <f t="shared" si="7"/>
        <v>2023</v>
      </c>
      <c r="W58" t="str">
        <f t="shared" si="12"/>
        <v>n</v>
      </c>
      <c r="X58" s="2">
        <f t="shared" si="13"/>
        <v>44618</v>
      </c>
      <c r="Z58" t="str">
        <f t="shared" si="8"/>
        <v>insert into DimDate values(20230226, '2023-2-26',7, 26, 57, 'Sunday', 'Sun', 'n', 9, 9, '2023-2-20', 20230220, 2, 2, 'February', 'Feb', 1, 2023, 202302, 8, 3, 2023, 'n', '2022-2-26')</v>
      </c>
    </row>
    <row r="59" spans="1:26" x14ac:dyDescent="0.15">
      <c r="A59">
        <f t="shared" si="9"/>
        <v>20230227</v>
      </c>
      <c r="B59" s="2">
        <f t="shared" si="14"/>
        <v>44984</v>
      </c>
      <c r="C59">
        <f t="shared" si="15"/>
        <v>1</v>
      </c>
      <c r="D59">
        <f t="shared" si="16"/>
        <v>27</v>
      </c>
      <c r="E59">
        <f t="shared" si="17"/>
        <v>58</v>
      </c>
      <c r="F59" s="2" t="str">
        <f t="shared" si="18"/>
        <v>Monday</v>
      </c>
      <c r="G59" s="2" t="str">
        <f t="shared" si="19"/>
        <v>Mon</v>
      </c>
      <c r="H59" t="str">
        <f t="shared" si="10"/>
        <v>y</v>
      </c>
      <c r="I59">
        <f t="shared" si="0"/>
        <v>10</v>
      </c>
      <c r="J59">
        <f t="shared" si="20"/>
        <v>10</v>
      </c>
      <c r="K59" s="2">
        <f t="shared" si="21"/>
        <v>44984</v>
      </c>
      <c r="L59">
        <f t="shared" si="11"/>
        <v>20230227</v>
      </c>
      <c r="M59">
        <f t="shared" si="22"/>
        <v>2</v>
      </c>
      <c r="N59">
        <f t="shared" si="23"/>
        <v>2</v>
      </c>
      <c r="O59" s="2" t="str">
        <f t="shared" si="1"/>
        <v>February</v>
      </c>
      <c r="P59" s="2" t="str">
        <f t="shared" si="2"/>
        <v>Feb</v>
      </c>
      <c r="Q59">
        <f t="shared" si="3"/>
        <v>1</v>
      </c>
      <c r="R59">
        <f t="shared" si="24"/>
        <v>2023</v>
      </c>
      <c r="S59">
        <f t="shared" si="4"/>
        <v>202302</v>
      </c>
      <c r="T59">
        <f t="shared" si="5"/>
        <v>8</v>
      </c>
      <c r="U59">
        <f t="shared" si="6"/>
        <v>3</v>
      </c>
      <c r="V59">
        <f t="shared" si="7"/>
        <v>2023</v>
      </c>
      <c r="W59" t="str">
        <f t="shared" si="12"/>
        <v>n</v>
      </c>
      <c r="X59" s="2">
        <f t="shared" si="13"/>
        <v>44619</v>
      </c>
      <c r="Z59" t="str">
        <f t="shared" si="8"/>
        <v>insert into DimDate values(20230227, '2023-2-27',1, 27, 58, 'Monday', 'Mon', 'y', 10, 10, '2023-2-27', 20230227, 2, 2, 'February', 'Feb', 1, 2023, 202302, 8, 3, 2023, 'n', '2022-2-27')</v>
      </c>
    </row>
    <row r="60" spans="1:26" x14ac:dyDescent="0.15">
      <c r="A60">
        <f t="shared" si="9"/>
        <v>20230228</v>
      </c>
      <c r="B60" s="2">
        <f t="shared" si="14"/>
        <v>44985</v>
      </c>
      <c r="C60">
        <f t="shared" si="15"/>
        <v>2</v>
      </c>
      <c r="D60">
        <f t="shared" si="16"/>
        <v>28</v>
      </c>
      <c r="E60">
        <f t="shared" si="17"/>
        <v>59</v>
      </c>
      <c r="F60" s="2" t="str">
        <f t="shared" si="18"/>
        <v>Tuesday</v>
      </c>
      <c r="G60" s="2" t="str">
        <f t="shared" si="19"/>
        <v>Tue</v>
      </c>
      <c r="H60" t="str">
        <f t="shared" si="10"/>
        <v>y</v>
      </c>
      <c r="I60">
        <f t="shared" si="0"/>
        <v>10</v>
      </c>
      <c r="J60">
        <f t="shared" si="20"/>
        <v>10</v>
      </c>
      <c r="K60" s="2">
        <f t="shared" si="21"/>
        <v>44984</v>
      </c>
      <c r="L60">
        <f t="shared" si="11"/>
        <v>20230227</v>
      </c>
      <c r="M60">
        <f t="shared" si="22"/>
        <v>2</v>
      </c>
      <c r="N60">
        <f t="shared" si="23"/>
        <v>2</v>
      </c>
      <c r="O60" s="2" t="str">
        <f t="shared" si="1"/>
        <v>February</v>
      </c>
      <c r="P60" s="2" t="str">
        <f t="shared" si="2"/>
        <v>Feb</v>
      </c>
      <c r="Q60">
        <f t="shared" si="3"/>
        <v>1</v>
      </c>
      <c r="R60">
        <f t="shared" si="24"/>
        <v>2023</v>
      </c>
      <c r="S60">
        <f t="shared" si="4"/>
        <v>202302</v>
      </c>
      <c r="T60">
        <f t="shared" si="5"/>
        <v>8</v>
      </c>
      <c r="U60">
        <f t="shared" si="6"/>
        <v>3</v>
      </c>
      <c r="V60">
        <f t="shared" si="7"/>
        <v>2023</v>
      </c>
      <c r="W60" t="str">
        <f t="shared" si="12"/>
        <v>y</v>
      </c>
      <c r="X60" s="2">
        <f t="shared" si="13"/>
        <v>44620</v>
      </c>
      <c r="Z60" t="str">
        <f t="shared" si="8"/>
        <v>insert into DimDate values(20230228, '2023-2-28',2, 28, 59, 'Tuesday', 'Tue', 'y', 10, 10, '2023-2-27', 20230227, 2, 2, 'February', 'Feb', 1, 2023, 202302, 8, 3, 2023, 'y', '2022-2-28')</v>
      </c>
    </row>
    <row r="61" spans="1:26" x14ac:dyDescent="0.15">
      <c r="A61">
        <f t="shared" si="9"/>
        <v>20230301</v>
      </c>
      <c r="B61" s="2">
        <f t="shared" si="14"/>
        <v>44986</v>
      </c>
      <c r="C61">
        <f t="shared" si="15"/>
        <v>3</v>
      </c>
      <c r="D61">
        <f t="shared" si="16"/>
        <v>1</v>
      </c>
      <c r="E61">
        <f t="shared" si="17"/>
        <v>60</v>
      </c>
      <c r="F61" s="2" t="str">
        <f t="shared" si="18"/>
        <v>Wednesday</v>
      </c>
      <c r="G61" s="2" t="str">
        <f t="shared" si="19"/>
        <v>Wed</v>
      </c>
      <c r="H61" t="str">
        <f t="shared" si="10"/>
        <v>y</v>
      </c>
      <c r="I61">
        <f t="shared" si="0"/>
        <v>10</v>
      </c>
      <c r="J61">
        <f t="shared" si="20"/>
        <v>10</v>
      </c>
      <c r="K61" s="2">
        <f t="shared" si="21"/>
        <v>44984</v>
      </c>
      <c r="L61">
        <f t="shared" si="11"/>
        <v>20230227</v>
      </c>
      <c r="M61">
        <f t="shared" si="22"/>
        <v>3</v>
      </c>
      <c r="N61">
        <f t="shared" si="23"/>
        <v>3</v>
      </c>
      <c r="O61" s="2" t="str">
        <f t="shared" si="1"/>
        <v>March</v>
      </c>
      <c r="P61" s="2" t="str">
        <f t="shared" si="2"/>
        <v>Mar</v>
      </c>
      <c r="Q61">
        <f t="shared" si="3"/>
        <v>1</v>
      </c>
      <c r="R61">
        <f t="shared" si="24"/>
        <v>2023</v>
      </c>
      <c r="S61">
        <f t="shared" si="4"/>
        <v>202303</v>
      </c>
      <c r="T61">
        <f t="shared" si="5"/>
        <v>9</v>
      </c>
      <c r="U61">
        <f t="shared" si="6"/>
        <v>3</v>
      </c>
      <c r="V61">
        <f t="shared" si="7"/>
        <v>2023</v>
      </c>
      <c r="W61" t="str">
        <f t="shared" si="12"/>
        <v>n</v>
      </c>
      <c r="X61" s="2">
        <f t="shared" si="13"/>
        <v>44621</v>
      </c>
      <c r="Z61" t="str">
        <f t="shared" si="8"/>
        <v>insert into DimDate values(20230301, '2023-3-1',3, 1, 60, 'Wednesday', 'Wed', 'y', 10, 10, '2023-2-27', 20230227, 3, 3, 'March', 'Mar', 1, 2023, 202303, 9, 3, 2023, 'n', '2022-3-1')</v>
      </c>
    </row>
    <row r="62" spans="1:26" x14ac:dyDescent="0.15">
      <c r="A62">
        <f t="shared" si="9"/>
        <v>20230302</v>
      </c>
      <c r="B62" s="2">
        <f t="shared" si="14"/>
        <v>44987</v>
      </c>
      <c r="C62">
        <f t="shared" si="15"/>
        <v>4</v>
      </c>
      <c r="D62">
        <f t="shared" si="16"/>
        <v>2</v>
      </c>
      <c r="E62">
        <f t="shared" si="17"/>
        <v>61</v>
      </c>
      <c r="F62" s="2" t="str">
        <f t="shared" si="18"/>
        <v>Thursday</v>
      </c>
      <c r="G62" s="2" t="str">
        <f t="shared" si="19"/>
        <v>Thu</v>
      </c>
      <c r="H62" t="str">
        <f t="shared" si="10"/>
        <v>y</v>
      </c>
      <c r="I62">
        <f t="shared" si="0"/>
        <v>10</v>
      </c>
      <c r="J62">
        <f t="shared" si="20"/>
        <v>10</v>
      </c>
      <c r="K62" s="2">
        <f t="shared" si="21"/>
        <v>44984</v>
      </c>
      <c r="L62">
        <f t="shared" si="11"/>
        <v>20230227</v>
      </c>
      <c r="M62">
        <f t="shared" si="22"/>
        <v>3</v>
      </c>
      <c r="N62">
        <f t="shared" si="23"/>
        <v>3</v>
      </c>
      <c r="O62" s="2" t="str">
        <f t="shared" si="1"/>
        <v>March</v>
      </c>
      <c r="P62" s="2" t="str">
        <f t="shared" si="2"/>
        <v>Mar</v>
      </c>
      <c r="Q62">
        <f t="shared" si="3"/>
        <v>1</v>
      </c>
      <c r="R62">
        <f t="shared" si="24"/>
        <v>2023</v>
      </c>
      <c r="S62">
        <f t="shared" si="4"/>
        <v>202303</v>
      </c>
      <c r="T62">
        <f t="shared" si="5"/>
        <v>9</v>
      </c>
      <c r="U62">
        <f t="shared" si="6"/>
        <v>3</v>
      </c>
      <c r="V62">
        <f t="shared" si="7"/>
        <v>2023</v>
      </c>
      <c r="W62" t="str">
        <f t="shared" si="12"/>
        <v>n</v>
      </c>
      <c r="X62" s="2">
        <f t="shared" si="13"/>
        <v>44622</v>
      </c>
      <c r="Z62" t="str">
        <f t="shared" si="8"/>
        <v>insert into DimDate values(20230302, '2023-3-2',4, 2, 61, 'Thursday', 'Thu', 'y', 10, 10, '2023-2-27', 20230227, 3, 3, 'March', 'Mar', 1, 2023, 202303, 9, 3, 2023, 'n', '2022-3-2')</v>
      </c>
    </row>
    <row r="63" spans="1:26" x14ac:dyDescent="0.15">
      <c r="A63">
        <f t="shared" si="9"/>
        <v>20230303</v>
      </c>
      <c r="B63" s="2">
        <f t="shared" si="14"/>
        <v>44988</v>
      </c>
      <c r="C63">
        <f t="shared" si="15"/>
        <v>5</v>
      </c>
      <c r="D63">
        <f t="shared" si="16"/>
        <v>3</v>
      </c>
      <c r="E63">
        <f t="shared" si="17"/>
        <v>62</v>
      </c>
      <c r="F63" s="2" t="str">
        <f t="shared" si="18"/>
        <v>Friday</v>
      </c>
      <c r="G63" s="2" t="str">
        <f t="shared" si="19"/>
        <v>Fri</v>
      </c>
      <c r="H63" t="str">
        <f t="shared" si="10"/>
        <v>y</v>
      </c>
      <c r="I63">
        <f t="shared" si="0"/>
        <v>10</v>
      </c>
      <c r="J63">
        <f t="shared" si="20"/>
        <v>10</v>
      </c>
      <c r="K63" s="2">
        <f t="shared" si="21"/>
        <v>44984</v>
      </c>
      <c r="L63">
        <f t="shared" si="11"/>
        <v>20230227</v>
      </c>
      <c r="M63">
        <f t="shared" si="22"/>
        <v>3</v>
      </c>
      <c r="N63">
        <f t="shared" si="23"/>
        <v>3</v>
      </c>
      <c r="O63" s="2" t="str">
        <f t="shared" si="1"/>
        <v>March</v>
      </c>
      <c r="P63" s="2" t="str">
        <f t="shared" si="2"/>
        <v>Mar</v>
      </c>
      <c r="Q63">
        <f t="shared" si="3"/>
        <v>1</v>
      </c>
      <c r="R63">
        <f t="shared" si="24"/>
        <v>2023</v>
      </c>
      <c r="S63">
        <f t="shared" si="4"/>
        <v>202303</v>
      </c>
      <c r="T63">
        <f t="shared" si="5"/>
        <v>9</v>
      </c>
      <c r="U63">
        <f t="shared" si="6"/>
        <v>3</v>
      </c>
      <c r="V63">
        <f t="shared" si="7"/>
        <v>2023</v>
      </c>
      <c r="W63" t="str">
        <f t="shared" si="12"/>
        <v>n</v>
      </c>
      <c r="X63" s="2">
        <f t="shared" si="13"/>
        <v>44623</v>
      </c>
      <c r="Z63" t="str">
        <f t="shared" si="8"/>
        <v>insert into DimDate values(20230303, '2023-3-3',5, 3, 62, 'Friday', 'Fri', 'y', 10, 10, '2023-2-27', 20230227, 3, 3, 'March', 'Mar', 1, 2023, 202303, 9, 3, 2023, 'n', '2022-3-3')</v>
      </c>
    </row>
    <row r="64" spans="1:26" x14ac:dyDescent="0.15">
      <c r="A64">
        <f t="shared" si="9"/>
        <v>20230304</v>
      </c>
      <c r="B64" s="2">
        <f t="shared" si="14"/>
        <v>44989</v>
      </c>
      <c r="C64">
        <f t="shared" si="15"/>
        <v>6</v>
      </c>
      <c r="D64">
        <f t="shared" si="16"/>
        <v>4</v>
      </c>
      <c r="E64">
        <f t="shared" si="17"/>
        <v>63</v>
      </c>
      <c r="F64" s="2" t="str">
        <f t="shared" si="18"/>
        <v>Saturday</v>
      </c>
      <c r="G64" s="2" t="str">
        <f t="shared" si="19"/>
        <v>Sat</v>
      </c>
      <c r="H64" t="str">
        <f t="shared" si="10"/>
        <v>n</v>
      </c>
      <c r="I64">
        <f t="shared" si="0"/>
        <v>10</v>
      </c>
      <c r="J64">
        <f t="shared" si="20"/>
        <v>10</v>
      </c>
      <c r="K64" s="2">
        <f t="shared" si="21"/>
        <v>44984</v>
      </c>
      <c r="L64">
        <f t="shared" si="11"/>
        <v>20230227</v>
      </c>
      <c r="M64">
        <f t="shared" si="22"/>
        <v>3</v>
      </c>
      <c r="N64">
        <f t="shared" si="23"/>
        <v>3</v>
      </c>
      <c r="O64" s="2" t="str">
        <f t="shared" si="1"/>
        <v>March</v>
      </c>
      <c r="P64" s="2" t="str">
        <f t="shared" si="2"/>
        <v>Mar</v>
      </c>
      <c r="Q64">
        <f t="shared" si="3"/>
        <v>1</v>
      </c>
      <c r="R64">
        <f t="shared" si="24"/>
        <v>2023</v>
      </c>
      <c r="S64">
        <f t="shared" si="4"/>
        <v>202303</v>
      </c>
      <c r="T64">
        <f t="shared" si="5"/>
        <v>9</v>
      </c>
      <c r="U64">
        <f t="shared" si="6"/>
        <v>3</v>
      </c>
      <c r="V64">
        <f t="shared" si="7"/>
        <v>2023</v>
      </c>
      <c r="W64" t="str">
        <f t="shared" si="12"/>
        <v>n</v>
      </c>
      <c r="X64" s="2">
        <f t="shared" si="13"/>
        <v>44624</v>
      </c>
      <c r="Z64" t="str">
        <f t="shared" si="8"/>
        <v>insert into DimDate values(20230304, '2023-3-4',6, 4, 63, 'Saturday', 'Sat', 'n', 10, 10, '2023-2-27', 20230227, 3, 3, 'March', 'Mar', 1, 2023, 202303, 9, 3, 2023, 'n', '2022-3-4')</v>
      </c>
    </row>
    <row r="65" spans="1:26" x14ac:dyDescent="0.15">
      <c r="A65">
        <f t="shared" si="9"/>
        <v>20230305</v>
      </c>
      <c r="B65" s="2">
        <f t="shared" si="14"/>
        <v>44990</v>
      </c>
      <c r="C65">
        <f t="shared" si="15"/>
        <v>7</v>
      </c>
      <c r="D65">
        <f t="shared" si="16"/>
        <v>5</v>
      </c>
      <c r="E65">
        <f t="shared" si="17"/>
        <v>64</v>
      </c>
      <c r="F65" s="2" t="str">
        <f t="shared" si="18"/>
        <v>Sunday</v>
      </c>
      <c r="G65" s="2" t="str">
        <f t="shared" si="19"/>
        <v>Sun</v>
      </c>
      <c r="H65" t="str">
        <f t="shared" si="10"/>
        <v>n</v>
      </c>
      <c r="I65">
        <f t="shared" si="0"/>
        <v>10</v>
      </c>
      <c r="J65">
        <f t="shared" si="20"/>
        <v>10</v>
      </c>
      <c r="K65" s="2">
        <f t="shared" si="21"/>
        <v>44984</v>
      </c>
      <c r="L65">
        <f t="shared" si="11"/>
        <v>20230227</v>
      </c>
      <c r="M65">
        <f t="shared" si="22"/>
        <v>3</v>
      </c>
      <c r="N65">
        <f t="shared" si="23"/>
        <v>3</v>
      </c>
      <c r="O65" s="2" t="str">
        <f t="shared" si="1"/>
        <v>March</v>
      </c>
      <c r="P65" s="2" t="str">
        <f t="shared" si="2"/>
        <v>Mar</v>
      </c>
      <c r="Q65">
        <f t="shared" si="3"/>
        <v>1</v>
      </c>
      <c r="R65">
        <f t="shared" si="24"/>
        <v>2023</v>
      </c>
      <c r="S65">
        <f t="shared" si="4"/>
        <v>202303</v>
      </c>
      <c r="T65">
        <f t="shared" si="5"/>
        <v>9</v>
      </c>
      <c r="U65">
        <f t="shared" si="6"/>
        <v>3</v>
      </c>
      <c r="V65">
        <f t="shared" si="7"/>
        <v>2023</v>
      </c>
      <c r="W65" t="str">
        <f t="shared" si="12"/>
        <v>n</v>
      </c>
      <c r="X65" s="2">
        <f t="shared" si="13"/>
        <v>44625</v>
      </c>
      <c r="Z65" t="str">
        <f t="shared" si="8"/>
        <v>insert into DimDate values(20230305, '2023-3-5',7, 5, 64, 'Sunday', 'Sun', 'n', 10, 10, '2023-2-27', 20230227, 3, 3, 'March', 'Mar', 1, 2023, 202303, 9, 3, 2023, 'n', '2022-3-5')</v>
      </c>
    </row>
    <row r="66" spans="1:26" x14ac:dyDescent="0.15">
      <c r="A66">
        <f t="shared" si="9"/>
        <v>20230306</v>
      </c>
      <c r="B66" s="2">
        <f t="shared" si="14"/>
        <v>44991</v>
      </c>
      <c r="C66">
        <f t="shared" si="15"/>
        <v>1</v>
      </c>
      <c r="D66">
        <f t="shared" si="16"/>
        <v>6</v>
      </c>
      <c r="E66">
        <f t="shared" si="17"/>
        <v>65</v>
      </c>
      <c r="F66" s="2" t="str">
        <f t="shared" si="18"/>
        <v>Monday</v>
      </c>
      <c r="G66" s="2" t="str">
        <f t="shared" si="19"/>
        <v>Mon</v>
      </c>
      <c r="H66" t="str">
        <f t="shared" si="10"/>
        <v>y</v>
      </c>
      <c r="I66">
        <f t="shared" ref="I66:I129" si="25">WEEKNUM(B66,2)</f>
        <v>11</v>
      </c>
      <c r="J66">
        <f t="shared" si="20"/>
        <v>11</v>
      </c>
      <c r="K66" s="2">
        <f t="shared" si="21"/>
        <v>44991</v>
      </c>
      <c r="L66">
        <f t="shared" si="11"/>
        <v>20230306</v>
      </c>
      <c r="M66">
        <f t="shared" si="22"/>
        <v>3</v>
      </c>
      <c r="N66">
        <f t="shared" si="23"/>
        <v>3</v>
      </c>
      <c r="O66" s="2" t="str">
        <f t="shared" ref="O66:O129" si="26">VLOOKUP(M$2:M$65536,months,2)</f>
        <v>March</v>
      </c>
      <c r="P66" s="2" t="str">
        <f t="shared" ref="P66:P129" si="27">VLOOKUP(M$2:M$65536,months,3)</f>
        <v>Mar</v>
      </c>
      <c r="Q66">
        <f t="shared" ref="Q66:Q129" si="28">IF(M$2:M$65536&lt;4,1,IF(M$2:M$65536&lt;7,2,IF(M$2:M$65536&lt;10,3,4)))</f>
        <v>1</v>
      </c>
      <c r="R66">
        <f t="shared" si="24"/>
        <v>2023</v>
      </c>
      <c r="S66">
        <f t="shared" ref="S66:S129" si="29">R66*100+M$2:M$65536</f>
        <v>202303</v>
      </c>
      <c r="T66">
        <f t="shared" ref="T66:T129" si="30">IF(M$2:M$65536&lt;=6,M$2:M$65536+6,M$2:M$65536-6)</f>
        <v>9</v>
      </c>
      <c r="U66">
        <f t="shared" ref="U66:U129" si="31">IF(M$2:M$65536&lt;4,3,IF(M$2:M$65536&lt;7,4,IF(M$2:M$65536&lt;10,1,2)))</f>
        <v>3</v>
      </c>
      <c r="V66">
        <f t="shared" ref="V66:V129" si="32">IF(M$2:M$65536 &lt;= 6, R$2:R$391, R$2:R$65536+1)</f>
        <v>2023</v>
      </c>
      <c r="W66" t="str">
        <f t="shared" si="12"/>
        <v>n</v>
      </c>
      <c r="X66" s="2">
        <f t="shared" si="13"/>
        <v>44626</v>
      </c>
      <c r="Z66" t="str">
        <f t="shared" ref="Z66:Z129" si="33">"insert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values(20230306, '2023-3-6',1, 6, 65, 'Monday', 'Mon', 'y', 11, 11, '2023-3-6', 20230306, 3, 3, 'March', 'Mar', 1, 2023, 202303, 9, 3, 2023, 'n', '2022-3-6')</v>
      </c>
    </row>
    <row r="67" spans="1:26" x14ac:dyDescent="0.15">
      <c r="A67">
        <f t="shared" ref="A67:A130" si="34">YEAR(B67)*10000+MONTH(B67)*100+DAY(B67)</f>
        <v>20230307</v>
      </c>
      <c r="B67" s="2">
        <f t="shared" si="14"/>
        <v>44992</v>
      </c>
      <c r="C67">
        <f t="shared" si="15"/>
        <v>2</v>
      </c>
      <c r="D67">
        <f t="shared" si="16"/>
        <v>7</v>
      </c>
      <c r="E67">
        <f t="shared" si="17"/>
        <v>66</v>
      </c>
      <c r="F67" s="2" t="str">
        <f t="shared" si="18"/>
        <v>Tuesday</v>
      </c>
      <c r="G67" s="2" t="str">
        <f t="shared" si="19"/>
        <v>Tue</v>
      </c>
      <c r="H67" t="str">
        <f t="shared" ref="H67:H130" si="35">IF(C67&lt;=5,"y","n")</f>
        <v>y</v>
      </c>
      <c r="I67">
        <f t="shared" si="25"/>
        <v>11</v>
      </c>
      <c r="J67">
        <f t="shared" si="20"/>
        <v>11</v>
      </c>
      <c r="K67" s="2">
        <f t="shared" si="21"/>
        <v>44991</v>
      </c>
      <c r="L67">
        <f t="shared" ref="L67:L130" si="36">YEAR(K67)*10000+MONTH(K67)*100+DAY(K67)</f>
        <v>20230306</v>
      </c>
      <c r="M67">
        <f t="shared" si="22"/>
        <v>3</v>
      </c>
      <c r="N67">
        <f t="shared" si="23"/>
        <v>3</v>
      </c>
      <c r="O67" s="2" t="str">
        <f t="shared" si="26"/>
        <v>March</v>
      </c>
      <c r="P67" s="2" t="str">
        <f t="shared" si="27"/>
        <v>Mar</v>
      </c>
      <c r="Q67">
        <f t="shared" si="28"/>
        <v>1</v>
      </c>
      <c r="R67">
        <f t="shared" si="24"/>
        <v>2023</v>
      </c>
      <c r="S67">
        <f t="shared" si="29"/>
        <v>202303</v>
      </c>
      <c r="T67">
        <f t="shared" si="30"/>
        <v>9</v>
      </c>
      <c r="U67">
        <f t="shared" si="31"/>
        <v>3</v>
      </c>
      <c r="V67">
        <f t="shared" si="32"/>
        <v>2023</v>
      </c>
      <c r="W67" t="str">
        <f t="shared" ref="W67:W130" si="37">IF(MONTH($B67+1)&lt;&gt;M67,"y","n")</f>
        <v>n</v>
      </c>
      <c r="X67" s="2">
        <f t="shared" ref="X67:X130" si="38">DATE(R67-1,M67,D67)</f>
        <v>44627</v>
      </c>
      <c r="Z67" t="str">
        <f t="shared" si="33"/>
        <v>insert into DimDate values(20230307, '2023-3-7',2, 7, 66, 'Tuesday', 'Tue', 'y', 11, 11, '2023-3-6', 20230306, 3, 3, 'March', 'Mar', 1, 2023, 202303, 9, 3, 2023, 'n', '2022-3-7')</v>
      </c>
    </row>
    <row r="68" spans="1:26" x14ac:dyDescent="0.15">
      <c r="A68">
        <f t="shared" si="34"/>
        <v>20230308</v>
      </c>
      <c r="B68" s="2">
        <f t="shared" ref="B68:B131" si="39">B67+1</f>
        <v>44993</v>
      </c>
      <c r="C68">
        <f t="shared" ref="C68:C131" si="40">WEEKDAY(B68,2)</f>
        <v>3</v>
      </c>
      <c r="D68">
        <f t="shared" ref="D68:D131" si="41">DAY(B68)</f>
        <v>8</v>
      </c>
      <c r="E68">
        <f t="shared" ref="E68:E131" si="42">IF(ISNUMBER(E67),E67+1,1)</f>
        <v>67</v>
      </c>
      <c r="F68" s="2" t="str">
        <f t="shared" ref="F68:F131" si="43">VLOOKUP(C68,weekdays,2)</f>
        <v>Wednesday</v>
      </c>
      <c r="G68" s="2" t="str">
        <f t="shared" ref="G68:G131" si="44">VLOOKUP(C68,weekdays,3)</f>
        <v>Wed</v>
      </c>
      <c r="H68" t="str">
        <f t="shared" si="35"/>
        <v>y</v>
      </c>
      <c r="I68">
        <f t="shared" si="25"/>
        <v>11</v>
      </c>
      <c r="J68">
        <f t="shared" ref="J68:J131" si="45">IF(I68=I67,J67,J67+1)</f>
        <v>11</v>
      </c>
      <c r="K68" s="2">
        <f t="shared" ref="K68:K131" si="46">B68+1-C68</f>
        <v>44991</v>
      </c>
      <c r="L68">
        <f t="shared" si="36"/>
        <v>20230306</v>
      </c>
      <c r="M68">
        <f t="shared" ref="M68:M131" si="47">MONTH(B68)</f>
        <v>3</v>
      </c>
      <c r="N68">
        <f t="shared" ref="N68:N131" si="48">IF(M68=M67,N67,N67+1)</f>
        <v>3</v>
      </c>
      <c r="O68" s="2" t="str">
        <f t="shared" si="26"/>
        <v>March</v>
      </c>
      <c r="P68" s="2" t="str">
        <f t="shared" si="27"/>
        <v>Mar</v>
      </c>
      <c r="Q68">
        <f t="shared" si="28"/>
        <v>1</v>
      </c>
      <c r="R68">
        <f t="shared" ref="R68:R131" si="49">YEAR($B68)</f>
        <v>2023</v>
      </c>
      <c r="S68">
        <f t="shared" si="29"/>
        <v>202303</v>
      </c>
      <c r="T68">
        <f t="shared" si="30"/>
        <v>9</v>
      </c>
      <c r="U68">
        <f t="shared" si="31"/>
        <v>3</v>
      </c>
      <c r="V68">
        <f t="shared" si="32"/>
        <v>2023</v>
      </c>
      <c r="W68" t="str">
        <f t="shared" si="37"/>
        <v>n</v>
      </c>
      <c r="X68" s="2">
        <f t="shared" si="38"/>
        <v>44628</v>
      </c>
      <c r="Z68" t="str">
        <f t="shared" si="33"/>
        <v>insert into DimDate values(20230308, '2023-3-8',3, 8, 67, 'Wednesday', 'Wed', 'y', 11, 11, '2023-3-6', 20230306, 3, 3, 'March', 'Mar', 1, 2023, 202303, 9, 3, 2023, 'n', '2022-3-8')</v>
      </c>
    </row>
    <row r="69" spans="1:26" x14ac:dyDescent="0.15">
      <c r="A69">
        <f t="shared" si="34"/>
        <v>20230309</v>
      </c>
      <c r="B69" s="2">
        <f t="shared" si="39"/>
        <v>44994</v>
      </c>
      <c r="C69">
        <f t="shared" si="40"/>
        <v>4</v>
      </c>
      <c r="D69">
        <f t="shared" si="41"/>
        <v>9</v>
      </c>
      <c r="E69">
        <f t="shared" si="42"/>
        <v>68</v>
      </c>
      <c r="F69" s="2" t="str">
        <f t="shared" si="43"/>
        <v>Thursday</v>
      </c>
      <c r="G69" s="2" t="str">
        <f t="shared" si="44"/>
        <v>Thu</v>
      </c>
      <c r="H69" t="str">
        <f t="shared" si="35"/>
        <v>y</v>
      </c>
      <c r="I69">
        <f t="shared" si="25"/>
        <v>11</v>
      </c>
      <c r="J69">
        <f t="shared" si="45"/>
        <v>11</v>
      </c>
      <c r="K69" s="2">
        <f t="shared" si="46"/>
        <v>44991</v>
      </c>
      <c r="L69">
        <f t="shared" si="36"/>
        <v>20230306</v>
      </c>
      <c r="M69">
        <f t="shared" si="47"/>
        <v>3</v>
      </c>
      <c r="N69">
        <f t="shared" si="48"/>
        <v>3</v>
      </c>
      <c r="O69" s="2" t="str">
        <f t="shared" si="26"/>
        <v>March</v>
      </c>
      <c r="P69" s="2" t="str">
        <f t="shared" si="27"/>
        <v>Mar</v>
      </c>
      <c r="Q69">
        <f t="shared" si="28"/>
        <v>1</v>
      </c>
      <c r="R69">
        <f t="shared" si="49"/>
        <v>2023</v>
      </c>
      <c r="S69">
        <f t="shared" si="29"/>
        <v>202303</v>
      </c>
      <c r="T69">
        <f t="shared" si="30"/>
        <v>9</v>
      </c>
      <c r="U69">
        <f t="shared" si="31"/>
        <v>3</v>
      </c>
      <c r="V69">
        <f t="shared" si="32"/>
        <v>2023</v>
      </c>
      <c r="W69" t="str">
        <f t="shared" si="37"/>
        <v>n</v>
      </c>
      <c r="X69" s="2">
        <f t="shared" si="38"/>
        <v>44629</v>
      </c>
      <c r="Z69" t="str">
        <f t="shared" si="33"/>
        <v>insert into DimDate values(20230309, '2023-3-9',4, 9, 68, 'Thursday', 'Thu', 'y', 11, 11, '2023-3-6', 20230306, 3, 3, 'March', 'Mar', 1, 2023, 202303, 9, 3, 2023, 'n', '2022-3-9')</v>
      </c>
    </row>
    <row r="70" spans="1:26" x14ac:dyDescent="0.15">
      <c r="A70">
        <f t="shared" si="34"/>
        <v>20230310</v>
      </c>
      <c r="B70" s="2">
        <f t="shared" si="39"/>
        <v>44995</v>
      </c>
      <c r="C70">
        <f t="shared" si="40"/>
        <v>5</v>
      </c>
      <c r="D70">
        <f t="shared" si="41"/>
        <v>10</v>
      </c>
      <c r="E70">
        <f t="shared" si="42"/>
        <v>69</v>
      </c>
      <c r="F70" s="2" t="str">
        <f t="shared" si="43"/>
        <v>Friday</v>
      </c>
      <c r="G70" s="2" t="str">
        <f t="shared" si="44"/>
        <v>Fri</v>
      </c>
      <c r="H70" t="str">
        <f t="shared" si="35"/>
        <v>y</v>
      </c>
      <c r="I70">
        <f t="shared" si="25"/>
        <v>11</v>
      </c>
      <c r="J70">
        <f t="shared" si="45"/>
        <v>11</v>
      </c>
      <c r="K70" s="2">
        <f t="shared" si="46"/>
        <v>44991</v>
      </c>
      <c r="L70">
        <f t="shared" si="36"/>
        <v>20230306</v>
      </c>
      <c r="M70">
        <f t="shared" si="47"/>
        <v>3</v>
      </c>
      <c r="N70">
        <f t="shared" si="48"/>
        <v>3</v>
      </c>
      <c r="O70" s="2" t="str">
        <f t="shared" si="26"/>
        <v>March</v>
      </c>
      <c r="P70" s="2" t="str">
        <f t="shared" si="27"/>
        <v>Mar</v>
      </c>
      <c r="Q70">
        <f t="shared" si="28"/>
        <v>1</v>
      </c>
      <c r="R70">
        <f t="shared" si="49"/>
        <v>2023</v>
      </c>
      <c r="S70">
        <f t="shared" si="29"/>
        <v>202303</v>
      </c>
      <c r="T70">
        <f t="shared" si="30"/>
        <v>9</v>
      </c>
      <c r="U70">
        <f t="shared" si="31"/>
        <v>3</v>
      </c>
      <c r="V70">
        <f t="shared" si="32"/>
        <v>2023</v>
      </c>
      <c r="W70" t="str">
        <f t="shared" si="37"/>
        <v>n</v>
      </c>
      <c r="X70" s="2">
        <f t="shared" si="38"/>
        <v>44630</v>
      </c>
      <c r="Z70" t="str">
        <f t="shared" si="33"/>
        <v>insert into DimDate values(20230310, '2023-3-10',5, 10, 69, 'Friday', 'Fri', 'y', 11, 11, '2023-3-6', 20230306, 3, 3, 'March', 'Mar', 1, 2023, 202303, 9, 3, 2023, 'n', '2022-3-10')</v>
      </c>
    </row>
    <row r="71" spans="1:26" x14ac:dyDescent="0.15">
      <c r="A71">
        <f t="shared" si="34"/>
        <v>20230311</v>
      </c>
      <c r="B71" s="2">
        <f t="shared" si="39"/>
        <v>44996</v>
      </c>
      <c r="C71">
        <f t="shared" si="40"/>
        <v>6</v>
      </c>
      <c r="D71">
        <f t="shared" si="41"/>
        <v>11</v>
      </c>
      <c r="E71">
        <f t="shared" si="42"/>
        <v>70</v>
      </c>
      <c r="F71" s="2" t="str">
        <f t="shared" si="43"/>
        <v>Saturday</v>
      </c>
      <c r="G71" s="2" t="str">
        <f t="shared" si="44"/>
        <v>Sat</v>
      </c>
      <c r="H71" t="str">
        <f t="shared" si="35"/>
        <v>n</v>
      </c>
      <c r="I71">
        <f t="shared" si="25"/>
        <v>11</v>
      </c>
      <c r="J71">
        <f t="shared" si="45"/>
        <v>11</v>
      </c>
      <c r="K71" s="2">
        <f t="shared" si="46"/>
        <v>44991</v>
      </c>
      <c r="L71">
        <f t="shared" si="36"/>
        <v>20230306</v>
      </c>
      <c r="M71">
        <f t="shared" si="47"/>
        <v>3</v>
      </c>
      <c r="N71">
        <f t="shared" si="48"/>
        <v>3</v>
      </c>
      <c r="O71" s="2" t="str">
        <f t="shared" si="26"/>
        <v>March</v>
      </c>
      <c r="P71" s="2" t="str">
        <f t="shared" si="27"/>
        <v>Mar</v>
      </c>
      <c r="Q71">
        <f t="shared" si="28"/>
        <v>1</v>
      </c>
      <c r="R71">
        <f t="shared" si="49"/>
        <v>2023</v>
      </c>
      <c r="S71">
        <f t="shared" si="29"/>
        <v>202303</v>
      </c>
      <c r="T71">
        <f t="shared" si="30"/>
        <v>9</v>
      </c>
      <c r="U71">
        <f t="shared" si="31"/>
        <v>3</v>
      </c>
      <c r="V71">
        <f t="shared" si="32"/>
        <v>2023</v>
      </c>
      <c r="W71" t="str">
        <f t="shared" si="37"/>
        <v>n</v>
      </c>
      <c r="X71" s="2">
        <f t="shared" si="38"/>
        <v>44631</v>
      </c>
      <c r="Z71" t="str">
        <f t="shared" si="33"/>
        <v>insert into DimDate values(20230311, '2023-3-11',6, 11, 70, 'Saturday', 'Sat', 'n', 11, 11, '2023-3-6', 20230306, 3, 3, 'March', 'Mar', 1, 2023, 202303, 9, 3, 2023, 'n', '2022-3-11')</v>
      </c>
    </row>
    <row r="72" spans="1:26" x14ac:dyDescent="0.15">
      <c r="A72">
        <f t="shared" si="34"/>
        <v>20230312</v>
      </c>
      <c r="B72" s="2">
        <f t="shared" si="39"/>
        <v>44997</v>
      </c>
      <c r="C72">
        <f t="shared" si="40"/>
        <v>7</v>
      </c>
      <c r="D72">
        <f t="shared" si="41"/>
        <v>12</v>
      </c>
      <c r="E72">
        <f t="shared" si="42"/>
        <v>71</v>
      </c>
      <c r="F72" s="2" t="str">
        <f t="shared" si="43"/>
        <v>Sunday</v>
      </c>
      <c r="G72" s="2" t="str">
        <f t="shared" si="44"/>
        <v>Sun</v>
      </c>
      <c r="H72" t="str">
        <f t="shared" si="35"/>
        <v>n</v>
      </c>
      <c r="I72">
        <f t="shared" si="25"/>
        <v>11</v>
      </c>
      <c r="J72">
        <f t="shared" si="45"/>
        <v>11</v>
      </c>
      <c r="K72" s="2">
        <f t="shared" si="46"/>
        <v>44991</v>
      </c>
      <c r="L72">
        <f t="shared" si="36"/>
        <v>20230306</v>
      </c>
      <c r="M72">
        <f t="shared" si="47"/>
        <v>3</v>
      </c>
      <c r="N72">
        <f t="shared" si="48"/>
        <v>3</v>
      </c>
      <c r="O72" s="2" t="str">
        <f t="shared" si="26"/>
        <v>March</v>
      </c>
      <c r="P72" s="2" t="str">
        <f t="shared" si="27"/>
        <v>Mar</v>
      </c>
      <c r="Q72">
        <f t="shared" si="28"/>
        <v>1</v>
      </c>
      <c r="R72">
        <f t="shared" si="49"/>
        <v>2023</v>
      </c>
      <c r="S72">
        <f t="shared" si="29"/>
        <v>202303</v>
      </c>
      <c r="T72">
        <f t="shared" si="30"/>
        <v>9</v>
      </c>
      <c r="U72">
        <f t="shared" si="31"/>
        <v>3</v>
      </c>
      <c r="V72">
        <f t="shared" si="32"/>
        <v>2023</v>
      </c>
      <c r="W72" t="str">
        <f t="shared" si="37"/>
        <v>n</v>
      </c>
      <c r="X72" s="2">
        <f t="shared" si="38"/>
        <v>44632</v>
      </c>
      <c r="Z72" t="str">
        <f t="shared" si="33"/>
        <v>insert into DimDate values(20230312, '2023-3-12',7, 12, 71, 'Sunday', 'Sun', 'n', 11, 11, '2023-3-6', 20230306, 3, 3, 'March', 'Mar', 1, 2023, 202303, 9, 3, 2023, 'n', '2022-3-12')</v>
      </c>
    </row>
    <row r="73" spans="1:26" x14ac:dyDescent="0.15">
      <c r="A73">
        <f t="shared" si="34"/>
        <v>20230313</v>
      </c>
      <c r="B73" s="2">
        <f t="shared" si="39"/>
        <v>44998</v>
      </c>
      <c r="C73">
        <f t="shared" si="40"/>
        <v>1</v>
      </c>
      <c r="D73">
        <f t="shared" si="41"/>
        <v>13</v>
      </c>
      <c r="E73">
        <f t="shared" si="42"/>
        <v>72</v>
      </c>
      <c r="F73" s="2" t="str">
        <f t="shared" si="43"/>
        <v>Monday</v>
      </c>
      <c r="G73" s="2" t="str">
        <f t="shared" si="44"/>
        <v>Mon</v>
      </c>
      <c r="H73" t="str">
        <f t="shared" si="35"/>
        <v>y</v>
      </c>
      <c r="I73">
        <f t="shared" si="25"/>
        <v>12</v>
      </c>
      <c r="J73">
        <f t="shared" si="45"/>
        <v>12</v>
      </c>
      <c r="K73" s="2">
        <f t="shared" si="46"/>
        <v>44998</v>
      </c>
      <c r="L73">
        <f t="shared" si="36"/>
        <v>20230313</v>
      </c>
      <c r="M73">
        <f t="shared" si="47"/>
        <v>3</v>
      </c>
      <c r="N73">
        <f t="shared" si="48"/>
        <v>3</v>
      </c>
      <c r="O73" s="2" t="str">
        <f t="shared" si="26"/>
        <v>March</v>
      </c>
      <c r="P73" s="2" t="str">
        <f t="shared" si="27"/>
        <v>Mar</v>
      </c>
      <c r="Q73">
        <f t="shared" si="28"/>
        <v>1</v>
      </c>
      <c r="R73">
        <f t="shared" si="49"/>
        <v>2023</v>
      </c>
      <c r="S73">
        <f t="shared" si="29"/>
        <v>202303</v>
      </c>
      <c r="T73">
        <f t="shared" si="30"/>
        <v>9</v>
      </c>
      <c r="U73">
        <f t="shared" si="31"/>
        <v>3</v>
      </c>
      <c r="V73">
        <f t="shared" si="32"/>
        <v>2023</v>
      </c>
      <c r="W73" t="str">
        <f t="shared" si="37"/>
        <v>n</v>
      </c>
      <c r="X73" s="2">
        <f t="shared" si="38"/>
        <v>44633</v>
      </c>
      <c r="Z73" t="str">
        <f t="shared" si="33"/>
        <v>insert into DimDate values(20230313, '2023-3-13',1, 13, 72, 'Monday', 'Mon', 'y', 12, 12, '2023-3-13', 20230313, 3, 3, 'March', 'Mar', 1, 2023, 202303, 9, 3, 2023, 'n', '2022-3-13')</v>
      </c>
    </row>
    <row r="74" spans="1:26" x14ac:dyDescent="0.15">
      <c r="A74">
        <f t="shared" si="34"/>
        <v>20230314</v>
      </c>
      <c r="B74" s="2">
        <f t="shared" si="39"/>
        <v>44999</v>
      </c>
      <c r="C74">
        <f t="shared" si="40"/>
        <v>2</v>
      </c>
      <c r="D74">
        <f t="shared" si="41"/>
        <v>14</v>
      </c>
      <c r="E74">
        <f t="shared" si="42"/>
        <v>73</v>
      </c>
      <c r="F74" s="2" t="str">
        <f t="shared" si="43"/>
        <v>Tuesday</v>
      </c>
      <c r="G74" s="2" t="str">
        <f t="shared" si="44"/>
        <v>Tue</v>
      </c>
      <c r="H74" t="str">
        <f t="shared" si="35"/>
        <v>y</v>
      </c>
      <c r="I74">
        <f t="shared" si="25"/>
        <v>12</v>
      </c>
      <c r="J74">
        <f t="shared" si="45"/>
        <v>12</v>
      </c>
      <c r="K74" s="2">
        <f t="shared" si="46"/>
        <v>44998</v>
      </c>
      <c r="L74">
        <f t="shared" si="36"/>
        <v>20230313</v>
      </c>
      <c r="M74">
        <f t="shared" si="47"/>
        <v>3</v>
      </c>
      <c r="N74">
        <f t="shared" si="48"/>
        <v>3</v>
      </c>
      <c r="O74" s="2" t="str">
        <f t="shared" si="26"/>
        <v>March</v>
      </c>
      <c r="P74" s="2" t="str">
        <f t="shared" si="27"/>
        <v>Mar</v>
      </c>
      <c r="Q74">
        <f t="shared" si="28"/>
        <v>1</v>
      </c>
      <c r="R74">
        <f t="shared" si="49"/>
        <v>2023</v>
      </c>
      <c r="S74">
        <f t="shared" si="29"/>
        <v>202303</v>
      </c>
      <c r="T74">
        <f t="shared" si="30"/>
        <v>9</v>
      </c>
      <c r="U74">
        <f t="shared" si="31"/>
        <v>3</v>
      </c>
      <c r="V74">
        <f t="shared" si="32"/>
        <v>2023</v>
      </c>
      <c r="W74" t="str">
        <f t="shared" si="37"/>
        <v>n</v>
      </c>
      <c r="X74" s="2">
        <f t="shared" si="38"/>
        <v>44634</v>
      </c>
      <c r="Z74" t="str">
        <f t="shared" si="33"/>
        <v>insert into DimDate values(20230314, '2023-3-14',2, 14, 73, 'Tuesday', 'Tue', 'y', 12, 12, '2023-3-13', 20230313, 3, 3, 'March', 'Mar', 1, 2023, 202303, 9, 3, 2023, 'n', '2022-3-14')</v>
      </c>
    </row>
    <row r="75" spans="1:26" x14ac:dyDescent="0.15">
      <c r="A75">
        <f t="shared" si="34"/>
        <v>20230315</v>
      </c>
      <c r="B75" s="2">
        <f t="shared" si="39"/>
        <v>45000</v>
      </c>
      <c r="C75">
        <f t="shared" si="40"/>
        <v>3</v>
      </c>
      <c r="D75">
        <f t="shared" si="41"/>
        <v>15</v>
      </c>
      <c r="E75">
        <f t="shared" si="42"/>
        <v>74</v>
      </c>
      <c r="F75" s="2" t="str">
        <f t="shared" si="43"/>
        <v>Wednesday</v>
      </c>
      <c r="G75" s="2" t="str">
        <f t="shared" si="44"/>
        <v>Wed</v>
      </c>
      <c r="H75" t="str">
        <f t="shared" si="35"/>
        <v>y</v>
      </c>
      <c r="I75">
        <f t="shared" si="25"/>
        <v>12</v>
      </c>
      <c r="J75">
        <f t="shared" si="45"/>
        <v>12</v>
      </c>
      <c r="K75" s="2">
        <f t="shared" si="46"/>
        <v>44998</v>
      </c>
      <c r="L75">
        <f t="shared" si="36"/>
        <v>20230313</v>
      </c>
      <c r="M75">
        <f t="shared" si="47"/>
        <v>3</v>
      </c>
      <c r="N75">
        <f t="shared" si="48"/>
        <v>3</v>
      </c>
      <c r="O75" s="2" t="str">
        <f t="shared" si="26"/>
        <v>March</v>
      </c>
      <c r="P75" s="2" t="str">
        <f t="shared" si="27"/>
        <v>Mar</v>
      </c>
      <c r="Q75">
        <f t="shared" si="28"/>
        <v>1</v>
      </c>
      <c r="R75">
        <f t="shared" si="49"/>
        <v>2023</v>
      </c>
      <c r="S75">
        <f t="shared" si="29"/>
        <v>202303</v>
      </c>
      <c r="T75">
        <f t="shared" si="30"/>
        <v>9</v>
      </c>
      <c r="U75">
        <f t="shared" si="31"/>
        <v>3</v>
      </c>
      <c r="V75">
        <f t="shared" si="32"/>
        <v>2023</v>
      </c>
      <c r="W75" t="str">
        <f t="shared" si="37"/>
        <v>n</v>
      </c>
      <c r="X75" s="2">
        <f t="shared" si="38"/>
        <v>44635</v>
      </c>
      <c r="Z75" t="str">
        <f t="shared" si="33"/>
        <v>insert into DimDate values(20230315, '2023-3-15',3, 15, 74, 'Wednesday', 'Wed', 'y', 12, 12, '2023-3-13', 20230313, 3, 3, 'March', 'Mar', 1, 2023, 202303, 9, 3, 2023, 'n', '2022-3-15')</v>
      </c>
    </row>
    <row r="76" spans="1:26" x14ac:dyDescent="0.15">
      <c r="A76">
        <f t="shared" si="34"/>
        <v>20230316</v>
      </c>
      <c r="B76" s="2">
        <f t="shared" si="39"/>
        <v>45001</v>
      </c>
      <c r="C76">
        <f t="shared" si="40"/>
        <v>4</v>
      </c>
      <c r="D76">
        <f t="shared" si="41"/>
        <v>16</v>
      </c>
      <c r="E76">
        <f t="shared" si="42"/>
        <v>75</v>
      </c>
      <c r="F76" s="2" t="str">
        <f t="shared" si="43"/>
        <v>Thursday</v>
      </c>
      <c r="G76" s="2" t="str">
        <f t="shared" si="44"/>
        <v>Thu</v>
      </c>
      <c r="H76" t="str">
        <f t="shared" si="35"/>
        <v>y</v>
      </c>
      <c r="I76">
        <f t="shared" si="25"/>
        <v>12</v>
      </c>
      <c r="J76">
        <f t="shared" si="45"/>
        <v>12</v>
      </c>
      <c r="K76" s="2">
        <f t="shared" si="46"/>
        <v>44998</v>
      </c>
      <c r="L76">
        <f t="shared" si="36"/>
        <v>20230313</v>
      </c>
      <c r="M76">
        <f t="shared" si="47"/>
        <v>3</v>
      </c>
      <c r="N76">
        <f t="shared" si="48"/>
        <v>3</v>
      </c>
      <c r="O76" s="2" t="str">
        <f t="shared" si="26"/>
        <v>March</v>
      </c>
      <c r="P76" s="2" t="str">
        <f t="shared" si="27"/>
        <v>Mar</v>
      </c>
      <c r="Q76">
        <f t="shared" si="28"/>
        <v>1</v>
      </c>
      <c r="R76">
        <f t="shared" si="49"/>
        <v>2023</v>
      </c>
      <c r="S76">
        <f t="shared" si="29"/>
        <v>202303</v>
      </c>
      <c r="T76">
        <f t="shared" si="30"/>
        <v>9</v>
      </c>
      <c r="U76">
        <f t="shared" si="31"/>
        <v>3</v>
      </c>
      <c r="V76">
        <f t="shared" si="32"/>
        <v>2023</v>
      </c>
      <c r="W76" t="str">
        <f t="shared" si="37"/>
        <v>n</v>
      </c>
      <c r="X76" s="2">
        <f t="shared" si="38"/>
        <v>44636</v>
      </c>
      <c r="Z76" t="str">
        <f t="shared" si="33"/>
        <v>insert into DimDate values(20230316, '2023-3-16',4, 16, 75, 'Thursday', 'Thu', 'y', 12, 12, '2023-3-13', 20230313, 3, 3, 'March', 'Mar', 1, 2023, 202303, 9, 3, 2023, 'n', '2022-3-16')</v>
      </c>
    </row>
    <row r="77" spans="1:26" x14ac:dyDescent="0.15">
      <c r="A77">
        <f t="shared" si="34"/>
        <v>20230317</v>
      </c>
      <c r="B77" s="2">
        <f t="shared" si="39"/>
        <v>45002</v>
      </c>
      <c r="C77">
        <f t="shared" si="40"/>
        <v>5</v>
      </c>
      <c r="D77">
        <f t="shared" si="41"/>
        <v>17</v>
      </c>
      <c r="E77">
        <f t="shared" si="42"/>
        <v>76</v>
      </c>
      <c r="F77" s="2" t="str">
        <f t="shared" si="43"/>
        <v>Friday</v>
      </c>
      <c r="G77" s="2" t="str">
        <f t="shared" si="44"/>
        <v>Fri</v>
      </c>
      <c r="H77" t="str">
        <f t="shared" si="35"/>
        <v>y</v>
      </c>
      <c r="I77">
        <f t="shared" si="25"/>
        <v>12</v>
      </c>
      <c r="J77">
        <f t="shared" si="45"/>
        <v>12</v>
      </c>
      <c r="K77" s="2">
        <f t="shared" si="46"/>
        <v>44998</v>
      </c>
      <c r="L77">
        <f t="shared" si="36"/>
        <v>20230313</v>
      </c>
      <c r="M77">
        <f t="shared" si="47"/>
        <v>3</v>
      </c>
      <c r="N77">
        <f t="shared" si="48"/>
        <v>3</v>
      </c>
      <c r="O77" s="2" t="str">
        <f t="shared" si="26"/>
        <v>March</v>
      </c>
      <c r="P77" s="2" t="str">
        <f t="shared" si="27"/>
        <v>Mar</v>
      </c>
      <c r="Q77">
        <f t="shared" si="28"/>
        <v>1</v>
      </c>
      <c r="R77">
        <f t="shared" si="49"/>
        <v>2023</v>
      </c>
      <c r="S77">
        <f t="shared" si="29"/>
        <v>202303</v>
      </c>
      <c r="T77">
        <f t="shared" si="30"/>
        <v>9</v>
      </c>
      <c r="U77">
        <f t="shared" si="31"/>
        <v>3</v>
      </c>
      <c r="V77">
        <f t="shared" si="32"/>
        <v>2023</v>
      </c>
      <c r="W77" t="str">
        <f t="shared" si="37"/>
        <v>n</v>
      </c>
      <c r="X77" s="2">
        <f t="shared" si="38"/>
        <v>44637</v>
      </c>
      <c r="Z77" t="str">
        <f t="shared" si="33"/>
        <v>insert into DimDate values(20230317, '2023-3-17',5, 17, 76, 'Friday', 'Fri', 'y', 12, 12, '2023-3-13', 20230313, 3, 3, 'March', 'Mar', 1, 2023, 202303, 9, 3, 2023, 'n', '2022-3-17')</v>
      </c>
    </row>
    <row r="78" spans="1:26" x14ac:dyDescent="0.15">
      <c r="A78">
        <f t="shared" si="34"/>
        <v>20230318</v>
      </c>
      <c r="B78" s="2">
        <f t="shared" si="39"/>
        <v>45003</v>
      </c>
      <c r="C78">
        <f t="shared" si="40"/>
        <v>6</v>
      </c>
      <c r="D78">
        <f t="shared" si="41"/>
        <v>18</v>
      </c>
      <c r="E78">
        <f t="shared" si="42"/>
        <v>77</v>
      </c>
      <c r="F78" s="2" t="str">
        <f t="shared" si="43"/>
        <v>Saturday</v>
      </c>
      <c r="G78" s="2" t="str">
        <f t="shared" si="44"/>
        <v>Sat</v>
      </c>
      <c r="H78" t="str">
        <f t="shared" si="35"/>
        <v>n</v>
      </c>
      <c r="I78">
        <f t="shared" si="25"/>
        <v>12</v>
      </c>
      <c r="J78">
        <f t="shared" si="45"/>
        <v>12</v>
      </c>
      <c r="K78" s="2">
        <f t="shared" si="46"/>
        <v>44998</v>
      </c>
      <c r="L78">
        <f t="shared" si="36"/>
        <v>20230313</v>
      </c>
      <c r="M78">
        <f t="shared" si="47"/>
        <v>3</v>
      </c>
      <c r="N78">
        <f t="shared" si="48"/>
        <v>3</v>
      </c>
      <c r="O78" s="2" t="str">
        <f t="shared" si="26"/>
        <v>March</v>
      </c>
      <c r="P78" s="2" t="str">
        <f t="shared" si="27"/>
        <v>Mar</v>
      </c>
      <c r="Q78">
        <f t="shared" si="28"/>
        <v>1</v>
      </c>
      <c r="R78">
        <f t="shared" si="49"/>
        <v>2023</v>
      </c>
      <c r="S78">
        <f t="shared" si="29"/>
        <v>202303</v>
      </c>
      <c r="T78">
        <f t="shared" si="30"/>
        <v>9</v>
      </c>
      <c r="U78">
        <f t="shared" si="31"/>
        <v>3</v>
      </c>
      <c r="V78">
        <f t="shared" si="32"/>
        <v>2023</v>
      </c>
      <c r="W78" t="str">
        <f t="shared" si="37"/>
        <v>n</v>
      </c>
      <c r="X78" s="2">
        <f t="shared" si="38"/>
        <v>44638</v>
      </c>
      <c r="Z78" t="str">
        <f t="shared" si="33"/>
        <v>insert into DimDate values(20230318, '2023-3-18',6, 18, 77, 'Saturday', 'Sat', 'n', 12, 12, '2023-3-13', 20230313, 3, 3, 'March', 'Mar', 1, 2023, 202303, 9, 3, 2023, 'n', '2022-3-18')</v>
      </c>
    </row>
    <row r="79" spans="1:26" x14ac:dyDescent="0.15">
      <c r="A79">
        <f t="shared" si="34"/>
        <v>20230319</v>
      </c>
      <c r="B79" s="2">
        <f t="shared" si="39"/>
        <v>45004</v>
      </c>
      <c r="C79">
        <f t="shared" si="40"/>
        <v>7</v>
      </c>
      <c r="D79">
        <f t="shared" si="41"/>
        <v>19</v>
      </c>
      <c r="E79">
        <f t="shared" si="42"/>
        <v>78</v>
      </c>
      <c r="F79" s="2" t="str">
        <f t="shared" si="43"/>
        <v>Sunday</v>
      </c>
      <c r="G79" s="2" t="str">
        <f t="shared" si="44"/>
        <v>Sun</v>
      </c>
      <c r="H79" t="str">
        <f t="shared" si="35"/>
        <v>n</v>
      </c>
      <c r="I79">
        <f t="shared" si="25"/>
        <v>12</v>
      </c>
      <c r="J79">
        <f t="shared" si="45"/>
        <v>12</v>
      </c>
      <c r="K79" s="2">
        <f t="shared" si="46"/>
        <v>44998</v>
      </c>
      <c r="L79">
        <f t="shared" si="36"/>
        <v>20230313</v>
      </c>
      <c r="M79">
        <f t="shared" si="47"/>
        <v>3</v>
      </c>
      <c r="N79">
        <f t="shared" si="48"/>
        <v>3</v>
      </c>
      <c r="O79" s="2" t="str">
        <f t="shared" si="26"/>
        <v>March</v>
      </c>
      <c r="P79" s="2" t="str">
        <f t="shared" si="27"/>
        <v>Mar</v>
      </c>
      <c r="Q79">
        <f t="shared" si="28"/>
        <v>1</v>
      </c>
      <c r="R79">
        <f t="shared" si="49"/>
        <v>2023</v>
      </c>
      <c r="S79">
        <f t="shared" si="29"/>
        <v>202303</v>
      </c>
      <c r="T79">
        <f t="shared" si="30"/>
        <v>9</v>
      </c>
      <c r="U79">
        <f t="shared" si="31"/>
        <v>3</v>
      </c>
      <c r="V79">
        <f t="shared" si="32"/>
        <v>2023</v>
      </c>
      <c r="W79" t="str">
        <f t="shared" si="37"/>
        <v>n</v>
      </c>
      <c r="X79" s="2">
        <f t="shared" si="38"/>
        <v>44639</v>
      </c>
      <c r="Z79" t="str">
        <f t="shared" si="33"/>
        <v>insert into DimDate values(20230319, '2023-3-19',7, 19, 78, 'Sunday', 'Sun', 'n', 12, 12, '2023-3-13', 20230313, 3, 3, 'March', 'Mar', 1, 2023, 202303, 9, 3, 2023, 'n', '2022-3-19')</v>
      </c>
    </row>
    <row r="80" spans="1:26" x14ac:dyDescent="0.15">
      <c r="A80">
        <f t="shared" si="34"/>
        <v>20230320</v>
      </c>
      <c r="B80" s="2">
        <f t="shared" si="39"/>
        <v>45005</v>
      </c>
      <c r="C80">
        <f t="shared" si="40"/>
        <v>1</v>
      </c>
      <c r="D80">
        <f t="shared" si="41"/>
        <v>20</v>
      </c>
      <c r="E80">
        <f t="shared" si="42"/>
        <v>79</v>
      </c>
      <c r="F80" s="2" t="str">
        <f t="shared" si="43"/>
        <v>Monday</v>
      </c>
      <c r="G80" s="2" t="str">
        <f t="shared" si="44"/>
        <v>Mon</v>
      </c>
      <c r="H80" t="str">
        <f t="shared" si="35"/>
        <v>y</v>
      </c>
      <c r="I80">
        <f t="shared" si="25"/>
        <v>13</v>
      </c>
      <c r="J80">
        <f t="shared" si="45"/>
        <v>13</v>
      </c>
      <c r="K80" s="2">
        <f t="shared" si="46"/>
        <v>45005</v>
      </c>
      <c r="L80">
        <f t="shared" si="36"/>
        <v>20230320</v>
      </c>
      <c r="M80">
        <f t="shared" si="47"/>
        <v>3</v>
      </c>
      <c r="N80">
        <f t="shared" si="48"/>
        <v>3</v>
      </c>
      <c r="O80" s="2" t="str">
        <f t="shared" si="26"/>
        <v>March</v>
      </c>
      <c r="P80" s="2" t="str">
        <f t="shared" si="27"/>
        <v>Mar</v>
      </c>
      <c r="Q80">
        <f t="shared" si="28"/>
        <v>1</v>
      </c>
      <c r="R80">
        <f t="shared" si="49"/>
        <v>2023</v>
      </c>
      <c r="S80">
        <f t="shared" si="29"/>
        <v>202303</v>
      </c>
      <c r="T80">
        <f t="shared" si="30"/>
        <v>9</v>
      </c>
      <c r="U80">
        <f t="shared" si="31"/>
        <v>3</v>
      </c>
      <c r="V80">
        <f t="shared" si="32"/>
        <v>2023</v>
      </c>
      <c r="W80" t="str">
        <f t="shared" si="37"/>
        <v>n</v>
      </c>
      <c r="X80" s="2">
        <f t="shared" si="38"/>
        <v>44640</v>
      </c>
      <c r="Z80" t="str">
        <f t="shared" si="33"/>
        <v>insert into DimDate values(20230320, '2023-3-20',1, 20, 79, 'Monday', 'Mon', 'y', 13, 13, '2023-3-20', 20230320, 3, 3, 'March', 'Mar', 1, 2023, 202303, 9, 3, 2023, 'n', '2022-3-20')</v>
      </c>
    </row>
    <row r="81" spans="1:26" x14ac:dyDescent="0.15">
      <c r="A81">
        <f t="shared" si="34"/>
        <v>20230321</v>
      </c>
      <c r="B81" s="2">
        <f t="shared" si="39"/>
        <v>45006</v>
      </c>
      <c r="C81">
        <f t="shared" si="40"/>
        <v>2</v>
      </c>
      <c r="D81">
        <f t="shared" si="41"/>
        <v>21</v>
      </c>
      <c r="E81">
        <f t="shared" si="42"/>
        <v>80</v>
      </c>
      <c r="F81" s="2" t="str">
        <f t="shared" si="43"/>
        <v>Tuesday</v>
      </c>
      <c r="G81" s="2" t="str">
        <f t="shared" si="44"/>
        <v>Tue</v>
      </c>
      <c r="H81" t="str">
        <f t="shared" si="35"/>
        <v>y</v>
      </c>
      <c r="I81">
        <f t="shared" si="25"/>
        <v>13</v>
      </c>
      <c r="J81">
        <f t="shared" si="45"/>
        <v>13</v>
      </c>
      <c r="K81" s="2">
        <f t="shared" si="46"/>
        <v>45005</v>
      </c>
      <c r="L81">
        <f t="shared" si="36"/>
        <v>20230320</v>
      </c>
      <c r="M81">
        <f t="shared" si="47"/>
        <v>3</v>
      </c>
      <c r="N81">
        <f t="shared" si="48"/>
        <v>3</v>
      </c>
      <c r="O81" s="2" t="str">
        <f t="shared" si="26"/>
        <v>March</v>
      </c>
      <c r="P81" s="2" t="str">
        <f t="shared" si="27"/>
        <v>Mar</v>
      </c>
      <c r="Q81">
        <f t="shared" si="28"/>
        <v>1</v>
      </c>
      <c r="R81">
        <f t="shared" si="49"/>
        <v>2023</v>
      </c>
      <c r="S81">
        <f t="shared" si="29"/>
        <v>202303</v>
      </c>
      <c r="T81">
        <f t="shared" si="30"/>
        <v>9</v>
      </c>
      <c r="U81">
        <f t="shared" si="31"/>
        <v>3</v>
      </c>
      <c r="V81">
        <f t="shared" si="32"/>
        <v>2023</v>
      </c>
      <c r="W81" t="str">
        <f t="shared" si="37"/>
        <v>n</v>
      </c>
      <c r="X81" s="2">
        <f t="shared" si="38"/>
        <v>44641</v>
      </c>
      <c r="Z81" t="str">
        <f t="shared" si="33"/>
        <v>insert into DimDate values(20230321, '2023-3-21',2, 21, 80, 'Tuesday', 'Tue', 'y', 13, 13, '2023-3-20', 20230320, 3, 3, 'March', 'Mar', 1, 2023, 202303, 9, 3, 2023, 'n', '2022-3-21')</v>
      </c>
    </row>
    <row r="82" spans="1:26" x14ac:dyDescent="0.15">
      <c r="A82">
        <f t="shared" si="34"/>
        <v>20230322</v>
      </c>
      <c r="B82" s="2">
        <f t="shared" si="39"/>
        <v>45007</v>
      </c>
      <c r="C82">
        <f t="shared" si="40"/>
        <v>3</v>
      </c>
      <c r="D82">
        <f t="shared" si="41"/>
        <v>22</v>
      </c>
      <c r="E82">
        <f t="shared" si="42"/>
        <v>81</v>
      </c>
      <c r="F82" s="2" t="str">
        <f t="shared" si="43"/>
        <v>Wednesday</v>
      </c>
      <c r="G82" s="2" t="str">
        <f t="shared" si="44"/>
        <v>Wed</v>
      </c>
      <c r="H82" t="str">
        <f t="shared" si="35"/>
        <v>y</v>
      </c>
      <c r="I82">
        <f t="shared" si="25"/>
        <v>13</v>
      </c>
      <c r="J82">
        <f t="shared" si="45"/>
        <v>13</v>
      </c>
      <c r="K82" s="2">
        <f t="shared" si="46"/>
        <v>45005</v>
      </c>
      <c r="L82">
        <f t="shared" si="36"/>
        <v>20230320</v>
      </c>
      <c r="M82">
        <f t="shared" si="47"/>
        <v>3</v>
      </c>
      <c r="N82">
        <f t="shared" si="48"/>
        <v>3</v>
      </c>
      <c r="O82" s="2" t="str">
        <f t="shared" si="26"/>
        <v>March</v>
      </c>
      <c r="P82" s="2" t="str">
        <f t="shared" si="27"/>
        <v>Mar</v>
      </c>
      <c r="Q82">
        <f t="shared" si="28"/>
        <v>1</v>
      </c>
      <c r="R82">
        <f t="shared" si="49"/>
        <v>2023</v>
      </c>
      <c r="S82">
        <f t="shared" si="29"/>
        <v>202303</v>
      </c>
      <c r="T82">
        <f t="shared" si="30"/>
        <v>9</v>
      </c>
      <c r="U82">
        <f t="shared" si="31"/>
        <v>3</v>
      </c>
      <c r="V82">
        <f t="shared" si="32"/>
        <v>2023</v>
      </c>
      <c r="W82" t="str">
        <f t="shared" si="37"/>
        <v>n</v>
      </c>
      <c r="X82" s="2">
        <f t="shared" si="38"/>
        <v>44642</v>
      </c>
      <c r="Z82" t="str">
        <f t="shared" si="33"/>
        <v>insert into DimDate values(20230322, '2023-3-22',3, 22, 81, 'Wednesday', 'Wed', 'y', 13, 13, '2023-3-20', 20230320, 3, 3, 'March', 'Mar', 1, 2023, 202303, 9, 3, 2023, 'n', '2022-3-22')</v>
      </c>
    </row>
    <row r="83" spans="1:26" x14ac:dyDescent="0.15">
      <c r="A83">
        <f t="shared" si="34"/>
        <v>20230323</v>
      </c>
      <c r="B83" s="2">
        <f t="shared" si="39"/>
        <v>45008</v>
      </c>
      <c r="C83">
        <f t="shared" si="40"/>
        <v>4</v>
      </c>
      <c r="D83">
        <f t="shared" si="41"/>
        <v>23</v>
      </c>
      <c r="E83">
        <f t="shared" si="42"/>
        <v>82</v>
      </c>
      <c r="F83" s="2" t="str">
        <f t="shared" si="43"/>
        <v>Thursday</v>
      </c>
      <c r="G83" s="2" t="str">
        <f t="shared" si="44"/>
        <v>Thu</v>
      </c>
      <c r="H83" t="str">
        <f t="shared" si="35"/>
        <v>y</v>
      </c>
      <c r="I83">
        <f t="shared" si="25"/>
        <v>13</v>
      </c>
      <c r="J83">
        <f t="shared" si="45"/>
        <v>13</v>
      </c>
      <c r="K83" s="2">
        <f t="shared" si="46"/>
        <v>45005</v>
      </c>
      <c r="L83">
        <f t="shared" si="36"/>
        <v>20230320</v>
      </c>
      <c r="M83">
        <f t="shared" si="47"/>
        <v>3</v>
      </c>
      <c r="N83">
        <f t="shared" si="48"/>
        <v>3</v>
      </c>
      <c r="O83" s="2" t="str">
        <f t="shared" si="26"/>
        <v>March</v>
      </c>
      <c r="P83" s="2" t="str">
        <f t="shared" si="27"/>
        <v>Mar</v>
      </c>
      <c r="Q83">
        <f t="shared" si="28"/>
        <v>1</v>
      </c>
      <c r="R83">
        <f t="shared" si="49"/>
        <v>2023</v>
      </c>
      <c r="S83">
        <f t="shared" si="29"/>
        <v>202303</v>
      </c>
      <c r="T83">
        <f t="shared" si="30"/>
        <v>9</v>
      </c>
      <c r="U83">
        <f t="shared" si="31"/>
        <v>3</v>
      </c>
      <c r="V83">
        <f t="shared" si="32"/>
        <v>2023</v>
      </c>
      <c r="W83" t="str">
        <f t="shared" si="37"/>
        <v>n</v>
      </c>
      <c r="X83" s="2">
        <f t="shared" si="38"/>
        <v>44643</v>
      </c>
      <c r="Z83" t="str">
        <f t="shared" si="33"/>
        <v>insert into DimDate values(20230323, '2023-3-23',4, 23, 82, 'Thursday', 'Thu', 'y', 13, 13, '2023-3-20', 20230320, 3, 3, 'March', 'Mar', 1, 2023, 202303, 9, 3, 2023, 'n', '2022-3-23')</v>
      </c>
    </row>
    <row r="84" spans="1:26" x14ac:dyDescent="0.15">
      <c r="A84">
        <f t="shared" si="34"/>
        <v>20230324</v>
      </c>
      <c r="B84" s="2">
        <f t="shared" si="39"/>
        <v>45009</v>
      </c>
      <c r="C84">
        <f t="shared" si="40"/>
        <v>5</v>
      </c>
      <c r="D84">
        <f t="shared" si="41"/>
        <v>24</v>
      </c>
      <c r="E84">
        <f t="shared" si="42"/>
        <v>83</v>
      </c>
      <c r="F84" s="2" t="str">
        <f t="shared" si="43"/>
        <v>Friday</v>
      </c>
      <c r="G84" s="2" t="str">
        <f t="shared" si="44"/>
        <v>Fri</v>
      </c>
      <c r="H84" t="str">
        <f t="shared" si="35"/>
        <v>y</v>
      </c>
      <c r="I84">
        <f t="shared" si="25"/>
        <v>13</v>
      </c>
      <c r="J84">
        <f t="shared" si="45"/>
        <v>13</v>
      </c>
      <c r="K84" s="2">
        <f t="shared" si="46"/>
        <v>45005</v>
      </c>
      <c r="L84">
        <f t="shared" si="36"/>
        <v>20230320</v>
      </c>
      <c r="M84">
        <f t="shared" si="47"/>
        <v>3</v>
      </c>
      <c r="N84">
        <f t="shared" si="48"/>
        <v>3</v>
      </c>
      <c r="O84" s="2" t="str">
        <f t="shared" si="26"/>
        <v>March</v>
      </c>
      <c r="P84" s="2" t="str">
        <f t="shared" si="27"/>
        <v>Mar</v>
      </c>
      <c r="Q84">
        <f t="shared" si="28"/>
        <v>1</v>
      </c>
      <c r="R84">
        <f t="shared" si="49"/>
        <v>2023</v>
      </c>
      <c r="S84">
        <f t="shared" si="29"/>
        <v>202303</v>
      </c>
      <c r="T84">
        <f t="shared" si="30"/>
        <v>9</v>
      </c>
      <c r="U84">
        <f t="shared" si="31"/>
        <v>3</v>
      </c>
      <c r="V84">
        <f t="shared" si="32"/>
        <v>2023</v>
      </c>
      <c r="W84" t="str">
        <f t="shared" si="37"/>
        <v>n</v>
      </c>
      <c r="X84" s="2">
        <f t="shared" si="38"/>
        <v>44644</v>
      </c>
      <c r="Z84" t="str">
        <f t="shared" si="33"/>
        <v>insert into DimDate values(20230324, '2023-3-24',5, 24, 83, 'Friday', 'Fri', 'y', 13, 13, '2023-3-20', 20230320, 3, 3, 'March', 'Mar', 1, 2023, 202303, 9, 3, 2023, 'n', '2022-3-24')</v>
      </c>
    </row>
    <row r="85" spans="1:26" x14ac:dyDescent="0.15">
      <c r="A85">
        <f t="shared" si="34"/>
        <v>20230325</v>
      </c>
      <c r="B85" s="2">
        <f t="shared" si="39"/>
        <v>45010</v>
      </c>
      <c r="C85">
        <f t="shared" si="40"/>
        <v>6</v>
      </c>
      <c r="D85">
        <f t="shared" si="41"/>
        <v>25</v>
      </c>
      <c r="E85">
        <f t="shared" si="42"/>
        <v>84</v>
      </c>
      <c r="F85" s="2" t="str">
        <f t="shared" si="43"/>
        <v>Saturday</v>
      </c>
      <c r="G85" s="2" t="str">
        <f t="shared" si="44"/>
        <v>Sat</v>
      </c>
      <c r="H85" t="str">
        <f t="shared" si="35"/>
        <v>n</v>
      </c>
      <c r="I85">
        <f t="shared" si="25"/>
        <v>13</v>
      </c>
      <c r="J85">
        <f t="shared" si="45"/>
        <v>13</v>
      </c>
      <c r="K85" s="2">
        <f t="shared" si="46"/>
        <v>45005</v>
      </c>
      <c r="L85">
        <f t="shared" si="36"/>
        <v>20230320</v>
      </c>
      <c r="M85">
        <f t="shared" si="47"/>
        <v>3</v>
      </c>
      <c r="N85">
        <f t="shared" si="48"/>
        <v>3</v>
      </c>
      <c r="O85" s="2" t="str">
        <f t="shared" si="26"/>
        <v>March</v>
      </c>
      <c r="P85" s="2" t="str">
        <f t="shared" si="27"/>
        <v>Mar</v>
      </c>
      <c r="Q85">
        <f t="shared" si="28"/>
        <v>1</v>
      </c>
      <c r="R85">
        <f t="shared" si="49"/>
        <v>2023</v>
      </c>
      <c r="S85">
        <f t="shared" si="29"/>
        <v>202303</v>
      </c>
      <c r="T85">
        <f t="shared" si="30"/>
        <v>9</v>
      </c>
      <c r="U85">
        <f t="shared" si="31"/>
        <v>3</v>
      </c>
      <c r="V85">
        <f t="shared" si="32"/>
        <v>2023</v>
      </c>
      <c r="W85" t="str">
        <f t="shared" si="37"/>
        <v>n</v>
      </c>
      <c r="X85" s="2">
        <f t="shared" si="38"/>
        <v>44645</v>
      </c>
      <c r="Z85" t="str">
        <f t="shared" si="33"/>
        <v>insert into DimDate values(20230325, '2023-3-25',6, 25, 84, 'Saturday', 'Sat', 'n', 13, 13, '2023-3-20', 20230320, 3, 3, 'March', 'Mar', 1, 2023, 202303, 9, 3, 2023, 'n', '2022-3-25')</v>
      </c>
    </row>
    <row r="86" spans="1:26" x14ac:dyDescent="0.15">
      <c r="A86">
        <f t="shared" si="34"/>
        <v>20230326</v>
      </c>
      <c r="B86" s="2">
        <f t="shared" si="39"/>
        <v>45011</v>
      </c>
      <c r="C86">
        <f t="shared" si="40"/>
        <v>7</v>
      </c>
      <c r="D86">
        <f t="shared" si="41"/>
        <v>26</v>
      </c>
      <c r="E86">
        <f t="shared" si="42"/>
        <v>85</v>
      </c>
      <c r="F86" s="2" t="str">
        <f t="shared" si="43"/>
        <v>Sunday</v>
      </c>
      <c r="G86" s="2" t="str">
        <f t="shared" si="44"/>
        <v>Sun</v>
      </c>
      <c r="H86" t="str">
        <f t="shared" si="35"/>
        <v>n</v>
      </c>
      <c r="I86">
        <f t="shared" si="25"/>
        <v>13</v>
      </c>
      <c r="J86">
        <f t="shared" si="45"/>
        <v>13</v>
      </c>
      <c r="K86" s="2">
        <f t="shared" si="46"/>
        <v>45005</v>
      </c>
      <c r="L86">
        <f t="shared" si="36"/>
        <v>20230320</v>
      </c>
      <c r="M86">
        <f t="shared" si="47"/>
        <v>3</v>
      </c>
      <c r="N86">
        <f t="shared" si="48"/>
        <v>3</v>
      </c>
      <c r="O86" s="2" t="str">
        <f t="shared" si="26"/>
        <v>March</v>
      </c>
      <c r="P86" s="2" t="str">
        <f t="shared" si="27"/>
        <v>Mar</v>
      </c>
      <c r="Q86">
        <f t="shared" si="28"/>
        <v>1</v>
      </c>
      <c r="R86">
        <f t="shared" si="49"/>
        <v>2023</v>
      </c>
      <c r="S86">
        <f t="shared" si="29"/>
        <v>202303</v>
      </c>
      <c r="T86">
        <f t="shared" si="30"/>
        <v>9</v>
      </c>
      <c r="U86">
        <f t="shared" si="31"/>
        <v>3</v>
      </c>
      <c r="V86">
        <f t="shared" si="32"/>
        <v>2023</v>
      </c>
      <c r="W86" t="str">
        <f t="shared" si="37"/>
        <v>n</v>
      </c>
      <c r="X86" s="2">
        <f t="shared" si="38"/>
        <v>44646</v>
      </c>
      <c r="Z86" t="str">
        <f t="shared" si="33"/>
        <v>insert into DimDate values(20230326, '2023-3-26',7, 26, 85, 'Sunday', 'Sun', 'n', 13, 13, '2023-3-20', 20230320, 3, 3, 'March', 'Mar', 1, 2023, 202303, 9, 3, 2023, 'n', '2022-3-26')</v>
      </c>
    </row>
    <row r="87" spans="1:26" x14ac:dyDescent="0.15">
      <c r="A87">
        <f t="shared" si="34"/>
        <v>20230327</v>
      </c>
      <c r="B87" s="2">
        <f t="shared" si="39"/>
        <v>45012</v>
      </c>
      <c r="C87">
        <f t="shared" si="40"/>
        <v>1</v>
      </c>
      <c r="D87">
        <f t="shared" si="41"/>
        <v>27</v>
      </c>
      <c r="E87">
        <f t="shared" si="42"/>
        <v>86</v>
      </c>
      <c r="F87" s="2" t="str">
        <f t="shared" si="43"/>
        <v>Monday</v>
      </c>
      <c r="G87" s="2" t="str">
        <f t="shared" si="44"/>
        <v>Mon</v>
      </c>
      <c r="H87" t="str">
        <f t="shared" si="35"/>
        <v>y</v>
      </c>
      <c r="I87">
        <f t="shared" si="25"/>
        <v>14</v>
      </c>
      <c r="J87">
        <f t="shared" si="45"/>
        <v>14</v>
      </c>
      <c r="K87" s="2">
        <f t="shared" si="46"/>
        <v>45012</v>
      </c>
      <c r="L87">
        <f t="shared" si="36"/>
        <v>20230327</v>
      </c>
      <c r="M87">
        <f t="shared" si="47"/>
        <v>3</v>
      </c>
      <c r="N87">
        <f t="shared" si="48"/>
        <v>3</v>
      </c>
      <c r="O87" s="2" t="str">
        <f t="shared" si="26"/>
        <v>March</v>
      </c>
      <c r="P87" s="2" t="str">
        <f t="shared" si="27"/>
        <v>Mar</v>
      </c>
      <c r="Q87">
        <f t="shared" si="28"/>
        <v>1</v>
      </c>
      <c r="R87">
        <f t="shared" si="49"/>
        <v>2023</v>
      </c>
      <c r="S87">
        <f t="shared" si="29"/>
        <v>202303</v>
      </c>
      <c r="T87">
        <f t="shared" si="30"/>
        <v>9</v>
      </c>
      <c r="U87">
        <f t="shared" si="31"/>
        <v>3</v>
      </c>
      <c r="V87">
        <f t="shared" si="32"/>
        <v>2023</v>
      </c>
      <c r="W87" t="str">
        <f t="shared" si="37"/>
        <v>n</v>
      </c>
      <c r="X87" s="2">
        <f t="shared" si="38"/>
        <v>44647</v>
      </c>
      <c r="Z87" t="str">
        <f t="shared" si="33"/>
        <v>insert into DimDate values(20230327, '2023-3-27',1, 27, 86, 'Monday', 'Mon', 'y', 14, 14, '2023-3-27', 20230327, 3, 3, 'March', 'Mar', 1, 2023, 202303, 9, 3, 2023, 'n', '2022-3-27')</v>
      </c>
    </row>
    <row r="88" spans="1:26" x14ac:dyDescent="0.15">
      <c r="A88">
        <f t="shared" si="34"/>
        <v>20230328</v>
      </c>
      <c r="B88" s="2">
        <f t="shared" si="39"/>
        <v>45013</v>
      </c>
      <c r="C88">
        <f t="shared" si="40"/>
        <v>2</v>
      </c>
      <c r="D88">
        <f t="shared" si="41"/>
        <v>28</v>
      </c>
      <c r="E88">
        <f t="shared" si="42"/>
        <v>87</v>
      </c>
      <c r="F88" s="2" t="str">
        <f t="shared" si="43"/>
        <v>Tuesday</v>
      </c>
      <c r="G88" s="2" t="str">
        <f t="shared" si="44"/>
        <v>Tue</v>
      </c>
      <c r="H88" t="str">
        <f t="shared" si="35"/>
        <v>y</v>
      </c>
      <c r="I88">
        <f t="shared" si="25"/>
        <v>14</v>
      </c>
      <c r="J88">
        <f t="shared" si="45"/>
        <v>14</v>
      </c>
      <c r="K88" s="2">
        <f t="shared" si="46"/>
        <v>45012</v>
      </c>
      <c r="L88">
        <f t="shared" si="36"/>
        <v>20230327</v>
      </c>
      <c r="M88">
        <f t="shared" si="47"/>
        <v>3</v>
      </c>
      <c r="N88">
        <f t="shared" si="48"/>
        <v>3</v>
      </c>
      <c r="O88" s="2" t="str">
        <f t="shared" si="26"/>
        <v>March</v>
      </c>
      <c r="P88" s="2" t="str">
        <f t="shared" si="27"/>
        <v>Mar</v>
      </c>
      <c r="Q88">
        <f t="shared" si="28"/>
        <v>1</v>
      </c>
      <c r="R88">
        <f t="shared" si="49"/>
        <v>2023</v>
      </c>
      <c r="S88">
        <f t="shared" si="29"/>
        <v>202303</v>
      </c>
      <c r="T88">
        <f t="shared" si="30"/>
        <v>9</v>
      </c>
      <c r="U88">
        <f t="shared" si="31"/>
        <v>3</v>
      </c>
      <c r="V88">
        <f t="shared" si="32"/>
        <v>2023</v>
      </c>
      <c r="W88" t="str">
        <f t="shared" si="37"/>
        <v>n</v>
      </c>
      <c r="X88" s="2">
        <f t="shared" si="38"/>
        <v>44648</v>
      </c>
      <c r="Z88" t="str">
        <f t="shared" si="33"/>
        <v>insert into DimDate values(20230328, '2023-3-28',2, 28, 87, 'Tuesday', 'Tue', 'y', 14, 14, '2023-3-27', 20230327, 3, 3, 'March', 'Mar', 1, 2023, 202303, 9, 3, 2023, 'n', '2022-3-28')</v>
      </c>
    </row>
    <row r="89" spans="1:26" x14ac:dyDescent="0.15">
      <c r="A89">
        <f t="shared" si="34"/>
        <v>20230329</v>
      </c>
      <c r="B89" s="2">
        <f t="shared" si="39"/>
        <v>45014</v>
      </c>
      <c r="C89">
        <f t="shared" si="40"/>
        <v>3</v>
      </c>
      <c r="D89">
        <f t="shared" si="41"/>
        <v>29</v>
      </c>
      <c r="E89">
        <f t="shared" si="42"/>
        <v>88</v>
      </c>
      <c r="F89" s="2" t="str">
        <f t="shared" si="43"/>
        <v>Wednesday</v>
      </c>
      <c r="G89" s="2" t="str">
        <f t="shared" si="44"/>
        <v>Wed</v>
      </c>
      <c r="H89" t="str">
        <f t="shared" si="35"/>
        <v>y</v>
      </c>
      <c r="I89">
        <f t="shared" si="25"/>
        <v>14</v>
      </c>
      <c r="J89">
        <f t="shared" si="45"/>
        <v>14</v>
      </c>
      <c r="K89" s="2">
        <f t="shared" si="46"/>
        <v>45012</v>
      </c>
      <c r="L89">
        <f t="shared" si="36"/>
        <v>20230327</v>
      </c>
      <c r="M89">
        <f t="shared" si="47"/>
        <v>3</v>
      </c>
      <c r="N89">
        <f t="shared" si="48"/>
        <v>3</v>
      </c>
      <c r="O89" s="2" t="str">
        <f t="shared" si="26"/>
        <v>March</v>
      </c>
      <c r="P89" s="2" t="str">
        <f t="shared" si="27"/>
        <v>Mar</v>
      </c>
      <c r="Q89">
        <f t="shared" si="28"/>
        <v>1</v>
      </c>
      <c r="R89">
        <f t="shared" si="49"/>
        <v>2023</v>
      </c>
      <c r="S89">
        <f t="shared" si="29"/>
        <v>202303</v>
      </c>
      <c r="T89">
        <f t="shared" si="30"/>
        <v>9</v>
      </c>
      <c r="U89">
        <f t="shared" si="31"/>
        <v>3</v>
      </c>
      <c r="V89">
        <f t="shared" si="32"/>
        <v>2023</v>
      </c>
      <c r="W89" t="str">
        <f t="shared" si="37"/>
        <v>n</v>
      </c>
      <c r="X89" s="2">
        <f t="shared" si="38"/>
        <v>44649</v>
      </c>
      <c r="Z89" t="str">
        <f t="shared" si="33"/>
        <v>insert into DimDate values(20230329, '2023-3-29',3, 29, 88, 'Wednesday', 'Wed', 'y', 14, 14, '2023-3-27', 20230327, 3, 3, 'March', 'Mar', 1, 2023, 202303, 9, 3, 2023, 'n', '2022-3-29')</v>
      </c>
    </row>
    <row r="90" spans="1:26" x14ac:dyDescent="0.15">
      <c r="A90">
        <f t="shared" si="34"/>
        <v>20230330</v>
      </c>
      <c r="B90" s="2">
        <f t="shared" si="39"/>
        <v>45015</v>
      </c>
      <c r="C90">
        <f t="shared" si="40"/>
        <v>4</v>
      </c>
      <c r="D90">
        <f t="shared" si="41"/>
        <v>30</v>
      </c>
      <c r="E90">
        <f t="shared" si="42"/>
        <v>89</v>
      </c>
      <c r="F90" s="2" t="str">
        <f t="shared" si="43"/>
        <v>Thursday</v>
      </c>
      <c r="G90" s="2" t="str">
        <f t="shared" si="44"/>
        <v>Thu</v>
      </c>
      <c r="H90" t="str">
        <f t="shared" si="35"/>
        <v>y</v>
      </c>
      <c r="I90">
        <f t="shared" si="25"/>
        <v>14</v>
      </c>
      <c r="J90">
        <f t="shared" si="45"/>
        <v>14</v>
      </c>
      <c r="K90" s="2">
        <f t="shared" si="46"/>
        <v>45012</v>
      </c>
      <c r="L90">
        <f t="shared" si="36"/>
        <v>20230327</v>
      </c>
      <c r="M90">
        <f t="shared" si="47"/>
        <v>3</v>
      </c>
      <c r="N90">
        <f t="shared" si="48"/>
        <v>3</v>
      </c>
      <c r="O90" s="2" t="str">
        <f t="shared" si="26"/>
        <v>March</v>
      </c>
      <c r="P90" s="2" t="str">
        <f t="shared" si="27"/>
        <v>Mar</v>
      </c>
      <c r="Q90">
        <f t="shared" si="28"/>
        <v>1</v>
      </c>
      <c r="R90">
        <f t="shared" si="49"/>
        <v>2023</v>
      </c>
      <c r="S90">
        <f t="shared" si="29"/>
        <v>202303</v>
      </c>
      <c r="T90">
        <f t="shared" si="30"/>
        <v>9</v>
      </c>
      <c r="U90">
        <f t="shared" si="31"/>
        <v>3</v>
      </c>
      <c r="V90">
        <f t="shared" si="32"/>
        <v>2023</v>
      </c>
      <c r="W90" t="str">
        <f t="shared" si="37"/>
        <v>n</v>
      </c>
      <c r="X90" s="2">
        <f t="shared" si="38"/>
        <v>44650</v>
      </c>
      <c r="Z90" t="str">
        <f t="shared" si="33"/>
        <v>insert into DimDate values(20230330, '2023-3-30',4, 30, 89, 'Thursday', 'Thu', 'y', 14, 14, '2023-3-27', 20230327, 3, 3, 'March', 'Mar', 1, 2023, 202303, 9, 3, 2023, 'n', '2022-3-30')</v>
      </c>
    </row>
    <row r="91" spans="1:26" x14ac:dyDescent="0.15">
      <c r="A91">
        <f t="shared" si="34"/>
        <v>20230331</v>
      </c>
      <c r="B91" s="2">
        <f t="shared" si="39"/>
        <v>45016</v>
      </c>
      <c r="C91">
        <f t="shared" si="40"/>
        <v>5</v>
      </c>
      <c r="D91">
        <f t="shared" si="41"/>
        <v>31</v>
      </c>
      <c r="E91">
        <f t="shared" si="42"/>
        <v>90</v>
      </c>
      <c r="F91" s="2" t="str">
        <f t="shared" si="43"/>
        <v>Friday</v>
      </c>
      <c r="G91" s="2" t="str">
        <f t="shared" si="44"/>
        <v>Fri</v>
      </c>
      <c r="H91" t="str">
        <f t="shared" si="35"/>
        <v>y</v>
      </c>
      <c r="I91">
        <f t="shared" si="25"/>
        <v>14</v>
      </c>
      <c r="J91">
        <f t="shared" si="45"/>
        <v>14</v>
      </c>
      <c r="K91" s="2">
        <f t="shared" si="46"/>
        <v>45012</v>
      </c>
      <c r="L91">
        <f t="shared" si="36"/>
        <v>20230327</v>
      </c>
      <c r="M91">
        <f t="shared" si="47"/>
        <v>3</v>
      </c>
      <c r="N91">
        <f t="shared" si="48"/>
        <v>3</v>
      </c>
      <c r="O91" s="2" t="str">
        <f t="shared" si="26"/>
        <v>March</v>
      </c>
      <c r="P91" s="2" t="str">
        <f t="shared" si="27"/>
        <v>Mar</v>
      </c>
      <c r="Q91">
        <f t="shared" si="28"/>
        <v>1</v>
      </c>
      <c r="R91">
        <f t="shared" si="49"/>
        <v>2023</v>
      </c>
      <c r="S91">
        <f t="shared" si="29"/>
        <v>202303</v>
      </c>
      <c r="T91">
        <f t="shared" si="30"/>
        <v>9</v>
      </c>
      <c r="U91">
        <f t="shared" si="31"/>
        <v>3</v>
      </c>
      <c r="V91">
        <f t="shared" si="32"/>
        <v>2023</v>
      </c>
      <c r="W91" t="str">
        <f t="shared" si="37"/>
        <v>y</v>
      </c>
      <c r="X91" s="2">
        <f t="shared" si="38"/>
        <v>44651</v>
      </c>
      <c r="Z91" t="str">
        <f t="shared" si="33"/>
        <v>insert into DimDate values(20230331, '2023-3-31',5, 31, 90, 'Friday', 'Fri', 'y', 14, 14, '2023-3-27', 20230327, 3, 3, 'March', 'Mar', 1, 2023, 202303, 9, 3, 2023, 'y', '2022-3-31')</v>
      </c>
    </row>
    <row r="92" spans="1:26" x14ac:dyDescent="0.15">
      <c r="A92">
        <f t="shared" si="34"/>
        <v>20230401</v>
      </c>
      <c r="B92" s="2">
        <f t="shared" si="39"/>
        <v>45017</v>
      </c>
      <c r="C92">
        <f t="shared" si="40"/>
        <v>6</v>
      </c>
      <c r="D92">
        <f t="shared" si="41"/>
        <v>1</v>
      </c>
      <c r="E92">
        <f t="shared" si="42"/>
        <v>91</v>
      </c>
      <c r="F92" s="2" t="str">
        <f t="shared" si="43"/>
        <v>Saturday</v>
      </c>
      <c r="G92" s="2" t="str">
        <f t="shared" si="44"/>
        <v>Sat</v>
      </c>
      <c r="H92" t="str">
        <f t="shared" si="35"/>
        <v>n</v>
      </c>
      <c r="I92">
        <f t="shared" si="25"/>
        <v>14</v>
      </c>
      <c r="J92">
        <f t="shared" si="45"/>
        <v>14</v>
      </c>
      <c r="K92" s="2">
        <f t="shared" si="46"/>
        <v>45012</v>
      </c>
      <c r="L92">
        <f t="shared" si="36"/>
        <v>20230327</v>
      </c>
      <c r="M92">
        <f t="shared" si="47"/>
        <v>4</v>
      </c>
      <c r="N92">
        <f t="shared" si="48"/>
        <v>4</v>
      </c>
      <c r="O92" s="2" t="str">
        <f t="shared" si="26"/>
        <v>April</v>
      </c>
      <c r="P92" s="2" t="str">
        <f t="shared" si="27"/>
        <v>Apr</v>
      </c>
      <c r="Q92">
        <f t="shared" si="28"/>
        <v>2</v>
      </c>
      <c r="R92">
        <f t="shared" si="49"/>
        <v>2023</v>
      </c>
      <c r="S92">
        <f t="shared" si="29"/>
        <v>202304</v>
      </c>
      <c r="T92">
        <f t="shared" si="30"/>
        <v>10</v>
      </c>
      <c r="U92">
        <f t="shared" si="31"/>
        <v>4</v>
      </c>
      <c r="V92">
        <f t="shared" si="32"/>
        <v>2023</v>
      </c>
      <c r="W92" t="str">
        <f t="shared" si="37"/>
        <v>n</v>
      </c>
      <c r="X92" s="2">
        <f t="shared" si="38"/>
        <v>44652</v>
      </c>
      <c r="Z92" t="str">
        <f t="shared" si="33"/>
        <v>insert into DimDate values(20230401, '2023-4-1',6, 1, 91, 'Saturday', 'Sat', 'n', 14, 14, '2023-3-27', 20230327, 4, 4, 'April', 'Apr', 2, 2023, 202304, 10, 4, 2023, 'n', '2022-4-1')</v>
      </c>
    </row>
    <row r="93" spans="1:26" x14ac:dyDescent="0.15">
      <c r="A93">
        <f t="shared" si="34"/>
        <v>20230402</v>
      </c>
      <c r="B93" s="2">
        <f t="shared" si="39"/>
        <v>45018</v>
      </c>
      <c r="C93">
        <f t="shared" si="40"/>
        <v>7</v>
      </c>
      <c r="D93">
        <f t="shared" si="41"/>
        <v>2</v>
      </c>
      <c r="E93">
        <f t="shared" si="42"/>
        <v>92</v>
      </c>
      <c r="F93" s="2" t="str">
        <f t="shared" si="43"/>
        <v>Sunday</v>
      </c>
      <c r="G93" s="2" t="str">
        <f t="shared" si="44"/>
        <v>Sun</v>
      </c>
      <c r="H93" t="str">
        <f t="shared" si="35"/>
        <v>n</v>
      </c>
      <c r="I93">
        <f t="shared" si="25"/>
        <v>14</v>
      </c>
      <c r="J93">
        <f t="shared" si="45"/>
        <v>14</v>
      </c>
      <c r="K93" s="2">
        <f t="shared" si="46"/>
        <v>45012</v>
      </c>
      <c r="L93">
        <f t="shared" si="36"/>
        <v>20230327</v>
      </c>
      <c r="M93">
        <f t="shared" si="47"/>
        <v>4</v>
      </c>
      <c r="N93">
        <f t="shared" si="48"/>
        <v>4</v>
      </c>
      <c r="O93" s="2" t="str">
        <f t="shared" si="26"/>
        <v>April</v>
      </c>
      <c r="P93" s="2" t="str">
        <f t="shared" si="27"/>
        <v>Apr</v>
      </c>
      <c r="Q93">
        <f t="shared" si="28"/>
        <v>2</v>
      </c>
      <c r="R93">
        <f t="shared" si="49"/>
        <v>2023</v>
      </c>
      <c r="S93">
        <f t="shared" si="29"/>
        <v>202304</v>
      </c>
      <c r="T93">
        <f t="shared" si="30"/>
        <v>10</v>
      </c>
      <c r="U93">
        <f t="shared" si="31"/>
        <v>4</v>
      </c>
      <c r="V93">
        <f t="shared" si="32"/>
        <v>2023</v>
      </c>
      <c r="W93" t="str">
        <f t="shared" si="37"/>
        <v>n</v>
      </c>
      <c r="X93" s="2">
        <f t="shared" si="38"/>
        <v>44653</v>
      </c>
      <c r="Z93" t="str">
        <f t="shared" si="33"/>
        <v>insert into DimDate values(20230402, '2023-4-2',7, 2, 92, 'Sunday', 'Sun', 'n', 14, 14, '2023-3-27', 20230327, 4, 4, 'April', 'Apr', 2, 2023, 202304, 10, 4, 2023, 'n', '2022-4-2')</v>
      </c>
    </row>
    <row r="94" spans="1:26" x14ac:dyDescent="0.15">
      <c r="A94">
        <f t="shared" si="34"/>
        <v>20230403</v>
      </c>
      <c r="B94" s="2">
        <f t="shared" si="39"/>
        <v>45019</v>
      </c>
      <c r="C94">
        <f t="shared" si="40"/>
        <v>1</v>
      </c>
      <c r="D94">
        <f t="shared" si="41"/>
        <v>3</v>
      </c>
      <c r="E94">
        <f t="shared" si="42"/>
        <v>93</v>
      </c>
      <c r="F94" s="2" t="str">
        <f t="shared" si="43"/>
        <v>Monday</v>
      </c>
      <c r="G94" s="2" t="str">
        <f t="shared" si="44"/>
        <v>Mon</v>
      </c>
      <c r="H94" t="str">
        <f t="shared" si="35"/>
        <v>y</v>
      </c>
      <c r="I94">
        <f t="shared" si="25"/>
        <v>15</v>
      </c>
      <c r="J94">
        <f t="shared" si="45"/>
        <v>15</v>
      </c>
      <c r="K94" s="2">
        <f t="shared" si="46"/>
        <v>45019</v>
      </c>
      <c r="L94">
        <f t="shared" si="36"/>
        <v>20230403</v>
      </c>
      <c r="M94">
        <f t="shared" si="47"/>
        <v>4</v>
      </c>
      <c r="N94">
        <f t="shared" si="48"/>
        <v>4</v>
      </c>
      <c r="O94" s="2" t="str">
        <f t="shared" si="26"/>
        <v>April</v>
      </c>
      <c r="P94" s="2" t="str">
        <f t="shared" si="27"/>
        <v>Apr</v>
      </c>
      <c r="Q94">
        <f t="shared" si="28"/>
        <v>2</v>
      </c>
      <c r="R94">
        <f t="shared" si="49"/>
        <v>2023</v>
      </c>
      <c r="S94">
        <f t="shared" si="29"/>
        <v>202304</v>
      </c>
      <c r="T94">
        <f t="shared" si="30"/>
        <v>10</v>
      </c>
      <c r="U94">
        <f t="shared" si="31"/>
        <v>4</v>
      </c>
      <c r="V94">
        <f t="shared" si="32"/>
        <v>2023</v>
      </c>
      <c r="W94" t="str">
        <f t="shared" si="37"/>
        <v>n</v>
      </c>
      <c r="X94" s="2">
        <f t="shared" si="38"/>
        <v>44654</v>
      </c>
      <c r="Z94" t="str">
        <f t="shared" si="33"/>
        <v>insert into DimDate values(20230403, '2023-4-3',1, 3, 93, 'Monday', 'Mon', 'y', 15, 15, '2023-4-3', 20230403, 4, 4, 'April', 'Apr', 2, 2023, 202304, 10, 4, 2023, 'n', '2022-4-3')</v>
      </c>
    </row>
    <row r="95" spans="1:26" x14ac:dyDescent="0.15">
      <c r="A95">
        <f t="shared" si="34"/>
        <v>20230404</v>
      </c>
      <c r="B95" s="2">
        <f t="shared" si="39"/>
        <v>45020</v>
      </c>
      <c r="C95">
        <f t="shared" si="40"/>
        <v>2</v>
      </c>
      <c r="D95">
        <f t="shared" si="41"/>
        <v>4</v>
      </c>
      <c r="E95">
        <f t="shared" si="42"/>
        <v>94</v>
      </c>
      <c r="F95" s="2" t="str">
        <f t="shared" si="43"/>
        <v>Tuesday</v>
      </c>
      <c r="G95" s="2" t="str">
        <f t="shared" si="44"/>
        <v>Tue</v>
      </c>
      <c r="H95" t="str">
        <f t="shared" si="35"/>
        <v>y</v>
      </c>
      <c r="I95">
        <f t="shared" si="25"/>
        <v>15</v>
      </c>
      <c r="J95">
        <f t="shared" si="45"/>
        <v>15</v>
      </c>
      <c r="K95" s="2">
        <f t="shared" si="46"/>
        <v>45019</v>
      </c>
      <c r="L95">
        <f t="shared" si="36"/>
        <v>20230403</v>
      </c>
      <c r="M95">
        <f t="shared" si="47"/>
        <v>4</v>
      </c>
      <c r="N95">
        <f t="shared" si="48"/>
        <v>4</v>
      </c>
      <c r="O95" s="2" t="str">
        <f t="shared" si="26"/>
        <v>April</v>
      </c>
      <c r="P95" s="2" t="str">
        <f t="shared" si="27"/>
        <v>Apr</v>
      </c>
      <c r="Q95">
        <f t="shared" si="28"/>
        <v>2</v>
      </c>
      <c r="R95">
        <f t="shared" si="49"/>
        <v>2023</v>
      </c>
      <c r="S95">
        <f t="shared" si="29"/>
        <v>202304</v>
      </c>
      <c r="T95">
        <f t="shared" si="30"/>
        <v>10</v>
      </c>
      <c r="U95">
        <f t="shared" si="31"/>
        <v>4</v>
      </c>
      <c r="V95">
        <f t="shared" si="32"/>
        <v>2023</v>
      </c>
      <c r="W95" t="str">
        <f t="shared" si="37"/>
        <v>n</v>
      </c>
      <c r="X95" s="2">
        <f t="shared" si="38"/>
        <v>44655</v>
      </c>
      <c r="Z95" t="str">
        <f t="shared" si="33"/>
        <v>insert into DimDate values(20230404, '2023-4-4',2, 4, 94, 'Tuesday', 'Tue', 'y', 15, 15, '2023-4-3', 20230403, 4, 4, 'April', 'Apr', 2, 2023, 202304, 10, 4, 2023, 'n', '2022-4-4')</v>
      </c>
    </row>
    <row r="96" spans="1:26" x14ac:dyDescent="0.15">
      <c r="A96">
        <f t="shared" si="34"/>
        <v>20230405</v>
      </c>
      <c r="B96" s="2">
        <f t="shared" si="39"/>
        <v>45021</v>
      </c>
      <c r="C96">
        <f t="shared" si="40"/>
        <v>3</v>
      </c>
      <c r="D96">
        <f t="shared" si="41"/>
        <v>5</v>
      </c>
      <c r="E96">
        <f t="shared" si="42"/>
        <v>95</v>
      </c>
      <c r="F96" s="2" t="str">
        <f t="shared" si="43"/>
        <v>Wednesday</v>
      </c>
      <c r="G96" s="2" t="str">
        <f t="shared" si="44"/>
        <v>Wed</v>
      </c>
      <c r="H96" t="str">
        <f t="shared" si="35"/>
        <v>y</v>
      </c>
      <c r="I96">
        <f t="shared" si="25"/>
        <v>15</v>
      </c>
      <c r="J96">
        <f t="shared" si="45"/>
        <v>15</v>
      </c>
      <c r="K96" s="2">
        <f t="shared" si="46"/>
        <v>45019</v>
      </c>
      <c r="L96">
        <f t="shared" si="36"/>
        <v>20230403</v>
      </c>
      <c r="M96">
        <f t="shared" si="47"/>
        <v>4</v>
      </c>
      <c r="N96">
        <f t="shared" si="48"/>
        <v>4</v>
      </c>
      <c r="O96" s="2" t="str">
        <f t="shared" si="26"/>
        <v>April</v>
      </c>
      <c r="P96" s="2" t="str">
        <f t="shared" si="27"/>
        <v>Apr</v>
      </c>
      <c r="Q96">
        <f t="shared" si="28"/>
        <v>2</v>
      </c>
      <c r="R96">
        <f t="shared" si="49"/>
        <v>2023</v>
      </c>
      <c r="S96">
        <f t="shared" si="29"/>
        <v>202304</v>
      </c>
      <c r="T96">
        <f t="shared" si="30"/>
        <v>10</v>
      </c>
      <c r="U96">
        <f t="shared" si="31"/>
        <v>4</v>
      </c>
      <c r="V96">
        <f t="shared" si="32"/>
        <v>2023</v>
      </c>
      <c r="W96" t="str">
        <f t="shared" si="37"/>
        <v>n</v>
      </c>
      <c r="X96" s="2">
        <f t="shared" si="38"/>
        <v>44656</v>
      </c>
      <c r="Z96" t="str">
        <f t="shared" si="33"/>
        <v>insert into DimDate values(20230405, '2023-4-5',3, 5, 95, 'Wednesday', 'Wed', 'y', 15, 15, '2023-4-3', 20230403, 4, 4, 'April', 'Apr', 2, 2023, 202304, 10, 4, 2023, 'n', '2022-4-5')</v>
      </c>
    </row>
    <row r="97" spans="1:26" x14ac:dyDescent="0.15">
      <c r="A97">
        <f t="shared" si="34"/>
        <v>20230406</v>
      </c>
      <c r="B97" s="2">
        <f t="shared" si="39"/>
        <v>45022</v>
      </c>
      <c r="C97">
        <f t="shared" si="40"/>
        <v>4</v>
      </c>
      <c r="D97">
        <f t="shared" si="41"/>
        <v>6</v>
      </c>
      <c r="E97">
        <f t="shared" si="42"/>
        <v>96</v>
      </c>
      <c r="F97" s="2" t="str">
        <f t="shared" si="43"/>
        <v>Thursday</v>
      </c>
      <c r="G97" s="2" t="str">
        <f t="shared" si="44"/>
        <v>Thu</v>
      </c>
      <c r="H97" t="str">
        <f t="shared" si="35"/>
        <v>y</v>
      </c>
      <c r="I97">
        <f t="shared" si="25"/>
        <v>15</v>
      </c>
      <c r="J97">
        <f t="shared" si="45"/>
        <v>15</v>
      </c>
      <c r="K97" s="2">
        <f t="shared" si="46"/>
        <v>45019</v>
      </c>
      <c r="L97">
        <f t="shared" si="36"/>
        <v>20230403</v>
      </c>
      <c r="M97">
        <f t="shared" si="47"/>
        <v>4</v>
      </c>
      <c r="N97">
        <f t="shared" si="48"/>
        <v>4</v>
      </c>
      <c r="O97" s="2" t="str">
        <f t="shared" si="26"/>
        <v>April</v>
      </c>
      <c r="P97" s="2" t="str">
        <f t="shared" si="27"/>
        <v>Apr</v>
      </c>
      <c r="Q97">
        <f t="shared" si="28"/>
        <v>2</v>
      </c>
      <c r="R97">
        <f t="shared" si="49"/>
        <v>2023</v>
      </c>
      <c r="S97">
        <f t="shared" si="29"/>
        <v>202304</v>
      </c>
      <c r="T97">
        <f t="shared" si="30"/>
        <v>10</v>
      </c>
      <c r="U97">
        <f t="shared" si="31"/>
        <v>4</v>
      </c>
      <c r="V97">
        <f t="shared" si="32"/>
        <v>2023</v>
      </c>
      <c r="W97" t="str">
        <f t="shared" si="37"/>
        <v>n</v>
      </c>
      <c r="X97" s="2">
        <f t="shared" si="38"/>
        <v>44657</v>
      </c>
      <c r="Z97" t="str">
        <f t="shared" si="33"/>
        <v>insert into DimDate values(20230406, '2023-4-6',4, 6, 96, 'Thursday', 'Thu', 'y', 15, 15, '2023-4-3', 20230403, 4, 4, 'April', 'Apr', 2, 2023, 202304, 10, 4, 2023, 'n', '2022-4-6')</v>
      </c>
    </row>
    <row r="98" spans="1:26" x14ac:dyDescent="0.15">
      <c r="A98">
        <f t="shared" si="34"/>
        <v>20230407</v>
      </c>
      <c r="B98" s="2">
        <f t="shared" si="39"/>
        <v>45023</v>
      </c>
      <c r="C98">
        <f t="shared" si="40"/>
        <v>5</v>
      </c>
      <c r="D98">
        <f t="shared" si="41"/>
        <v>7</v>
      </c>
      <c r="E98">
        <f t="shared" si="42"/>
        <v>97</v>
      </c>
      <c r="F98" s="2" t="str">
        <f t="shared" si="43"/>
        <v>Friday</v>
      </c>
      <c r="G98" s="2" t="str">
        <f t="shared" si="44"/>
        <v>Fri</v>
      </c>
      <c r="H98" t="str">
        <f t="shared" si="35"/>
        <v>y</v>
      </c>
      <c r="I98">
        <f t="shared" si="25"/>
        <v>15</v>
      </c>
      <c r="J98">
        <f t="shared" si="45"/>
        <v>15</v>
      </c>
      <c r="K98" s="2">
        <f t="shared" si="46"/>
        <v>45019</v>
      </c>
      <c r="L98">
        <f t="shared" si="36"/>
        <v>20230403</v>
      </c>
      <c r="M98">
        <f t="shared" si="47"/>
        <v>4</v>
      </c>
      <c r="N98">
        <f t="shared" si="48"/>
        <v>4</v>
      </c>
      <c r="O98" s="2" t="str">
        <f t="shared" si="26"/>
        <v>April</v>
      </c>
      <c r="P98" s="2" t="str">
        <f t="shared" si="27"/>
        <v>Apr</v>
      </c>
      <c r="Q98">
        <f t="shared" si="28"/>
        <v>2</v>
      </c>
      <c r="R98">
        <f t="shared" si="49"/>
        <v>2023</v>
      </c>
      <c r="S98">
        <f t="shared" si="29"/>
        <v>202304</v>
      </c>
      <c r="T98">
        <f t="shared" si="30"/>
        <v>10</v>
      </c>
      <c r="U98">
        <f t="shared" si="31"/>
        <v>4</v>
      </c>
      <c r="V98">
        <f t="shared" si="32"/>
        <v>2023</v>
      </c>
      <c r="W98" t="str">
        <f t="shared" si="37"/>
        <v>n</v>
      </c>
      <c r="X98" s="2">
        <f t="shared" si="38"/>
        <v>44658</v>
      </c>
      <c r="Z98" t="str">
        <f t="shared" si="33"/>
        <v>insert into DimDate values(20230407, '2023-4-7',5, 7, 97, 'Friday', 'Fri', 'y', 15, 15, '2023-4-3', 20230403, 4, 4, 'April', 'Apr', 2, 2023, 202304, 10, 4, 2023, 'n', '2022-4-7')</v>
      </c>
    </row>
    <row r="99" spans="1:26" x14ac:dyDescent="0.15">
      <c r="A99">
        <f t="shared" si="34"/>
        <v>20230408</v>
      </c>
      <c r="B99" s="2">
        <f t="shared" si="39"/>
        <v>45024</v>
      </c>
      <c r="C99">
        <f t="shared" si="40"/>
        <v>6</v>
      </c>
      <c r="D99">
        <f t="shared" si="41"/>
        <v>8</v>
      </c>
      <c r="E99">
        <f t="shared" si="42"/>
        <v>98</v>
      </c>
      <c r="F99" s="2" t="str">
        <f t="shared" si="43"/>
        <v>Saturday</v>
      </c>
      <c r="G99" s="2" t="str">
        <f t="shared" si="44"/>
        <v>Sat</v>
      </c>
      <c r="H99" t="str">
        <f t="shared" si="35"/>
        <v>n</v>
      </c>
      <c r="I99">
        <f t="shared" si="25"/>
        <v>15</v>
      </c>
      <c r="J99">
        <f t="shared" si="45"/>
        <v>15</v>
      </c>
      <c r="K99" s="2">
        <f t="shared" si="46"/>
        <v>45019</v>
      </c>
      <c r="L99">
        <f t="shared" si="36"/>
        <v>20230403</v>
      </c>
      <c r="M99">
        <f t="shared" si="47"/>
        <v>4</v>
      </c>
      <c r="N99">
        <f t="shared" si="48"/>
        <v>4</v>
      </c>
      <c r="O99" s="2" t="str">
        <f t="shared" si="26"/>
        <v>April</v>
      </c>
      <c r="P99" s="2" t="str">
        <f t="shared" si="27"/>
        <v>Apr</v>
      </c>
      <c r="Q99">
        <f t="shared" si="28"/>
        <v>2</v>
      </c>
      <c r="R99">
        <f t="shared" si="49"/>
        <v>2023</v>
      </c>
      <c r="S99">
        <f t="shared" si="29"/>
        <v>202304</v>
      </c>
      <c r="T99">
        <f t="shared" si="30"/>
        <v>10</v>
      </c>
      <c r="U99">
        <f t="shared" si="31"/>
        <v>4</v>
      </c>
      <c r="V99">
        <f t="shared" si="32"/>
        <v>2023</v>
      </c>
      <c r="W99" t="str">
        <f t="shared" si="37"/>
        <v>n</v>
      </c>
      <c r="X99" s="2">
        <f t="shared" si="38"/>
        <v>44659</v>
      </c>
      <c r="Z99" t="str">
        <f t="shared" si="33"/>
        <v>insert into DimDate values(20230408, '2023-4-8',6, 8, 98, 'Saturday', 'Sat', 'n', 15, 15, '2023-4-3', 20230403, 4, 4, 'April', 'Apr', 2, 2023, 202304, 10, 4, 2023, 'n', '2022-4-8')</v>
      </c>
    </row>
    <row r="100" spans="1:26" x14ac:dyDescent="0.15">
      <c r="A100">
        <f t="shared" si="34"/>
        <v>20230409</v>
      </c>
      <c r="B100" s="2">
        <f t="shared" si="39"/>
        <v>45025</v>
      </c>
      <c r="C100">
        <f t="shared" si="40"/>
        <v>7</v>
      </c>
      <c r="D100">
        <f t="shared" si="41"/>
        <v>9</v>
      </c>
      <c r="E100">
        <f t="shared" si="42"/>
        <v>99</v>
      </c>
      <c r="F100" s="2" t="str">
        <f t="shared" si="43"/>
        <v>Sunday</v>
      </c>
      <c r="G100" s="2" t="str">
        <f t="shared" si="44"/>
        <v>Sun</v>
      </c>
      <c r="H100" t="str">
        <f t="shared" si="35"/>
        <v>n</v>
      </c>
      <c r="I100">
        <f t="shared" si="25"/>
        <v>15</v>
      </c>
      <c r="J100">
        <f t="shared" si="45"/>
        <v>15</v>
      </c>
      <c r="K100" s="2">
        <f t="shared" si="46"/>
        <v>45019</v>
      </c>
      <c r="L100">
        <f t="shared" si="36"/>
        <v>20230403</v>
      </c>
      <c r="M100">
        <f t="shared" si="47"/>
        <v>4</v>
      </c>
      <c r="N100">
        <f t="shared" si="48"/>
        <v>4</v>
      </c>
      <c r="O100" s="2" t="str">
        <f t="shared" si="26"/>
        <v>April</v>
      </c>
      <c r="P100" s="2" t="str">
        <f t="shared" si="27"/>
        <v>Apr</v>
      </c>
      <c r="Q100">
        <f t="shared" si="28"/>
        <v>2</v>
      </c>
      <c r="R100">
        <f t="shared" si="49"/>
        <v>2023</v>
      </c>
      <c r="S100">
        <f t="shared" si="29"/>
        <v>202304</v>
      </c>
      <c r="T100">
        <f t="shared" si="30"/>
        <v>10</v>
      </c>
      <c r="U100">
        <f t="shared" si="31"/>
        <v>4</v>
      </c>
      <c r="V100">
        <f t="shared" si="32"/>
        <v>2023</v>
      </c>
      <c r="W100" t="str">
        <f t="shared" si="37"/>
        <v>n</v>
      </c>
      <c r="X100" s="2">
        <f t="shared" si="38"/>
        <v>44660</v>
      </c>
      <c r="Z100" t="str">
        <f t="shared" si="33"/>
        <v>insert into DimDate values(20230409, '2023-4-9',7, 9, 99, 'Sunday', 'Sun', 'n', 15, 15, '2023-4-3', 20230403, 4, 4, 'April', 'Apr', 2, 2023, 202304, 10, 4, 2023, 'n', '2022-4-9')</v>
      </c>
    </row>
    <row r="101" spans="1:26" x14ac:dyDescent="0.15">
      <c r="A101">
        <f t="shared" si="34"/>
        <v>20230410</v>
      </c>
      <c r="B101" s="2">
        <f t="shared" si="39"/>
        <v>45026</v>
      </c>
      <c r="C101">
        <f t="shared" si="40"/>
        <v>1</v>
      </c>
      <c r="D101">
        <f t="shared" si="41"/>
        <v>10</v>
      </c>
      <c r="E101">
        <f t="shared" si="42"/>
        <v>100</v>
      </c>
      <c r="F101" s="2" t="str">
        <f t="shared" si="43"/>
        <v>Monday</v>
      </c>
      <c r="G101" s="2" t="str">
        <f t="shared" si="44"/>
        <v>Mon</v>
      </c>
      <c r="H101" t="str">
        <f t="shared" si="35"/>
        <v>y</v>
      </c>
      <c r="I101">
        <f t="shared" si="25"/>
        <v>16</v>
      </c>
      <c r="J101">
        <f t="shared" si="45"/>
        <v>16</v>
      </c>
      <c r="K101" s="2">
        <f t="shared" si="46"/>
        <v>45026</v>
      </c>
      <c r="L101">
        <f t="shared" si="36"/>
        <v>20230410</v>
      </c>
      <c r="M101">
        <f t="shared" si="47"/>
        <v>4</v>
      </c>
      <c r="N101">
        <f t="shared" si="48"/>
        <v>4</v>
      </c>
      <c r="O101" s="2" t="str">
        <f t="shared" si="26"/>
        <v>April</v>
      </c>
      <c r="P101" s="2" t="str">
        <f t="shared" si="27"/>
        <v>Apr</v>
      </c>
      <c r="Q101">
        <f t="shared" si="28"/>
        <v>2</v>
      </c>
      <c r="R101">
        <f t="shared" si="49"/>
        <v>2023</v>
      </c>
      <c r="S101">
        <f t="shared" si="29"/>
        <v>202304</v>
      </c>
      <c r="T101">
        <f t="shared" si="30"/>
        <v>10</v>
      </c>
      <c r="U101">
        <f t="shared" si="31"/>
        <v>4</v>
      </c>
      <c r="V101">
        <f t="shared" si="32"/>
        <v>2023</v>
      </c>
      <c r="W101" t="str">
        <f t="shared" si="37"/>
        <v>n</v>
      </c>
      <c r="X101" s="2">
        <f t="shared" si="38"/>
        <v>44661</v>
      </c>
      <c r="Z101" t="str">
        <f t="shared" si="33"/>
        <v>insert into DimDate values(20230410, '2023-4-10',1, 10, 100, 'Monday', 'Mon', 'y', 16, 16, '2023-4-10', 20230410, 4, 4, 'April', 'Apr', 2, 2023, 202304, 10, 4, 2023, 'n', '2022-4-10')</v>
      </c>
    </row>
    <row r="102" spans="1:26" x14ac:dyDescent="0.15">
      <c r="A102">
        <f t="shared" si="34"/>
        <v>20230411</v>
      </c>
      <c r="B102" s="2">
        <f t="shared" si="39"/>
        <v>45027</v>
      </c>
      <c r="C102">
        <f t="shared" si="40"/>
        <v>2</v>
      </c>
      <c r="D102">
        <f t="shared" si="41"/>
        <v>11</v>
      </c>
      <c r="E102">
        <f t="shared" si="42"/>
        <v>101</v>
      </c>
      <c r="F102" s="2" t="str">
        <f t="shared" si="43"/>
        <v>Tuesday</v>
      </c>
      <c r="G102" s="2" t="str">
        <f t="shared" si="44"/>
        <v>Tue</v>
      </c>
      <c r="H102" t="str">
        <f t="shared" si="35"/>
        <v>y</v>
      </c>
      <c r="I102">
        <f t="shared" si="25"/>
        <v>16</v>
      </c>
      <c r="J102">
        <f t="shared" si="45"/>
        <v>16</v>
      </c>
      <c r="K102" s="2">
        <f t="shared" si="46"/>
        <v>45026</v>
      </c>
      <c r="L102">
        <f t="shared" si="36"/>
        <v>20230410</v>
      </c>
      <c r="M102">
        <f t="shared" si="47"/>
        <v>4</v>
      </c>
      <c r="N102">
        <f t="shared" si="48"/>
        <v>4</v>
      </c>
      <c r="O102" s="2" t="str">
        <f t="shared" si="26"/>
        <v>April</v>
      </c>
      <c r="P102" s="2" t="str">
        <f t="shared" si="27"/>
        <v>Apr</v>
      </c>
      <c r="Q102">
        <f t="shared" si="28"/>
        <v>2</v>
      </c>
      <c r="R102">
        <f t="shared" si="49"/>
        <v>2023</v>
      </c>
      <c r="S102">
        <f t="shared" si="29"/>
        <v>202304</v>
      </c>
      <c r="T102">
        <f t="shared" si="30"/>
        <v>10</v>
      </c>
      <c r="U102">
        <f t="shared" si="31"/>
        <v>4</v>
      </c>
      <c r="V102">
        <f t="shared" si="32"/>
        <v>2023</v>
      </c>
      <c r="W102" t="str">
        <f t="shared" si="37"/>
        <v>n</v>
      </c>
      <c r="X102" s="2">
        <f t="shared" si="38"/>
        <v>44662</v>
      </c>
      <c r="Z102" t="str">
        <f t="shared" si="33"/>
        <v>insert into DimDate values(20230411, '2023-4-11',2, 11, 101, 'Tuesday', 'Tue', 'y', 16, 16, '2023-4-10', 20230410, 4, 4, 'April', 'Apr', 2, 2023, 202304, 10, 4, 2023, 'n', '2022-4-11')</v>
      </c>
    </row>
    <row r="103" spans="1:26" x14ac:dyDescent="0.15">
      <c r="A103">
        <f t="shared" si="34"/>
        <v>20230412</v>
      </c>
      <c r="B103" s="2">
        <f t="shared" si="39"/>
        <v>45028</v>
      </c>
      <c r="C103">
        <f t="shared" si="40"/>
        <v>3</v>
      </c>
      <c r="D103">
        <f t="shared" si="41"/>
        <v>12</v>
      </c>
      <c r="E103">
        <f t="shared" si="42"/>
        <v>102</v>
      </c>
      <c r="F103" s="2" t="str">
        <f t="shared" si="43"/>
        <v>Wednesday</v>
      </c>
      <c r="G103" s="2" t="str">
        <f t="shared" si="44"/>
        <v>Wed</v>
      </c>
      <c r="H103" t="str">
        <f t="shared" si="35"/>
        <v>y</v>
      </c>
      <c r="I103">
        <f t="shared" si="25"/>
        <v>16</v>
      </c>
      <c r="J103">
        <f t="shared" si="45"/>
        <v>16</v>
      </c>
      <c r="K103" s="2">
        <f t="shared" si="46"/>
        <v>45026</v>
      </c>
      <c r="L103">
        <f t="shared" si="36"/>
        <v>20230410</v>
      </c>
      <c r="M103">
        <f t="shared" si="47"/>
        <v>4</v>
      </c>
      <c r="N103">
        <f t="shared" si="48"/>
        <v>4</v>
      </c>
      <c r="O103" s="2" t="str">
        <f t="shared" si="26"/>
        <v>April</v>
      </c>
      <c r="P103" s="2" t="str">
        <f t="shared" si="27"/>
        <v>Apr</v>
      </c>
      <c r="Q103">
        <f t="shared" si="28"/>
        <v>2</v>
      </c>
      <c r="R103">
        <f t="shared" si="49"/>
        <v>2023</v>
      </c>
      <c r="S103">
        <f t="shared" si="29"/>
        <v>202304</v>
      </c>
      <c r="T103">
        <f t="shared" si="30"/>
        <v>10</v>
      </c>
      <c r="U103">
        <f t="shared" si="31"/>
        <v>4</v>
      </c>
      <c r="V103">
        <f t="shared" si="32"/>
        <v>2023</v>
      </c>
      <c r="W103" t="str">
        <f t="shared" si="37"/>
        <v>n</v>
      </c>
      <c r="X103" s="2">
        <f t="shared" si="38"/>
        <v>44663</v>
      </c>
      <c r="Z103" t="str">
        <f t="shared" si="33"/>
        <v>insert into DimDate values(20230412, '2023-4-12',3, 12, 102, 'Wednesday', 'Wed', 'y', 16, 16, '2023-4-10', 20230410, 4, 4, 'April', 'Apr', 2, 2023, 202304, 10, 4, 2023, 'n', '2022-4-12')</v>
      </c>
    </row>
    <row r="104" spans="1:26" x14ac:dyDescent="0.15">
      <c r="A104">
        <f t="shared" si="34"/>
        <v>20230413</v>
      </c>
      <c r="B104" s="2">
        <f t="shared" si="39"/>
        <v>45029</v>
      </c>
      <c r="C104">
        <f t="shared" si="40"/>
        <v>4</v>
      </c>
      <c r="D104">
        <f t="shared" si="41"/>
        <v>13</v>
      </c>
      <c r="E104">
        <f t="shared" si="42"/>
        <v>103</v>
      </c>
      <c r="F104" s="2" t="str">
        <f t="shared" si="43"/>
        <v>Thursday</v>
      </c>
      <c r="G104" s="2" t="str">
        <f t="shared" si="44"/>
        <v>Thu</v>
      </c>
      <c r="H104" t="str">
        <f t="shared" si="35"/>
        <v>y</v>
      </c>
      <c r="I104">
        <f t="shared" si="25"/>
        <v>16</v>
      </c>
      <c r="J104">
        <f t="shared" si="45"/>
        <v>16</v>
      </c>
      <c r="K104" s="2">
        <f t="shared" si="46"/>
        <v>45026</v>
      </c>
      <c r="L104">
        <f t="shared" si="36"/>
        <v>20230410</v>
      </c>
      <c r="M104">
        <f t="shared" si="47"/>
        <v>4</v>
      </c>
      <c r="N104">
        <f t="shared" si="48"/>
        <v>4</v>
      </c>
      <c r="O104" s="2" t="str">
        <f t="shared" si="26"/>
        <v>April</v>
      </c>
      <c r="P104" s="2" t="str">
        <f t="shared" si="27"/>
        <v>Apr</v>
      </c>
      <c r="Q104">
        <f t="shared" si="28"/>
        <v>2</v>
      </c>
      <c r="R104">
        <f t="shared" si="49"/>
        <v>2023</v>
      </c>
      <c r="S104">
        <f t="shared" si="29"/>
        <v>202304</v>
      </c>
      <c r="T104">
        <f t="shared" si="30"/>
        <v>10</v>
      </c>
      <c r="U104">
        <f t="shared" si="31"/>
        <v>4</v>
      </c>
      <c r="V104">
        <f t="shared" si="32"/>
        <v>2023</v>
      </c>
      <c r="W104" t="str">
        <f t="shared" si="37"/>
        <v>n</v>
      </c>
      <c r="X104" s="2">
        <f t="shared" si="38"/>
        <v>44664</v>
      </c>
      <c r="Z104" t="str">
        <f t="shared" si="33"/>
        <v>insert into DimDate values(20230413, '2023-4-13',4, 13, 103, 'Thursday', 'Thu', 'y', 16, 16, '2023-4-10', 20230410, 4, 4, 'April', 'Apr', 2, 2023, 202304, 10, 4, 2023, 'n', '2022-4-13')</v>
      </c>
    </row>
    <row r="105" spans="1:26" x14ac:dyDescent="0.15">
      <c r="A105">
        <f t="shared" si="34"/>
        <v>20230414</v>
      </c>
      <c r="B105" s="2">
        <f t="shared" si="39"/>
        <v>45030</v>
      </c>
      <c r="C105">
        <f t="shared" si="40"/>
        <v>5</v>
      </c>
      <c r="D105">
        <f t="shared" si="41"/>
        <v>14</v>
      </c>
      <c r="E105">
        <f t="shared" si="42"/>
        <v>104</v>
      </c>
      <c r="F105" s="2" t="str">
        <f t="shared" si="43"/>
        <v>Friday</v>
      </c>
      <c r="G105" s="2" t="str">
        <f t="shared" si="44"/>
        <v>Fri</v>
      </c>
      <c r="H105" t="str">
        <f t="shared" si="35"/>
        <v>y</v>
      </c>
      <c r="I105">
        <f t="shared" si="25"/>
        <v>16</v>
      </c>
      <c r="J105">
        <f t="shared" si="45"/>
        <v>16</v>
      </c>
      <c r="K105" s="2">
        <f t="shared" si="46"/>
        <v>45026</v>
      </c>
      <c r="L105">
        <f t="shared" si="36"/>
        <v>20230410</v>
      </c>
      <c r="M105">
        <f t="shared" si="47"/>
        <v>4</v>
      </c>
      <c r="N105">
        <f t="shared" si="48"/>
        <v>4</v>
      </c>
      <c r="O105" s="2" t="str">
        <f t="shared" si="26"/>
        <v>April</v>
      </c>
      <c r="P105" s="2" t="str">
        <f t="shared" si="27"/>
        <v>Apr</v>
      </c>
      <c r="Q105">
        <f t="shared" si="28"/>
        <v>2</v>
      </c>
      <c r="R105">
        <f t="shared" si="49"/>
        <v>2023</v>
      </c>
      <c r="S105">
        <f t="shared" si="29"/>
        <v>202304</v>
      </c>
      <c r="T105">
        <f t="shared" si="30"/>
        <v>10</v>
      </c>
      <c r="U105">
        <f t="shared" si="31"/>
        <v>4</v>
      </c>
      <c r="V105">
        <f t="shared" si="32"/>
        <v>2023</v>
      </c>
      <c r="W105" t="str">
        <f t="shared" si="37"/>
        <v>n</v>
      </c>
      <c r="X105" s="2">
        <f t="shared" si="38"/>
        <v>44665</v>
      </c>
      <c r="Z105" t="str">
        <f t="shared" si="33"/>
        <v>insert into DimDate values(20230414, '2023-4-14',5, 14, 104, 'Friday', 'Fri', 'y', 16, 16, '2023-4-10', 20230410, 4, 4, 'April', 'Apr', 2, 2023, 202304, 10, 4, 2023, 'n', '2022-4-14')</v>
      </c>
    </row>
    <row r="106" spans="1:26" x14ac:dyDescent="0.15">
      <c r="A106">
        <f t="shared" si="34"/>
        <v>20230415</v>
      </c>
      <c r="B106" s="2">
        <f t="shared" si="39"/>
        <v>45031</v>
      </c>
      <c r="C106">
        <f t="shared" si="40"/>
        <v>6</v>
      </c>
      <c r="D106">
        <f t="shared" si="41"/>
        <v>15</v>
      </c>
      <c r="E106">
        <f t="shared" si="42"/>
        <v>105</v>
      </c>
      <c r="F106" s="2" t="str">
        <f t="shared" si="43"/>
        <v>Saturday</v>
      </c>
      <c r="G106" s="2" t="str">
        <f t="shared" si="44"/>
        <v>Sat</v>
      </c>
      <c r="H106" t="str">
        <f t="shared" si="35"/>
        <v>n</v>
      </c>
      <c r="I106">
        <f t="shared" si="25"/>
        <v>16</v>
      </c>
      <c r="J106">
        <f t="shared" si="45"/>
        <v>16</v>
      </c>
      <c r="K106" s="2">
        <f t="shared" si="46"/>
        <v>45026</v>
      </c>
      <c r="L106">
        <f t="shared" si="36"/>
        <v>20230410</v>
      </c>
      <c r="M106">
        <f t="shared" si="47"/>
        <v>4</v>
      </c>
      <c r="N106">
        <f t="shared" si="48"/>
        <v>4</v>
      </c>
      <c r="O106" s="2" t="str">
        <f t="shared" si="26"/>
        <v>April</v>
      </c>
      <c r="P106" s="2" t="str">
        <f t="shared" si="27"/>
        <v>Apr</v>
      </c>
      <c r="Q106">
        <f t="shared" si="28"/>
        <v>2</v>
      </c>
      <c r="R106">
        <f t="shared" si="49"/>
        <v>2023</v>
      </c>
      <c r="S106">
        <f t="shared" si="29"/>
        <v>202304</v>
      </c>
      <c r="T106">
        <f t="shared" si="30"/>
        <v>10</v>
      </c>
      <c r="U106">
        <f t="shared" si="31"/>
        <v>4</v>
      </c>
      <c r="V106">
        <f t="shared" si="32"/>
        <v>2023</v>
      </c>
      <c r="W106" t="str">
        <f t="shared" si="37"/>
        <v>n</v>
      </c>
      <c r="X106" s="2">
        <f t="shared" si="38"/>
        <v>44666</v>
      </c>
      <c r="Z106" t="str">
        <f t="shared" si="33"/>
        <v>insert into DimDate values(20230415, '2023-4-15',6, 15, 105, 'Saturday', 'Sat', 'n', 16, 16, '2023-4-10', 20230410, 4, 4, 'April', 'Apr', 2, 2023, 202304, 10, 4, 2023, 'n', '2022-4-15')</v>
      </c>
    </row>
    <row r="107" spans="1:26" x14ac:dyDescent="0.15">
      <c r="A107">
        <f t="shared" si="34"/>
        <v>20230416</v>
      </c>
      <c r="B107" s="2">
        <f t="shared" si="39"/>
        <v>45032</v>
      </c>
      <c r="C107">
        <f t="shared" si="40"/>
        <v>7</v>
      </c>
      <c r="D107">
        <f t="shared" si="41"/>
        <v>16</v>
      </c>
      <c r="E107">
        <f t="shared" si="42"/>
        <v>106</v>
      </c>
      <c r="F107" s="2" t="str">
        <f t="shared" si="43"/>
        <v>Sunday</v>
      </c>
      <c r="G107" s="2" t="str">
        <f t="shared" si="44"/>
        <v>Sun</v>
      </c>
      <c r="H107" t="str">
        <f t="shared" si="35"/>
        <v>n</v>
      </c>
      <c r="I107">
        <f t="shared" si="25"/>
        <v>16</v>
      </c>
      <c r="J107">
        <f t="shared" si="45"/>
        <v>16</v>
      </c>
      <c r="K107" s="2">
        <f t="shared" si="46"/>
        <v>45026</v>
      </c>
      <c r="L107">
        <f t="shared" si="36"/>
        <v>20230410</v>
      </c>
      <c r="M107">
        <f t="shared" si="47"/>
        <v>4</v>
      </c>
      <c r="N107">
        <f t="shared" si="48"/>
        <v>4</v>
      </c>
      <c r="O107" s="2" t="str">
        <f t="shared" si="26"/>
        <v>April</v>
      </c>
      <c r="P107" s="2" t="str">
        <f t="shared" si="27"/>
        <v>Apr</v>
      </c>
      <c r="Q107">
        <f t="shared" si="28"/>
        <v>2</v>
      </c>
      <c r="R107">
        <f t="shared" si="49"/>
        <v>2023</v>
      </c>
      <c r="S107">
        <f t="shared" si="29"/>
        <v>202304</v>
      </c>
      <c r="T107">
        <f t="shared" si="30"/>
        <v>10</v>
      </c>
      <c r="U107">
        <f t="shared" si="31"/>
        <v>4</v>
      </c>
      <c r="V107">
        <f t="shared" si="32"/>
        <v>2023</v>
      </c>
      <c r="W107" t="str">
        <f t="shared" si="37"/>
        <v>n</v>
      </c>
      <c r="X107" s="2">
        <f t="shared" si="38"/>
        <v>44667</v>
      </c>
      <c r="Z107" t="str">
        <f t="shared" si="33"/>
        <v>insert into DimDate values(20230416, '2023-4-16',7, 16, 106, 'Sunday', 'Sun', 'n', 16, 16, '2023-4-10', 20230410, 4, 4, 'April', 'Apr', 2, 2023, 202304, 10, 4, 2023, 'n', '2022-4-16')</v>
      </c>
    </row>
    <row r="108" spans="1:26" x14ac:dyDescent="0.15">
      <c r="A108">
        <f t="shared" si="34"/>
        <v>20230417</v>
      </c>
      <c r="B108" s="2">
        <f t="shared" si="39"/>
        <v>45033</v>
      </c>
      <c r="C108">
        <f t="shared" si="40"/>
        <v>1</v>
      </c>
      <c r="D108">
        <f t="shared" si="41"/>
        <v>17</v>
      </c>
      <c r="E108">
        <f t="shared" si="42"/>
        <v>107</v>
      </c>
      <c r="F108" s="2" t="str">
        <f t="shared" si="43"/>
        <v>Monday</v>
      </c>
      <c r="G108" s="2" t="str">
        <f t="shared" si="44"/>
        <v>Mon</v>
      </c>
      <c r="H108" t="str">
        <f t="shared" si="35"/>
        <v>y</v>
      </c>
      <c r="I108">
        <f t="shared" si="25"/>
        <v>17</v>
      </c>
      <c r="J108">
        <f t="shared" si="45"/>
        <v>17</v>
      </c>
      <c r="K108" s="2">
        <f t="shared" si="46"/>
        <v>45033</v>
      </c>
      <c r="L108">
        <f t="shared" si="36"/>
        <v>20230417</v>
      </c>
      <c r="M108">
        <f t="shared" si="47"/>
        <v>4</v>
      </c>
      <c r="N108">
        <f t="shared" si="48"/>
        <v>4</v>
      </c>
      <c r="O108" s="2" t="str">
        <f t="shared" si="26"/>
        <v>April</v>
      </c>
      <c r="P108" s="2" t="str">
        <f t="shared" si="27"/>
        <v>Apr</v>
      </c>
      <c r="Q108">
        <f t="shared" si="28"/>
        <v>2</v>
      </c>
      <c r="R108">
        <f t="shared" si="49"/>
        <v>2023</v>
      </c>
      <c r="S108">
        <f t="shared" si="29"/>
        <v>202304</v>
      </c>
      <c r="T108">
        <f t="shared" si="30"/>
        <v>10</v>
      </c>
      <c r="U108">
        <f t="shared" si="31"/>
        <v>4</v>
      </c>
      <c r="V108">
        <f t="shared" si="32"/>
        <v>2023</v>
      </c>
      <c r="W108" t="str">
        <f t="shared" si="37"/>
        <v>n</v>
      </c>
      <c r="X108" s="2">
        <f t="shared" si="38"/>
        <v>44668</v>
      </c>
      <c r="Z108" t="str">
        <f t="shared" si="33"/>
        <v>insert into DimDate values(20230417, '2023-4-17',1, 17, 107, 'Monday', 'Mon', 'y', 17, 17, '2023-4-17', 20230417, 4, 4, 'April', 'Apr', 2, 2023, 202304, 10, 4, 2023, 'n', '2022-4-17')</v>
      </c>
    </row>
    <row r="109" spans="1:26" x14ac:dyDescent="0.15">
      <c r="A109">
        <f t="shared" si="34"/>
        <v>20230418</v>
      </c>
      <c r="B109" s="2">
        <f t="shared" si="39"/>
        <v>45034</v>
      </c>
      <c r="C109">
        <f t="shared" si="40"/>
        <v>2</v>
      </c>
      <c r="D109">
        <f t="shared" si="41"/>
        <v>18</v>
      </c>
      <c r="E109">
        <f t="shared" si="42"/>
        <v>108</v>
      </c>
      <c r="F109" s="2" t="str">
        <f t="shared" si="43"/>
        <v>Tuesday</v>
      </c>
      <c r="G109" s="2" t="str">
        <f t="shared" si="44"/>
        <v>Tue</v>
      </c>
      <c r="H109" t="str">
        <f t="shared" si="35"/>
        <v>y</v>
      </c>
      <c r="I109">
        <f t="shared" si="25"/>
        <v>17</v>
      </c>
      <c r="J109">
        <f t="shared" si="45"/>
        <v>17</v>
      </c>
      <c r="K109" s="2">
        <f t="shared" si="46"/>
        <v>45033</v>
      </c>
      <c r="L109">
        <f t="shared" si="36"/>
        <v>20230417</v>
      </c>
      <c r="M109">
        <f t="shared" si="47"/>
        <v>4</v>
      </c>
      <c r="N109">
        <f t="shared" si="48"/>
        <v>4</v>
      </c>
      <c r="O109" s="2" t="str">
        <f t="shared" si="26"/>
        <v>April</v>
      </c>
      <c r="P109" s="2" t="str">
        <f t="shared" si="27"/>
        <v>Apr</v>
      </c>
      <c r="Q109">
        <f t="shared" si="28"/>
        <v>2</v>
      </c>
      <c r="R109">
        <f t="shared" si="49"/>
        <v>2023</v>
      </c>
      <c r="S109">
        <f t="shared" si="29"/>
        <v>202304</v>
      </c>
      <c r="T109">
        <f t="shared" si="30"/>
        <v>10</v>
      </c>
      <c r="U109">
        <f t="shared" si="31"/>
        <v>4</v>
      </c>
      <c r="V109">
        <f t="shared" si="32"/>
        <v>2023</v>
      </c>
      <c r="W109" t="str">
        <f t="shared" si="37"/>
        <v>n</v>
      </c>
      <c r="X109" s="2">
        <f t="shared" si="38"/>
        <v>44669</v>
      </c>
      <c r="Z109" t="str">
        <f t="shared" si="33"/>
        <v>insert into DimDate values(20230418, '2023-4-18',2, 18, 108, 'Tuesday', 'Tue', 'y', 17, 17, '2023-4-17', 20230417, 4, 4, 'April', 'Apr', 2, 2023, 202304, 10, 4, 2023, 'n', '2022-4-18')</v>
      </c>
    </row>
    <row r="110" spans="1:26" x14ac:dyDescent="0.15">
      <c r="A110">
        <f t="shared" si="34"/>
        <v>20230419</v>
      </c>
      <c r="B110" s="2">
        <f t="shared" si="39"/>
        <v>45035</v>
      </c>
      <c r="C110">
        <f t="shared" si="40"/>
        <v>3</v>
      </c>
      <c r="D110">
        <f t="shared" si="41"/>
        <v>19</v>
      </c>
      <c r="E110">
        <f t="shared" si="42"/>
        <v>109</v>
      </c>
      <c r="F110" s="2" t="str">
        <f t="shared" si="43"/>
        <v>Wednesday</v>
      </c>
      <c r="G110" s="2" t="str">
        <f t="shared" si="44"/>
        <v>Wed</v>
      </c>
      <c r="H110" t="str">
        <f t="shared" si="35"/>
        <v>y</v>
      </c>
      <c r="I110">
        <f t="shared" si="25"/>
        <v>17</v>
      </c>
      <c r="J110">
        <f t="shared" si="45"/>
        <v>17</v>
      </c>
      <c r="K110" s="2">
        <f t="shared" si="46"/>
        <v>45033</v>
      </c>
      <c r="L110">
        <f t="shared" si="36"/>
        <v>20230417</v>
      </c>
      <c r="M110">
        <f t="shared" si="47"/>
        <v>4</v>
      </c>
      <c r="N110">
        <f t="shared" si="48"/>
        <v>4</v>
      </c>
      <c r="O110" s="2" t="str">
        <f t="shared" si="26"/>
        <v>April</v>
      </c>
      <c r="P110" s="2" t="str">
        <f t="shared" si="27"/>
        <v>Apr</v>
      </c>
      <c r="Q110">
        <f t="shared" si="28"/>
        <v>2</v>
      </c>
      <c r="R110">
        <f t="shared" si="49"/>
        <v>2023</v>
      </c>
      <c r="S110">
        <f t="shared" si="29"/>
        <v>202304</v>
      </c>
      <c r="T110">
        <f t="shared" si="30"/>
        <v>10</v>
      </c>
      <c r="U110">
        <f t="shared" si="31"/>
        <v>4</v>
      </c>
      <c r="V110">
        <f t="shared" si="32"/>
        <v>2023</v>
      </c>
      <c r="W110" t="str">
        <f t="shared" si="37"/>
        <v>n</v>
      </c>
      <c r="X110" s="2">
        <f t="shared" si="38"/>
        <v>44670</v>
      </c>
      <c r="Z110" t="str">
        <f t="shared" si="33"/>
        <v>insert into DimDate values(20230419, '2023-4-19',3, 19, 109, 'Wednesday', 'Wed', 'y', 17, 17, '2023-4-17', 20230417, 4, 4, 'April', 'Apr', 2, 2023, 202304, 10, 4, 2023, 'n', '2022-4-19')</v>
      </c>
    </row>
    <row r="111" spans="1:26" x14ac:dyDescent="0.15">
      <c r="A111">
        <f t="shared" si="34"/>
        <v>20230420</v>
      </c>
      <c r="B111" s="2">
        <f t="shared" si="39"/>
        <v>45036</v>
      </c>
      <c r="C111">
        <f t="shared" si="40"/>
        <v>4</v>
      </c>
      <c r="D111">
        <f t="shared" si="41"/>
        <v>20</v>
      </c>
      <c r="E111">
        <f t="shared" si="42"/>
        <v>110</v>
      </c>
      <c r="F111" s="2" t="str">
        <f t="shared" si="43"/>
        <v>Thursday</v>
      </c>
      <c r="G111" s="2" t="str">
        <f t="shared" si="44"/>
        <v>Thu</v>
      </c>
      <c r="H111" t="str">
        <f t="shared" si="35"/>
        <v>y</v>
      </c>
      <c r="I111">
        <f t="shared" si="25"/>
        <v>17</v>
      </c>
      <c r="J111">
        <f t="shared" si="45"/>
        <v>17</v>
      </c>
      <c r="K111" s="2">
        <f t="shared" si="46"/>
        <v>45033</v>
      </c>
      <c r="L111">
        <f t="shared" si="36"/>
        <v>20230417</v>
      </c>
      <c r="M111">
        <f t="shared" si="47"/>
        <v>4</v>
      </c>
      <c r="N111">
        <f t="shared" si="48"/>
        <v>4</v>
      </c>
      <c r="O111" s="2" t="str">
        <f t="shared" si="26"/>
        <v>April</v>
      </c>
      <c r="P111" s="2" t="str">
        <f t="shared" si="27"/>
        <v>Apr</v>
      </c>
      <c r="Q111">
        <f t="shared" si="28"/>
        <v>2</v>
      </c>
      <c r="R111">
        <f t="shared" si="49"/>
        <v>2023</v>
      </c>
      <c r="S111">
        <f t="shared" si="29"/>
        <v>202304</v>
      </c>
      <c r="T111">
        <f t="shared" si="30"/>
        <v>10</v>
      </c>
      <c r="U111">
        <f t="shared" si="31"/>
        <v>4</v>
      </c>
      <c r="V111">
        <f t="shared" si="32"/>
        <v>2023</v>
      </c>
      <c r="W111" t="str">
        <f t="shared" si="37"/>
        <v>n</v>
      </c>
      <c r="X111" s="2">
        <f t="shared" si="38"/>
        <v>44671</v>
      </c>
      <c r="Z111" t="str">
        <f t="shared" si="33"/>
        <v>insert into DimDate values(20230420, '2023-4-20',4, 20, 110, 'Thursday', 'Thu', 'y', 17, 17, '2023-4-17', 20230417, 4, 4, 'April', 'Apr', 2, 2023, 202304, 10, 4, 2023, 'n', '2022-4-20')</v>
      </c>
    </row>
    <row r="112" spans="1:26" x14ac:dyDescent="0.15">
      <c r="A112">
        <f t="shared" si="34"/>
        <v>20230421</v>
      </c>
      <c r="B112" s="2">
        <f t="shared" si="39"/>
        <v>45037</v>
      </c>
      <c r="C112">
        <f t="shared" si="40"/>
        <v>5</v>
      </c>
      <c r="D112">
        <f t="shared" si="41"/>
        <v>21</v>
      </c>
      <c r="E112">
        <f t="shared" si="42"/>
        <v>111</v>
      </c>
      <c r="F112" s="2" t="str">
        <f t="shared" si="43"/>
        <v>Friday</v>
      </c>
      <c r="G112" s="2" t="str">
        <f t="shared" si="44"/>
        <v>Fri</v>
      </c>
      <c r="H112" t="str">
        <f t="shared" si="35"/>
        <v>y</v>
      </c>
      <c r="I112">
        <f t="shared" si="25"/>
        <v>17</v>
      </c>
      <c r="J112">
        <f t="shared" si="45"/>
        <v>17</v>
      </c>
      <c r="K112" s="2">
        <f t="shared" si="46"/>
        <v>45033</v>
      </c>
      <c r="L112">
        <f t="shared" si="36"/>
        <v>20230417</v>
      </c>
      <c r="M112">
        <f t="shared" si="47"/>
        <v>4</v>
      </c>
      <c r="N112">
        <f t="shared" si="48"/>
        <v>4</v>
      </c>
      <c r="O112" s="2" t="str">
        <f t="shared" si="26"/>
        <v>April</v>
      </c>
      <c r="P112" s="2" t="str">
        <f t="shared" si="27"/>
        <v>Apr</v>
      </c>
      <c r="Q112">
        <f t="shared" si="28"/>
        <v>2</v>
      </c>
      <c r="R112">
        <f t="shared" si="49"/>
        <v>2023</v>
      </c>
      <c r="S112">
        <f t="shared" si="29"/>
        <v>202304</v>
      </c>
      <c r="T112">
        <f t="shared" si="30"/>
        <v>10</v>
      </c>
      <c r="U112">
        <f t="shared" si="31"/>
        <v>4</v>
      </c>
      <c r="V112">
        <f t="shared" si="32"/>
        <v>2023</v>
      </c>
      <c r="W112" t="str">
        <f t="shared" si="37"/>
        <v>n</v>
      </c>
      <c r="X112" s="2">
        <f t="shared" si="38"/>
        <v>44672</v>
      </c>
      <c r="Z112" t="str">
        <f t="shared" si="33"/>
        <v>insert into DimDate values(20230421, '2023-4-21',5, 21, 111, 'Friday', 'Fri', 'y', 17, 17, '2023-4-17', 20230417, 4, 4, 'April', 'Apr', 2, 2023, 202304, 10, 4, 2023, 'n', '2022-4-21')</v>
      </c>
    </row>
    <row r="113" spans="1:26" x14ac:dyDescent="0.15">
      <c r="A113">
        <f t="shared" si="34"/>
        <v>20230422</v>
      </c>
      <c r="B113" s="2">
        <f t="shared" si="39"/>
        <v>45038</v>
      </c>
      <c r="C113">
        <f t="shared" si="40"/>
        <v>6</v>
      </c>
      <c r="D113">
        <f t="shared" si="41"/>
        <v>22</v>
      </c>
      <c r="E113">
        <f t="shared" si="42"/>
        <v>112</v>
      </c>
      <c r="F113" s="2" t="str">
        <f t="shared" si="43"/>
        <v>Saturday</v>
      </c>
      <c r="G113" s="2" t="str">
        <f t="shared" si="44"/>
        <v>Sat</v>
      </c>
      <c r="H113" t="str">
        <f t="shared" si="35"/>
        <v>n</v>
      </c>
      <c r="I113">
        <f t="shared" si="25"/>
        <v>17</v>
      </c>
      <c r="J113">
        <f t="shared" si="45"/>
        <v>17</v>
      </c>
      <c r="K113" s="2">
        <f t="shared" si="46"/>
        <v>45033</v>
      </c>
      <c r="L113">
        <f t="shared" si="36"/>
        <v>20230417</v>
      </c>
      <c r="M113">
        <f t="shared" si="47"/>
        <v>4</v>
      </c>
      <c r="N113">
        <f t="shared" si="48"/>
        <v>4</v>
      </c>
      <c r="O113" s="2" t="str">
        <f t="shared" si="26"/>
        <v>April</v>
      </c>
      <c r="P113" s="2" t="str">
        <f t="shared" si="27"/>
        <v>Apr</v>
      </c>
      <c r="Q113">
        <f t="shared" si="28"/>
        <v>2</v>
      </c>
      <c r="R113">
        <f t="shared" si="49"/>
        <v>2023</v>
      </c>
      <c r="S113">
        <f t="shared" si="29"/>
        <v>202304</v>
      </c>
      <c r="T113">
        <f t="shared" si="30"/>
        <v>10</v>
      </c>
      <c r="U113">
        <f t="shared" si="31"/>
        <v>4</v>
      </c>
      <c r="V113">
        <f t="shared" si="32"/>
        <v>2023</v>
      </c>
      <c r="W113" t="str">
        <f t="shared" si="37"/>
        <v>n</v>
      </c>
      <c r="X113" s="2">
        <f t="shared" si="38"/>
        <v>44673</v>
      </c>
      <c r="Z113" t="str">
        <f t="shared" si="33"/>
        <v>insert into DimDate values(20230422, '2023-4-22',6, 22, 112, 'Saturday', 'Sat', 'n', 17, 17, '2023-4-17', 20230417, 4, 4, 'April', 'Apr', 2, 2023, 202304, 10, 4, 2023, 'n', '2022-4-22')</v>
      </c>
    </row>
    <row r="114" spans="1:26" x14ac:dyDescent="0.15">
      <c r="A114">
        <f t="shared" si="34"/>
        <v>20230423</v>
      </c>
      <c r="B114" s="2">
        <f t="shared" si="39"/>
        <v>45039</v>
      </c>
      <c r="C114">
        <f t="shared" si="40"/>
        <v>7</v>
      </c>
      <c r="D114">
        <f t="shared" si="41"/>
        <v>23</v>
      </c>
      <c r="E114">
        <f t="shared" si="42"/>
        <v>113</v>
      </c>
      <c r="F114" s="2" t="str">
        <f t="shared" si="43"/>
        <v>Sunday</v>
      </c>
      <c r="G114" s="2" t="str">
        <f t="shared" si="44"/>
        <v>Sun</v>
      </c>
      <c r="H114" t="str">
        <f t="shared" si="35"/>
        <v>n</v>
      </c>
      <c r="I114">
        <f t="shared" si="25"/>
        <v>17</v>
      </c>
      <c r="J114">
        <f t="shared" si="45"/>
        <v>17</v>
      </c>
      <c r="K114" s="2">
        <f t="shared" si="46"/>
        <v>45033</v>
      </c>
      <c r="L114">
        <f t="shared" si="36"/>
        <v>20230417</v>
      </c>
      <c r="M114">
        <f t="shared" si="47"/>
        <v>4</v>
      </c>
      <c r="N114">
        <f t="shared" si="48"/>
        <v>4</v>
      </c>
      <c r="O114" s="2" t="str">
        <f t="shared" si="26"/>
        <v>April</v>
      </c>
      <c r="P114" s="2" t="str">
        <f t="shared" si="27"/>
        <v>Apr</v>
      </c>
      <c r="Q114">
        <f t="shared" si="28"/>
        <v>2</v>
      </c>
      <c r="R114">
        <f t="shared" si="49"/>
        <v>2023</v>
      </c>
      <c r="S114">
        <f t="shared" si="29"/>
        <v>202304</v>
      </c>
      <c r="T114">
        <f t="shared" si="30"/>
        <v>10</v>
      </c>
      <c r="U114">
        <f t="shared" si="31"/>
        <v>4</v>
      </c>
      <c r="V114">
        <f t="shared" si="32"/>
        <v>2023</v>
      </c>
      <c r="W114" t="str">
        <f t="shared" si="37"/>
        <v>n</v>
      </c>
      <c r="X114" s="2">
        <f t="shared" si="38"/>
        <v>44674</v>
      </c>
      <c r="Z114" t="str">
        <f t="shared" si="33"/>
        <v>insert into DimDate values(20230423, '2023-4-23',7, 23, 113, 'Sunday', 'Sun', 'n', 17, 17, '2023-4-17', 20230417, 4, 4, 'April', 'Apr', 2, 2023, 202304, 10, 4, 2023, 'n', '2022-4-23')</v>
      </c>
    </row>
    <row r="115" spans="1:26" x14ac:dyDescent="0.15">
      <c r="A115">
        <f t="shared" si="34"/>
        <v>20230424</v>
      </c>
      <c r="B115" s="2">
        <f t="shared" si="39"/>
        <v>45040</v>
      </c>
      <c r="C115">
        <f t="shared" si="40"/>
        <v>1</v>
      </c>
      <c r="D115">
        <f t="shared" si="41"/>
        <v>24</v>
      </c>
      <c r="E115">
        <f t="shared" si="42"/>
        <v>114</v>
      </c>
      <c r="F115" s="2" t="str">
        <f t="shared" si="43"/>
        <v>Monday</v>
      </c>
      <c r="G115" s="2" t="str">
        <f t="shared" si="44"/>
        <v>Mon</v>
      </c>
      <c r="H115" t="str">
        <f t="shared" si="35"/>
        <v>y</v>
      </c>
      <c r="I115">
        <f t="shared" si="25"/>
        <v>18</v>
      </c>
      <c r="J115">
        <f t="shared" si="45"/>
        <v>18</v>
      </c>
      <c r="K115" s="2">
        <f t="shared" si="46"/>
        <v>45040</v>
      </c>
      <c r="L115">
        <f t="shared" si="36"/>
        <v>20230424</v>
      </c>
      <c r="M115">
        <f t="shared" si="47"/>
        <v>4</v>
      </c>
      <c r="N115">
        <f t="shared" si="48"/>
        <v>4</v>
      </c>
      <c r="O115" s="2" t="str">
        <f t="shared" si="26"/>
        <v>April</v>
      </c>
      <c r="P115" s="2" t="str">
        <f t="shared" si="27"/>
        <v>Apr</v>
      </c>
      <c r="Q115">
        <f t="shared" si="28"/>
        <v>2</v>
      </c>
      <c r="R115">
        <f t="shared" si="49"/>
        <v>2023</v>
      </c>
      <c r="S115">
        <f t="shared" si="29"/>
        <v>202304</v>
      </c>
      <c r="T115">
        <f t="shared" si="30"/>
        <v>10</v>
      </c>
      <c r="U115">
        <f t="shared" si="31"/>
        <v>4</v>
      </c>
      <c r="V115">
        <f t="shared" si="32"/>
        <v>2023</v>
      </c>
      <c r="W115" t="str">
        <f t="shared" si="37"/>
        <v>n</v>
      </c>
      <c r="X115" s="2">
        <f t="shared" si="38"/>
        <v>44675</v>
      </c>
      <c r="Z115" t="str">
        <f t="shared" si="33"/>
        <v>insert into DimDate values(20230424, '2023-4-24',1, 24, 114, 'Monday', 'Mon', 'y', 18, 18, '2023-4-24', 20230424, 4, 4, 'April', 'Apr', 2, 2023, 202304, 10, 4, 2023, 'n', '2022-4-24')</v>
      </c>
    </row>
    <row r="116" spans="1:26" x14ac:dyDescent="0.15">
      <c r="A116">
        <f t="shared" si="34"/>
        <v>20230425</v>
      </c>
      <c r="B116" s="2">
        <f t="shared" si="39"/>
        <v>45041</v>
      </c>
      <c r="C116">
        <f t="shared" si="40"/>
        <v>2</v>
      </c>
      <c r="D116">
        <f t="shared" si="41"/>
        <v>25</v>
      </c>
      <c r="E116">
        <f t="shared" si="42"/>
        <v>115</v>
      </c>
      <c r="F116" s="2" t="str">
        <f t="shared" si="43"/>
        <v>Tuesday</v>
      </c>
      <c r="G116" s="2" t="str">
        <f t="shared" si="44"/>
        <v>Tue</v>
      </c>
      <c r="H116" t="str">
        <f t="shared" si="35"/>
        <v>y</v>
      </c>
      <c r="I116">
        <f t="shared" si="25"/>
        <v>18</v>
      </c>
      <c r="J116">
        <f t="shared" si="45"/>
        <v>18</v>
      </c>
      <c r="K116" s="2">
        <f t="shared" si="46"/>
        <v>45040</v>
      </c>
      <c r="L116">
        <f t="shared" si="36"/>
        <v>20230424</v>
      </c>
      <c r="M116">
        <f t="shared" si="47"/>
        <v>4</v>
      </c>
      <c r="N116">
        <f t="shared" si="48"/>
        <v>4</v>
      </c>
      <c r="O116" s="2" t="str">
        <f t="shared" si="26"/>
        <v>April</v>
      </c>
      <c r="P116" s="2" t="str">
        <f t="shared" si="27"/>
        <v>Apr</v>
      </c>
      <c r="Q116">
        <f t="shared" si="28"/>
        <v>2</v>
      </c>
      <c r="R116">
        <f t="shared" si="49"/>
        <v>2023</v>
      </c>
      <c r="S116">
        <f t="shared" si="29"/>
        <v>202304</v>
      </c>
      <c r="T116">
        <f t="shared" si="30"/>
        <v>10</v>
      </c>
      <c r="U116">
        <f t="shared" si="31"/>
        <v>4</v>
      </c>
      <c r="V116">
        <f t="shared" si="32"/>
        <v>2023</v>
      </c>
      <c r="W116" t="str">
        <f t="shared" si="37"/>
        <v>n</v>
      </c>
      <c r="X116" s="2">
        <f t="shared" si="38"/>
        <v>44676</v>
      </c>
      <c r="Z116" t="str">
        <f t="shared" si="33"/>
        <v>insert into DimDate values(20230425, '2023-4-25',2, 25, 115, 'Tuesday', 'Tue', 'y', 18, 18, '2023-4-24', 20230424, 4, 4, 'April', 'Apr', 2, 2023, 202304, 10, 4, 2023, 'n', '2022-4-25')</v>
      </c>
    </row>
    <row r="117" spans="1:26" x14ac:dyDescent="0.15">
      <c r="A117">
        <f t="shared" si="34"/>
        <v>20230426</v>
      </c>
      <c r="B117" s="2">
        <f t="shared" si="39"/>
        <v>45042</v>
      </c>
      <c r="C117">
        <f t="shared" si="40"/>
        <v>3</v>
      </c>
      <c r="D117">
        <f t="shared" si="41"/>
        <v>26</v>
      </c>
      <c r="E117">
        <f t="shared" si="42"/>
        <v>116</v>
      </c>
      <c r="F117" s="2" t="str">
        <f t="shared" si="43"/>
        <v>Wednesday</v>
      </c>
      <c r="G117" s="2" t="str">
        <f t="shared" si="44"/>
        <v>Wed</v>
      </c>
      <c r="H117" t="str">
        <f t="shared" si="35"/>
        <v>y</v>
      </c>
      <c r="I117">
        <f t="shared" si="25"/>
        <v>18</v>
      </c>
      <c r="J117">
        <f t="shared" si="45"/>
        <v>18</v>
      </c>
      <c r="K117" s="2">
        <f t="shared" si="46"/>
        <v>45040</v>
      </c>
      <c r="L117">
        <f t="shared" si="36"/>
        <v>20230424</v>
      </c>
      <c r="M117">
        <f t="shared" si="47"/>
        <v>4</v>
      </c>
      <c r="N117">
        <f t="shared" si="48"/>
        <v>4</v>
      </c>
      <c r="O117" s="2" t="str">
        <f t="shared" si="26"/>
        <v>April</v>
      </c>
      <c r="P117" s="2" t="str">
        <f t="shared" si="27"/>
        <v>Apr</v>
      </c>
      <c r="Q117">
        <f t="shared" si="28"/>
        <v>2</v>
      </c>
      <c r="R117">
        <f t="shared" si="49"/>
        <v>2023</v>
      </c>
      <c r="S117">
        <f t="shared" si="29"/>
        <v>202304</v>
      </c>
      <c r="T117">
        <f t="shared" si="30"/>
        <v>10</v>
      </c>
      <c r="U117">
        <f t="shared" si="31"/>
        <v>4</v>
      </c>
      <c r="V117">
        <f t="shared" si="32"/>
        <v>2023</v>
      </c>
      <c r="W117" t="str">
        <f t="shared" si="37"/>
        <v>n</v>
      </c>
      <c r="X117" s="2">
        <f t="shared" si="38"/>
        <v>44677</v>
      </c>
      <c r="Z117" t="str">
        <f t="shared" si="33"/>
        <v>insert into DimDate values(20230426, '2023-4-26',3, 26, 116, 'Wednesday', 'Wed', 'y', 18, 18, '2023-4-24', 20230424, 4, 4, 'April', 'Apr', 2, 2023, 202304, 10, 4, 2023, 'n', '2022-4-26')</v>
      </c>
    </row>
    <row r="118" spans="1:26" x14ac:dyDescent="0.15">
      <c r="A118">
        <f t="shared" si="34"/>
        <v>20230427</v>
      </c>
      <c r="B118" s="2">
        <f t="shared" si="39"/>
        <v>45043</v>
      </c>
      <c r="C118">
        <f t="shared" si="40"/>
        <v>4</v>
      </c>
      <c r="D118">
        <f t="shared" si="41"/>
        <v>27</v>
      </c>
      <c r="E118">
        <f t="shared" si="42"/>
        <v>117</v>
      </c>
      <c r="F118" s="2" t="str">
        <f t="shared" si="43"/>
        <v>Thursday</v>
      </c>
      <c r="G118" s="2" t="str">
        <f t="shared" si="44"/>
        <v>Thu</v>
      </c>
      <c r="H118" t="str">
        <f t="shared" si="35"/>
        <v>y</v>
      </c>
      <c r="I118">
        <f t="shared" si="25"/>
        <v>18</v>
      </c>
      <c r="J118">
        <f t="shared" si="45"/>
        <v>18</v>
      </c>
      <c r="K118" s="2">
        <f t="shared" si="46"/>
        <v>45040</v>
      </c>
      <c r="L118">
        <f t="shared" si="36"/>
        <v>20230424</v>
      </c>
      <c r="M118">
        <f t="shared" si="47"/>
        <v>4</v>
      </c>
      <c r="N118">
        <f t="shared" si="48"/>
        <v>4</v>
      </c>
      <c r="O118" s="2" t="str">
        <f t="shared" si="26"/>
        <v>April</v>
      </c>
      <c r="P118" s="2" t="str">
        <f t="shared" si="27"/>
        <v>Apr</v>
      </c>
      <c r="Q118">
        <f t="shared" si="28"/>
        <v>2</v>
      </c>
      <c r="R118">
        <f t="shared" si="49"/>
        <v>2023</v>
      </c>
      <c r="S118">
        <f t="shared" si="29"/>
        <v>202304</v>
      </c>
      <c r="T118">
        <f t="shared" si="30"/>
        <v>10</v>
      </c>
      <c r="U118">
        <f t="shared" si="31"/>
        <v>4</v>
      </c>
      <c r="V118">
        <f t="shared" si="32"/>
        <v>2023</v>
      </c>
      <c r="W118" t="str">
        <f t="shared" si="37"/>
        <v>n</v>
      </c>
      <c r="X118" s="2">
        <f t="shared" si="38"/>
        <v>44678</v>
      </c>
      <c r="Z118" t="str">
        <f t="shared" si="33"/>
        <v>insert into DimDate values(20230427, '2023-4-27',4, 27, 117, 'Thursday', 'Thu', 'y', 18, 18, '2023-4-24', 20230424, 4, 4, 'April', 'Apr', 2, 2023, 202304, 10, 4, 2023, 'n', '2022-4-27')</v>
      </c>
    </row>
    <row r="119" spans="1:26" x14ac:dyDescent="0.15">
      <c r="A119">
        <f t="shared" si="34"/>
        <v>20230428</v>
      </c>
      <c r="B119" s="2">
        <f t="shared" si="39"/>
        <v>45044</v>
      </c>
      <c r="C119">
        <f t="shared" si="40"/>
        <v>5</v>
      </c>
      <c r="D119">
        <f t="shared" si="41"/>
        <v>28</v>
      </c>
      <c r="E119">
        <f t="shared" si="42"/>
        <v>118</v>
      </c>
      <c r="F119" s="2" t="str">
        <f t="shared" si="43"/>
        <v>Friday</v>
      </c>
      <c r="G119" s="2" t="str">
        <f t="shared" si="44"/>
        <v>Fri</v>
      </c>
      <c r="H119" t="str">
        <f t="shared" si="35"/>
        <v>y</v>
      </c>
      <c r="I119">
        <f t="shared" si="25"/>
        <v>18</v>
      </c>
      <c r="J119">
        <f t="shared" si="45"/>
        <v>18</v>
      </c>
      <c r="K119" s="2">
        <f t="shared" si="46"/>
        <v>45040</v>
      </c>
      <c r="L119">
        <f t="shared" si="36"/>
        <v>20230424</v>
      </c>
      <c r="M119">
        <f t="shared" si="47"/>
        <v>4</v>
      </c>
      <c r="N119">
        <f t="shared" si="48"/>
        <v>4</v>
      </c>
      <c r="O119" s="2" t="str">
        <f t="shared" si="26"/>
        <v>April</v>
      </c>
      <c r="P119" s="2" t="str">
        <f t="shared" si="27"/>
        <v>Apr</v>
      </c>
      <c r="Q119">
        <f t="shared" si="28"/>
        <v>2</v>
      </c>
      <c r="R119">
        <f t="shared" si="49"/>
        <v>2023</v>
      </c>
      <c r="S119">
        <f t="shared" si="29"/>
        <v>202304</v>
      </c>
      <c r="T119">
        <f t="shared" si="30"/>
        <v>10</v>
      </c>
      <c r="U119">
        <f t="shared" si="31"/>
        <v>4</v>
      </c>
      <c r="V119">
        <f t="shared" si="32"/>
        <v>2023</v>
      </c>
      <c r="W119" t="str">
        <f t="shared" si="37"/>
        <v>n</v>
      </c>
      <c r="X119" s="2">
        <f t="shared" si="38"/>
        <v>44679</v>
      </c>
      <c r="Z119" t="str">
        <f t="shared" si="33"/>
        <v>insert into DimDate values(20230428, '2023-4-28',5, 28, 118, 'Friday', 'Fri', 'y', 18, 18, '2023-4-24', 20230424, 4, 4, 'April', 'Apr', 2, 2023, 202304, 10, 4, 2023, 'n', '2022-4-28')</v>
      </c>
    </row>
    <row r="120" spans="1:26" x14ac:dyDescent="0.15">
      <c r="A120">
        <f t="shared" si="34"/>
        <v>20230429</v>
      </c>
      <c r="B120" s="2">
        <f t="shared" si="39"/>
        <v>45045</v>
      </c>
      <c r="C120">
        <f t="shared" si="40"/>
        <v>6</v>
      </c>
      <c r="D120">
        <f t="shared" si="41"/>
        <v>29</v>
      </c>
      <c r="E120">
        <f t="shared" si="42"/>
        <v>119</v>
      </c>
      <c r="F120" s="2" t="str">
        <f t="shared" si="43"/>
        <v>Saturday</v>
      </c>
      <c r="G120" s="2" t="str">
        <f t="shared" si="44"/>
        <v>Sat</v>
      </c>
      <c r="H120" t="str">
        <f t="shared" si="35"/>
        <v>n</v>
      </c>
      <c r="I120">
        <f t="shared" si="25"/>
        <v>18</v>
      </c>
      <c r="J120">
        <f t="shared" si="45"/>
        <v>18</v>
      </c>
      <c r="K120" s="2">
        <f t="shared" si="46"/>
        <v>45040</v>
      </c>
      <c r="L120">
        <f t="shared" si="36"/>
        <v>20230424</v>
      </c>
      <c r="M120">
        <f t="shared" si="47"/>
        <v>4</v>
      </c>
      <c r="N120">
        <f t="shared" si="48"/>
        <v>4</v>
      </c>
      <c r="O120" s="2" t="str">
        <f t="shared" si="26"/>
        <v>April</v>
      </c>
      <c r="P120" s="2" t="str">
        <f t="shared" si="27"/>
        <v>Apr</v>
      </c>
      <c r="Q120">
        <f t="shared" si="28"/>
        <v>2</v>
      </c>
      <c r="R120">
        <f t="shared" si="49"/>
        <v>2023</v>
      </c>
      <c r="S120">
        <f t="shared" si="29"/>
        <v>202304</v>
      </c>
      <c r="T120">
        <f t="shared" si="30"/>
        <v>10</v>
      </c>
      <c r="U120">
        <f t="shared" si="31"/>
        <v>4</v>
      </c>
      <c r="V120">
        <f t="shared" si="32"/>
        <v>2023</v>
      </c>
      <c r="W120" t="str">
        <f t="shared" si="37"/>
        <v>n</v>
      </c>
      <c r="X120" s="2">
        <f t="shared" si="38"/>
        <v>44680</v>
      </c>
      <c r="Z120" t="str">
        <f t="shared" si="33"/>
        <v>insert into DimDate values(20230429, '2023-4-29',6, 29, 119, 'Saturday', 'Sat', 'n', 18, 18, '2023-4-24', 20230424, 4, 4, 'April', 'Apr', 2, 2023, 202304, 10, 4, 2023, 'n', '2022-4-29')</v>
      </c>
    </row>
    <row r="121" spans="1:26" x14ac:dyDescent="0.15">
      <c r="A121">
        <f t="shared" si="34"/>
        <v>20230430</v>
      </c>
      <c r="B121" s="2">
        <f t="shared" si="39"/>
        <v>45046</v>
      </c>
      <c r="C121">
        <f t="shared" si="40"/>
        <v>7</v>
      </c>
      <c r="D121">
        <f t="shared" si="41"/>
        <v>30</v>
      </c>
      <c r="E121">
        <f t="shared" si="42"/>
        <v>120</v>
      </c>
      <c r="F121" s="2" t="str">
        <f t="shared" si="43"/>
        <v>Sunday</v>
      </c>
      <c r="G121" s="2" t="str">
        <f t="shared" si="44"/>
        <v>Sun</v>
      </c>
      <c r="H121" t="str">
        <f t="shared" si="35"/>
        <v>n</v>
      </c>
      <c r="I121">
        <f t="shared" si="25"/>
        <v>18</v>
      </c>
      <c r="J121">
        <f t="shared" si="45"/>
        <v>18</v>
      </c>
      <c r="K121" s="2">
        <f t="shared" si="46"/>
        <v>45040</v>
      </c>
      <c r="L121">
        <f t="shared" si="36"/>
        <v>20230424</v>
      </c>
      <c r="M121">
        <f t="shared" si="47"/>
        <v>4</v>
      </c>
      <c r="N121">
        <f t="shared" si="48"/>
        <v>4</v>
      </c>
      <c r="O121" s="2" t="str">
        <f t="shared" si="26"/>
        <v>April</v>
      </c>
      <c r="P121" s="2" t="str">
        <f t="shared" si="27"/>
        <v>Apr</v>
      </c>
      <c r="Q121">
        <f t="shared" si="28"/>
        <v>2</v>
      </c>
      <c r="R121">
        <f t="shared" si="49"/>
        <v>2023</v>
      </c>
      <c r="S121">
        <f t="shared" si="29"/>
        <v>202304</v>
      </c>
      <c r="T121">
        <f t="shared" si="30"/>
        <v>10</v>
      </c>
      <c r="U121">
        <f t="shared" si="31"/>
        <v>4</v>
      </c>
      <c r="V121">
        <f t="shared" si="32"/>
        <v>2023</v>
      </c>
      <c r="W121" t="str">
        <f t="shared" si="37"/>
        <v>y</v>
      </c>
      <c r="X121" s="2">
        <f t="shared" si="38"/>
        <v>44681</v>
      </c>
      <c r="Z121" t="str">
        <f t="shared" si="33"/>
        <v>insert into DimDate values(20230430, '2023-4-30',7, 30, 120, 'Sunday', 'Sun', 'n', 18, 18, '2023-4-24', 20230424, 4, 4, 'April', 'Apr', 2, 2023, 202304, 10, 4, 2023, 'y', '2022-4-30')</v>
      </c>
    </row>
    <row r="122" spans="1:26" x14ac:dyDescent="0.15">
      <c r="A122">
        <f t="shared" si="34"/>
        <v>20230501</v>
      </c>
      <c r="B122" s="2">
        <f t="shared" si="39"/>
        <v>45047</v>
      </c>
      <c r="C122">
        <f t="shared" si="40"/>
        <v>1</v>
      </c>
      <c r="D122">
        <f t="shared" si="41"/>
        <v>1</v>
      </c>
      <c r="E122">
        <f t="shared" si="42"/>
        <v>121</v>
      </c>
      <c r="F122" s="2" t="str">
        <f t="shared" si="43"/>
        <v>Monday</v>
      </c>
      <c r="G122" s="2" t="str">
        <f t="shared" si="44"/>
        <v>Mon</v>
      </c>
      <c r="H122" t="str">
        <f t="shared" si="35"/>
        <v>y</v>
      </c>
      <c r="I122">
        <f t="shared" si="25"/>
        <v>19</v>
      </c>
      <c r="J122">
        <f t="shared" si="45"/>
        <v>19</v>
      </c>
      <c r="K122" s="2">
        <f t="shared" si="46"/>
        <v>45047</v>
      </c>
      <c r="L122">
        <f t="shared" si="36"/>
        <v>20230501</v>
      </c>
      <c r="M122">
        <f t="shared" si="47"/>
        <v>5</v>
      </c>
      <c r="N122">
        <f t="shared" si="48"/>
        <v>5</v>
      </c>
      <c r="O122" s="2" t="str">
        <f t="shared" si="26"/>
        <v>May</v>
      </c>
      <c r="P122" s="2" t="str">
        <f t="shared" si="27"/>
        <v>May</v>
      </c>
      <c r="Q122">
        <f t="shared" si="28"/>
        <v>2</v>
      </c>
      <c r="R122">
        <f t="shared" si="49"/>
        <v>2023</v>
      </c>
      <c r="S122">
        <f t="shared" si="29"/>
        <v>202305</v>
      </c>
      <c r="T122">
        <f t="shared" si="30"/>
        <v>11</v>
      </c>
      <c r="U122">
        <f t="shared" si="31"/>
        <v>4</v>
      </c>
      <c r="V122">
        <f t="shared" si="32"/>
        <v>2023</v>
      </c>
      <c r="W122" t="str">
        <f t="shared" si="37"/>
        <v>n</v>
      </c>
      <c r="X122" s="2">
        <f t="shared" si="38"/>
        <v>44682</v>
      </c>
      <c r="Z122" t="str">
        <f t="shared" si="33"/>
        <v>insert into DimDate values(20230501, '2023-5-1',1, 1, 121, 'Monday', 'Mon', 'y', 19, 19, '2023-5-1', 20230501, 5, 5, 'May', 'May', 2, 2023, 202305, 11, 4, 2023, 'n', '2022-5-1')</v>
      </c>
    </row>
    <row r="123" spans="1:26" x14ac:dyDescent="0.15">
      <c r="A123">
        <f t="shared" si="34"/>
        <v>20230502</v>
      </c>
      <c r="B123" s="2">
        <f t="shared" si="39"/>
        <v>45048</v>
      </c>
      <c r="C123">
        <f t="shared" si="40"/>
        <v>2</v>
      </c>
      <c r="D123">
        <f t="shared" si="41"/>
        <v>2</v>
      </c>
      <c r="E123">
        <f t="shared" si="42"/>
        <v>122</v>
      </c>
      <c r="F123" s="2" t="str">
        <f t="shared" si="43"/>
        <v>Tuesday</v>
      </c>
      <c r="G123" s="2" t="str">
        <f t="shared" si="44"/>
        <v>Tue</v>
      </c>
      <c r="H123" t="str">
        <f t="shared" si="35"/>
        <v>y</v>
      </c>
      <c r="I123">
        <f t="shared" si="25"/>
        <v>19</v>
      </c>
      <c r="J123">
        <f t="shared" si="45"/>
        <v>19</v>
      </c>
      <c r="K123" s="2">
        <f t="shared" si="46"/>
        <v>45047</v>
      </c>
      <c r="L123">
        <f t="shared" si="36"/>
        <v>20230501</v>
      </c>
      <c r="M123">
        <f t="shared" si="47"/>
        <v>5</v>
      </c>
      <c r="N123">
        <f t="shared" si="48"/>
        <v>5</v>
      </c>
      <c r="O123" s="2" t="str">
        <f t="shared" si="26"/>
        <v>May</v>
      </c>
      <c r="P123" s="2" t="str">
        <f t="shared" si="27"/>
        <v>May</v>
      </c>
      <c r="Q123">
        <f t="shared" si="28"/>
        <v>2</v>
      </c>
      <c r="R123">
        <f t="shared" si="49"/>
        <v>2023</v>
      </c>
      <c r="S123">
        <f t="shared" si="29"/>
        <v>202305</v>
      </c>
      <c r="T123">
        <f t="shared" si="30"/>
        <v>11</v>
      </c>
      <c r="U123">
        <f t="shared" si="31"/>
        <v>4</v>
      </c>
      <c r="V123">
        <f t="shared" si="32"/>
        <v>2023</v>
      </c>
      <c r="W123" t="str">
        <f t="shared" si="37"/>
        <v>n</v>
      </c>
      <c r="X123" s="2">
        <f t="shared" si="38"/>
        <v>44683</v>
      </c>
      <c r="Z123" t="str">
        <f t="shared" si="33"/>
        <v>insert into DimDate values(20230502, '2023-5-2',2, 2, 122, 'Tuesday', 'Tue', 'y', 19, 19, '2023-5-1', 20230501, 5, 5, 'May', 'May', 2, 2023, 202305, 11, 4, 2023, 'n', '2022-5-2')</v>
      </c>
    </row>
    <row r="124" spans="1:26" x14ac:dyDescent="0.15">
      <c r="A124">
        <f t="shared" si="34"/>
        <v>20230503</v>
      </c>
      <c r="B124" s="2">
        <f t="shared" si="39"/>
        <v>45049</v>
      </c>
      <c r="C124">
        <f t="shared" si="40"/>
        <v>3</v>
      </c>
      <c r="D124">
        <f t="shared" si="41"/>
        <v>3</v>
      </c>
      <c r="E124">
        <f t="shared" si="42"/>
        <v>123</v>
      </c>
      <c r="F124" s="2" t="str">
        <f t="shared" si="43"/>
        <v>Wednesday</v>
      </c>
      <c r="G124" s="2" t="str">
        <f t="shared" si="44"/>
        <v>Wed</v>
      </c>
      <c r="H124" t="str">
        <f t="shared" si="35"/>
        <v>y</v>
      </c>
      <c r="I124">
        <f t="shared" si="25"/>
        <v>19</v>
      </c>
      <c r="J124">
        <f t="shared" si="45"/>
        <v>19</v>
      </c>
      <c r="K124" s="2">
        <f t="shared" si="46"/>
        <v>45047</v>
      </c>
      <c r="L124">
        <f t="shared" si="36"/>
        <v>20230501</v>
      </c>
      <c r="M124">
        <f t="shared" si="47"/>
        <v>5</v>
      </c>
      <c r="N124">
        <f t="shared" si="48"/>
        <v>5</v>
      </c>
      <c r="O124" s="2" t="str">
        <f t="shared" si="26"/>
        <v>May</v>
      </c>
      <c r="P124" s="2" t="str">
        <f t="shared" si="27"/>
        <v>May</v>
      </c>
      <c r="Q124">
        <f t="shared" si="28"/>
        <v>2</v>
      </c>
      <c r="R124">
        <f t="shared" si="49"/>
        <v>2023</v>
      </c>
      <c r="S124">
        <f t="shared" si="29"/>
        <v>202305</v>
      </c>
      <c r="T124">
        <f t="shared" si="30"/>
        <v>11</v>
      </c>
      <c r="U124">
        <f t="shared" si="31"/>
        <v>4</v>
      </c>
      <c r="V124">
        <f t="shared" si="32"/>
        <v>2023</v>
      </c>
      <c r="W124" t="str">
        <f t="shared" si="37"/>
        <v>n</v>
      </c>
      <c r="X124" s="2">
        <f t="shared" si="38"/>
        <v>44684</v>
      </c>
      <c r="Z124" t="str">
        <f t="shared" si="33"/>
        <v>insert into DimDate values(20230503, '2023-5-3',3, 3, 123, 'Wednesday', 'Wed', 'y', 19, 19, '2023-5-1', 20230501, 5, 5, 'May', 'May', 2, 2023, 202305, 11, 4, 2023, 'n', '2022-5-3')</v>
      </c>
    </row>
    <row r="125" spans="1:26" x14ac:dyDescent="0.15">
      <c r="A125">
        <f t="shared" si="34"/>
        <v>20230504</v>
      </c>
      <c r="B125" s="2">
        <f t="shared" si="39"/>
        <v>45050</v>
      </c>
      <c r="C125">
        <f t="shared" si="40"/>
        <v>4</v>
      </c>
      <c r="D125">
        <f t="shared" si="41"/>
        <v>4</v>
      </c>
      <c r="E125">
        <f t="shared" si="42"/>
        <v>124</v>
      </c>
      <c r="F125" s="2" t="str">
        <f t="shared" si="43"/>
        <v>Thursday</v>
      </c>
      <c r="G125" s="2" t="str">
        <f t="shared" si="44"/>
        <v>Thu</v>
      </c>
      <c r="H125" t="str">
        <f t="shared" si="35"/>
        <v>y</v>
      </c>
      <c r="I125">
        <f t="shared" si="25"/>
        <v>19</v>
      </c>
      <c r="J125">
        <f t="shared" si="45"/>
        <v>19</v>
      </c>
      <c r="K125" s="2">
        <f t="shared" si="46"/>
        <v>45047</v>
      </c>
      <c r="L125">
        <f t="shared" si="36"/>
        <v>20230501</v>
      </c>
      <c r="M125">
        <f t="shared" si="47"/>
        <v>5</v>
      </c>
      <c r="N125">
        <f t="shared" si="48"/>
        <v>5</v>
      </c>
      <c r="O125" s="2" t="str">
        <f t="shared" si="26"/>
        <v>May</v>
      </c>
      <c r="P125" s="2" t="str">
        <f t="shared" si="27"/>
        <v>May</v>
      </c>
      <c r="Q125">
        <f t="shared" si="28"/>
        <v>2</v>
      </c>
      <c r="R125">
        <f t="shared" si="49"/>
        <v>2023</v>
      </c>
      <c r="S125">
        <f t="shared" si="29"/>
        <v>202305</v>
      </c>
      <c r="T125">
        <f t="shared" si="30"/>
        <v>11</v>
      </c>
      <c r="U125">
        <f t="shared" si="31"/>
        <v>4</v>
      </c>
      <c r="V125">
        <f t="shared" si="32"/>
        <v>2023</v>
      </c>
      <c r="W125" t="str">
        <f t="shared" si="37"/>
        <v>n</v>
      </c>
      <c r="X125" s="2">
        <f t="shared" si="38"/>
        <v>44685</v>
      </c>
      <c r="Z125" t="str">
        <f t="shared" si="33"/>
        <v>insert into DimDate values(20230504, '2023-5-4',4, 4, 124, 'Thursday', 'Thu', 'y', 19, 19, '2023-5-1', 20230501, 5, 5, 'May', 'May', 2, 2023, 202305, 11, 4, 2023, 'n', '2022-5-4')</v>
      </c>
    </row>
    <row r="126" spans="1:26" x14ac:dyDescent="0.15">
      <c r="A126">
        <f t="shared" si="34"/>
        <v>20230505</v>
      </c>
      <c r="B126" s="2">
        <f t="shared" si="39"/>
        <v>45051</v>
      </c>
      <c r="C126">
        <f t="shared" si="40"/>
        <v>5</v>
      </c>
      <c r="D126">
        <f t="shared" si="41"/>
        <v>5</v>
      </c>
      <c r="E126">
        <f t="shared" si="42"/>
        <v>125</v>
      </c>
      <c r="F126" s="2" t="str">
        <f t="shared" si="43"/>
        <v>Friday</v>
      </c>
      <c r="G126" s="2" t="str">
        <f t="shared" si="44"/>
        <v>Fri</v>
      </c>
      <c r="H126" t="str">
        <f t="shared" si="35"/>
        <v>y</v>
      </c>
      <c r="I126">
        <f t="shared" si="25"/>
        <v>19</v>
      </c>
      <c r="J126">
        <f t="shared" si="45"/>
        <v>19</v>
      </c>
      <c r="K126" s="2">
        <f t="shared" si="46"/>
        <v>45047</v>
      </c>
      <c r="L126">
        <f t="shared" si="36"/>
        <v>20230501</v>
      </c>
      <c r="M126">
        <f t="shared" si="47"/>
        <v>5</v>
      </c>
      <c r="N126">
        <f t="shared" si="48"/>
        <v>5</v>
      </c>
      <c r="O126" s="2" t="str">
        <f t="shared" si="26"/>
        <v>May</v>
      </c>
      <c r="P126" s="2" t="str">
        <f t="shared" si="27"/>
        <v>May</v>
      </c>
      <c r="Q126">
        <f t="shared" si="28"/>
        <v>2</v>
      </c>
      <c r="R126">
        <f t="shared" si="49"/>
        <v>2023</v>
      </c>
      <c r="S126">
        <f t="shared" si="29"/>
        <v>202305</v>
      </c>
      <c r="T126">
        <f t="shared" si="30"/>
        <v>11</v>
      </c>
      <c r="U126">
        <f t="shared" si="31"/>
        <v>4</v>
      </c>
      <c r="V126">
        <f t="shared" si="32"/>
        <v>2023</v>
      </c>
      <c r="W126" t="str">
        <f t="shared" si="37"/>
        <v>n</v>
      </c>
      <c r="X126" s="2">
        <f t="shared" si="38"/>
        <v>44686</v>
      </c>
      <c r="Z126" t="str">
        <f t="shared" si="33"/>
        <v>insert into DimDate values(20230505, '2023-5-5',5, 5, 125, 'Friday', 'Fri', 'y', 19, 19, '2023-5-1', 20230501, 5, 5, 'May', 'May', 2, 2023, 202305, 11, 4, 2023, 'n', '2022-5-5')</v>
      </c>
    </row>
    <row r="127" spans="1:26" x14ac:dyDescent="0.15">
      <c r="A127">
        <f t="shared" si="34"/>
        <v>20230506</v>
      </c>
      <c r="B127" s="2">
        <f t="shared" si="39"/>
        <v>45052</v>
      </c>
      <c r="C127">
        <f t="shared" si="40"/>
        <v>6</v>
      </c>
      <c r="D127">
        <f t="shared" si="41"/>
        <v>6</v>
      </c>
      <c r="E127">
        <f t="shared" si="42"/>
        <v>126</v>
      </c>
      <c r="F127" s="2" t="str">
        <f t="shared" si="43"/>
        <v>Saturday</v>
      </c>
      <c r="G127" s="2" t="str">
        <f t="shared" si="44"/>
        <v>Sat</v>
      </c>
      <c r="H127" t="str">
        <f t="shared" si="35"/>
        <v>n</v>
      </c>
      <c r="I127">
        <f t="shared" si="25"/>
        <v>19</v>
      </c>
      <c r="J127">
        <f t="shared" si="45"/>
        <v>19</v>
      </c>
      <c r="K127" s="2">
        <f t="shared" si="46"/>
        <v>45047</v>
      </c>
      <c r="L127">
        <f t="shared" si="36"/>
        <v>20230501</v>
      </c>
      <c r="M127">
        <f t="shared" si="47"/>
        <v>5</v>
      </c>
      <c r="N127">
        <f t="shared" si="48"/>
        <v>5</v>
      </c>
      <c r="O127" s="2" t="str">
        <f t="shared" si="26"/>
        <v>May</v>
      </c>
      <c r="P127" s="2" t="str">
        <f t="shared" si="27"/>
        <v>May</v>
      </c>
      <c r="Q127">
        <f t="shared" si="28"/>
        <v>2</v>
      </c>
      <c r="R127">
        <f t="shared" si="49"/>
        <v>2023</v>
      </c>
      <c r="S127">
        <f t="shared" si="29"/>
        <v>202305</v>
      </c>
      <c r="T127">
        <f t="shared" si="30"/>
        <v>11</v>
      </c>
      <c r="U127">
        <f t="shared" si="31"/>
        <v>4</v>
      </c>
      <c r="V127">
        <f t="shared" si="32"/>
        <v>2023</v>
      </c>
      <c r="W127" t="str">
        <f t="shared" si="37"/>
        <v>n</v>
      </c>
      <c r="X127" s="2">
        <f t="shared" si="38"/>
        <v>44687</v>
      </c>
      <c r="Z127" t="str">
        <f t="shared" si="33"/>
        <v>insert into DimDate values(20230506, '2023-5-6',6, 6, 126, 'Saturday', 'Sat', 'n', 19, 19, '2023-5-1', 20230501, 5, 5, 'May', 'May', 2, 2023, 202305, 11, 4, 2023, 'n', '2022-5-6')</v>
      </c>
    </row>
    <row r="128" spans="1:26" x14ac:dyDescent="0.15">
      <c r="A128">
        <f t="shared" si="34"/>
        <v>20230507</v>
      </c>
      <c r="B128" s="2">
        <f t="shared" si="39"/>
        <v>45053</v>
      </c>
      <c r="C128">
        <f t="shared" si="40"/>
        <v>7</v>
      </c>
      <c r="D128">
        <f t="shared" si="41"/>
        <v>7</v>
      </c>
      <c r="E128">
        <f t="shared" si="42"/>
        <v>127</v>
      </c>
      <c r="F128" s="2" t="str">
        <f t="shared" si="43"/>
        <v>Sunday</v>
      </c>
      <c r="G128" s="2" t="str">
        <f t="shared" si="44"/>
        <v>Sun</v>
      </c>
      <c r="H128" t="str">
        <f t="shared" si="35"/>
        <v>n</v>
      </c>
      <c r="I128">
        <f t="shared" si="25"/>
        <v>19</v>
      </c>
      <c r="J128">
        <f t="shared" si="45"/>
        <v>19</v>
      </c>
      <c r="K128" s="2">
        <f t="shared" si="46"/>
        <v>45047</v>
      </c>
      <c r="L128">
        <f t="shared" si="36"/>
        <v>20230501</v>
      </c>
      <c r="M128">
        <f t="shared" si="47"/>
        <v>5</v>
      </c>
      <c r="N128">
        <f t="shared" si="48"/>
        <v>5</v>
      </c>
      <c r="O128" s="2" t="str">
        <f t="shared" si="26"/>
        <v>May</v>
      </c>
      <c r="P128" s="2" t="str">
        <f t="shared" si="27"/>
        <v>May</v>
      </c>
      <c r="Q128">
        <f t="shared" si="28"/>
        <v>2</v>
      </c>
      <c r="R128">
        <f t="shared" si="49"/>
        <v>2023</v>
      </c>
      <c r="S128">
        <f t="shared" si="29"/>
        <v>202305</v>
      </c>
      <c r="T128">
        <f t="shared" si="30"/>
        <v>11</v>
      </c>
      <c r="U128">
        <f t="shared" si="31"/>
        <v>4</v>
      </c>
      <c r="V128">
        <f t="shared" si="32"/>
        <v>2023</v>
      </c>
      <c r="W128" t="str">
        <f t="shared" si="37"/>
        <v>n</v>
      </c>
      <c r="X128" s="2">
        <f t="shared" si="38"/>
        <v>44688</v>
      </c>
      <c r="Z128" t="str">
        <f t="shared" si="33"/>
        <v>insert into DimDate values(20230507, '2023-5-7',7, 7, 127, 'Sunday', 'Sun', 'n', 19, 19, '2023-5-1', 20230501, 5, 5, 'May', 'May', 2, 2023, 202305, 11, 4, 2023, 'n', '2022-5-7')</v>
      </c>
    </row>
    <row r="129" spans="1:26" x14ac:dyDescent="0.15">
      <c r="A129">
        <f t="shared" si="34"/>
        <v>20230508</v>
      </c>
      <c r="B129" s="2">
        <f t="shared" si="39"/>
        <v>45054</v>
      </c>
      <c r="C129">
        <f t="shared" si="40"/>
        <v>1</v>
      </c>
      <c r="D129">
        <f t="shared" si="41"/>
        <v>8</v>
      </c>
      <c r="E129">
        <f t="shared" si="42"/>
        <v>128</v>
      </c>
      <c r="F129" s="2" t="str">
        <f t="shared" si="43"/>
        <v>Monday</v>
      </c>
      <c r="G129" s="2" t="str">
        <f t="shared" si="44"/>
        <v>Mon</v>
      </c>
      <c r="H129" t="str">
        <f t="shared" si="35"/>
        <v>y</v>
      </c>
      <c r="I129">
        <f t="shared" si="25"/>
        <v>20</v>
      </c>
      <c r="J129">
        <f t="shared" si="45"/>
        <v>20</v>
      </c>
      <c r="K129" s="2">
        <f t="shared" si="46"/>
        <v>45054</v>
      </c>
      <c r="L129">
        <f t="shared" si="36"/>
        <v>20230508</v>
      </c>
      <c r="M129">
        <f t="shared" si="47"/>
        <v>5</v>
      </c>
      <c r="N129">
        <f t="shared" si="48"/>
        <v>5</v>
      </c>
      <c r="O129" s="2" t="str">
        <f t="shared" si="26"/>
        <v>May</v>
      </c>
      <c r="P129" s="2" t="str">
        <f t="shared" si="27"/>
        <v>May</v>
      </c>
      <c r="Q129">
        <f t="shared" si="28"/>
        <v>2</v>
      </c>
      <c r="R129">
        <f t="shared" si="49"/>
        <v>2023</v>
      </c>
      <c r="S129">
        <f t="shared" si="29"/>
        <v>202305</v>
      </c>
      <c r="T129">
        <f t="shared" si="30"/>
        <v>11</v>
      </c>
      <c r="U129">
        <f t="shared" si="31"/>
        <v>4</v>
      </c>
      <c r="V129">
        <f t="shared" si="32"/>
        <v>2023</v>
      </c>
      <c r="W129" t="str">
        <f t="shared" si="37"/>
        <v>n</v>
      </c>
      <c r="X129" s="2">
        <f t="shared" si="38"/>
        <v>44689</v>
      </c>
      <c r="Z129" t="str">
        <f t="shared" si="33"/>
        <v>insert into DimDate values(20230508, '2023-5-8',1, 8, 128, 'Monday', 'Mon', 'y', 20, 20, '2023-5-8', 20230508, 5, 5, 'May', 'May', 2, 2023, 202305, 11, 4, 2023, 'n', '2022-5-8')</v>
      </c>
    </row>
    <row r="130" spans="1:26" x14ac:dyDescent="0.15">
      <c r="A130">
        <f t="shared" si="34"/>
        <v>20230509</v>
      </c>
      <c r="B130" s="2">
        <f t="shared" si="39"/>
        <v>45055</v>
      </c>
      <c r="C130">
        <f t="shared" si="40"/>
        <v>2</v>
      </c>
      <c r="D130">
        <f t="shared" si="41"/>
        <v>9</v>
      </c>
      <c r="E130">
        <f t="shared" si="42"/>
        <v>129</v>
      </c>
      <c r="F130" s="2" t="str">
        <f t="shared" si="43"/>
        <v>Tuesday</v>
      </c>
      <c r="G130" s="2" t="str">
        <f t="shared" si="44"/>
        <v>Tue</v>
      </c>
      <c r="H130" t="str">
        <f t="shared" si="35"/>
        <v>y</v>
      </c>
      <c r="I130">
        <f t="shared" ref="I130:I193" si="50">WEEKNUM(B130,2)</f>
        <v>20</v>
      </c>
      <c r="J130">
        <f t="shared" si="45"/>
        <v>20</v>
      </c>
      <c r="K130" s="2">
        <f t="shared" si="46"/>
        <v>45054</v>
      </c>
      <c r="L130">
        <f t="shared" si="36"/>
        <v>20230508</v>
      </c>
      <c r="M130">
        <f t="shared" si="47"/>
        <v>5</v>
      </c>
      <c r="N130">
        <f t="shared" si="48"/>
        <v>5</v>
      </c>
      <c r="O130" s="2" t="str">
        <f t="shared" ref="O130:O193" si="51">VLOOKUP(M$2:M$65536,months,2)</f>
        <v>May</v>
      </c>
      <c r="P130" s="2" t="str">
        <f t="shared" ref="P130:P193" si="52">VLOOKUP(M$2:M$65536,months,3)</f>
        <v>May</v>
      </c>
      <c r="Q130">
        <f t="shared" ref="Q130:Q193" si="53">IF(M$2:M$65536&lt;4,1,IF(M$2:M$65536&lt;7,2,IF(M$2:M$65536&lt;10,3,4)))</f>
        <v>2</v>
      </c>
      <c r="R130">
        <f t="shared" si="49"/>
        <v>2023</v>
      </c>
      <c r="S130">
        <f t="shared" ref="S130:S193" si="54">R130*100+M$2:M$65536</f>
        <v>202305</v>
      </c>
      <c r="T130">
        <f t="shared" ref="T130:T193" si="55">IF(M$2:M$65536&lt;=6,M$2:M$65536+6,M$2:M$65536-6)</f>
        <v>11</v>
      </c>
      <c r="U130">
        <f t="shared" ref="U130:U193" si="56">IF(M$2:M$65536&lt;4,3,IF(M$2:M$65536&lt;7,4,IF(M$2:M$65536&lt;10,1,2)))</f>
        <v>4</v>
      </c>
      <c r="V130">
        <f t="shared" ref="V130:V193" si="57">IF(M$2:M$65536 &lt;= 6, R$2:R$391, R$2:R$65536+1)</f>
        <v>2023</v>
      </c>
      <c r="W130" t="str">
        <f t="shared" si="37"/>
        <v>n</v>
      </c>
      <c r="X130" s="2">
        <f t="shared" si="38"/>
        <v>44690</v>
      </c>
      <c r="Z130" t="str">
        <f t="shared" ref="Z130:Z193" si="58">"insert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values(20230509, '2023-5-9',2, 9, 129, 'Tuesday', 'Tue', 'y', 20, 20, '2023-5-8', 20230508, 5, 5, 'May', 'May', 2, 2023, 202305, 11, 4, 2023, 'n', '2022-5-9')</v>
      </c>
    </row>
    <row r="131" spans="1:26" x14ac:dyDescent="0.15">
      <c r="A131">
        <f t="shared" ref="A131:A194" si="59">YEAR(B131)*10000+MONTH(B131)*100+DAY(B131)</f>
        <v>20230510</v>
      </c>
      <c r="B131" s="2">
        <f t="shared" si="39"/>
        <v>45056</v>
      </c>
      <c r="C131">
        <f t="shared" si="40"/>
        <v>3</v>
      </c>
      <c r="D131">
        <f t="shared" si="41"/>
        <v>10</v>
      </c>
      <c r="E131">
        <f t="shared" si="42"/>
        <v>130</v>
      </c>
      <c r="F131" s="2" t="str">
        <f t="shared" si="43"/>
        <v>Wednesday</v>
      </c>
      <c r="G131" s="2" t="str">
        <f t="shared" si="44"/>
        <v>Wed</v>
      </c>
      <c r="H131" t="str">
        <f t="shared" ref="H131:H194" si="60">IF(C131&lt;=5,"y","n")</f>
        <v>y</v>
      </c>
      <c r="I131">
        <f t="shared" si="50"/>
        <v>20</v>
      </c>
      <c r="J131">
        <f t="shared" si="45"/>
        <v>20</v>
      </c>
      <c r="K131" s="2">
        <f t="shared" si="46"/>
        <v>45054</v>
      </c>
      <c r="L131">
        <f t="shared" ref="L131:L194" si="61">YEAR(K131)*10000+MONTH(K131)*100+DAY(K131)</f>
        <v>20230508</v>
      </c>
      <c r="M131">
        <f t="shared" si="47"/>
        <v>5</v>
      </c>
      <c r="N131">
        <f t="shared" si="48"/>
        <v>5</v>
      </c>
      <c r="O131" s="2" t="str">
        <f t="shared" si="51"/>
        <v>May</v>
      </c>
      <c r="P131" s="2" t="str">
        <f t="shared" si="52"/>
        <v>May</v>
      </c>
      <c r="Q131">
        <f t="shared" si="53"/>
        <v>2</v>
      </c>
      <c r="R131">
        <f t="shared" si="49"/>
        <v>2023</v>
      </c>
      <c r="S131">
        <f t="shared" si="54"/>
        <v>202305</v>
      </c>
      <c r="T131">
        <f t="shared" si="55"/>
        <v>11</v>
      </c>
      <c r="U131">
        <f t="shared" si="56"/>
        <v>4</v>
      </c>
      <c r="V131">
        <f t="shared" si="57"/>
        <v>2023</v>
      </c>
      <c r="W131" t="str">
        <f t="shared" ref="W131:W194" si="62">IF(MONTH($B131+1)&lt;&gt;M131,"y","n")</f>
        <v>n</v>
      </c>
      <c r="X131" s="2">
        <f t="shared" ref="X131:X194" si="63">DATE(R131-1,M131,D131)</f>
        <v>44691</v>
      </c>
      <c r="Z131" t="str">
        <f t="shared" si="58"/>
        <v>insert into DimDate values(20230510, '2023-5-10',3, 10, 130, 'Wednesday', 'Wed', 'y', 20, 20, '2023-5-8', 20230508, 5, 5, 'May', 'May', 2, 2023, 202305, 11, 4, 2023, 'n', '2022-5-10')</v>
      </c>
    </row>
    <row r="132" spans="1:26" x14ac:dyDescent="0.15">
      <c r="A132">
        <f t="shared" si="59"/>
        <v>20230511</v>
      </c>
      <c r="B132" s="2">
        <f t="shared" ref="B132:B195" si="64">B131+1</f>
        <v>45057</v>
      </c>
      <c r="C132">
        <f t="shared" ref="C132:C195" si="65">WEEKDAY(B132,2)</f>
        <v>4</v>
      </c>
      <c r="D132">
        <f t="shared" ref="D132:D195" si="66">DAY(B132)</f>
        <v>11</v>
      </c>
      <c r="E132">
        <f t="shared" ref="E132:E195" si="67">IF(ISNUMBER(E131),E131+1,1)</f>
        <v>131</v>
      </c>
      <c r="F132" s="2" t="str">
        <f t="shared" ref="F132:F195" si="68">VLOOKUP(C132,weekdays,2)</f>
        <v>Thursday</v>
      </c>
      <c r="G132" s="2" t="str">
        <f t="shared" ref="G132:G195" si="69">VLOOKUP(C132,weekdays,3)</f>
        <v>Thu</v>
      </c>
      <c r="H132" t="str">
        <f t="shared" si="60"/>
        <v>y</v>
      </c>
      <c r="I132">
        <f t="shared" si="50"/>
        <v>20</v>
      </c>
      <c r="J132">
        <f t="shared" ref="J132:J195" si="70">IF(I132=I131,J131,J131+1)</f>
        <v>20</v>
      </c>
      <c r="K132" s="2">
        <f t="shared" ref="K132:K195" si="71">B132+1-C132</f>
        <v>45054</v>
      </c>
      <c r="L132">
        <f t="shared" si="61"/>
        <v>20230508</v>
      </c>
      <c r="M132">
        <f t="shared" ref="M132:M195" si="72">MONTH(B132)</f>
        <v>5</v>
      </c>
      <c r="N132">
        <f t="shared" ref="N132:N195" si="73">IF(M132=M131,N131,N131+1)</f>
        <v>5</v>
      </c>
      <c r="O132" s="2" t="str">
        <f t="shared" si="51"/>
        <v>May</v>
      </c>
      <c r="P132" s="2" t="str">
        <f t="shared" si="52"/>
        <v>May</v>
      </c>
      <c r="Q132">
        <f t="shared" si="53"/>
        <v>2</v>
      </c>
      <c r="R132">
        <f t="shared" ref="R132:R195" si="74">YEAR($B132)</f>
        <v>2023</v>
      </c>
      <c r="S132">
        <f t="shared" si="54"/>
        <v>202305</v>
      </c>
      <c r="T132">
        <f t="shared" si="55"/>
        <v>11</v>
      </c>
      <c r="U132">
        <f t="shared" si="56"/>
        <v>4</v>
      </c>
      <c r="V132">
        <f t="shared" si="57"/>
        <v>2023</v>
      </c>
      <c r="W132" t="str">
        <f t="shared" si="62"/>
        <v>n</v>
      </c>
      <c r="X132" s="2">
        <f t="shared" si="63"/>
        <v>44692</v>
      </c>
      <c r="Z132" t="str">
        <f t="shared" si="58"/>
        <v>insert into DimDate values(20230511, '2023-5-11',4, 11, 131, 'Thursday', 'Thu', 'y', 20, 20, '2023-5-8', 20230508, 5, 5, 'May', 'May', 2, 2023, 202305, 11, 4, 2023, 'n', '2022-5-11')</v>
      </c>
    </row>
    <row r="133" spans="1:26" x14ac:dyDescent="0.15">
      <c r="A133">
        <f t="shared" si="59"/>
        <v>20230512</v>
      </c>
      <c r="B133" s="2">
        <f t="shared" si="64"/>
        <v>45058</v>
      </c>
      <c r="C133">
        <f t="shared" si="65"/>
        <v>5</v>
      </c>
      <c r="D133">
        <f t="shared" si="66"/>
        <v>12</v>
      </c>
      <c r="E133">
        <f t="shared" si="67"/>
        <v>132</v>
      </c>
      <c r="F133" s="2" t="str">
        <f t="shared" si="68"/>
        <v>Friday</v>
      </c>
      <c r="G133" s="2" t="str">
        <f t="shared" si="69"/>
        <v>Fri</v>
      </c>
      <c r="H133" t="str">
        <f t="shared" si="60"/>
        <v>y</v>
      </c>
      <c r="I133">
        <f t="shared" si="50"/>
        <v>20</v>
      </c>
      <c r="J133">
        <f t="shared" si="70"/>
        <v>20</v>
      </c>
      <c r="K133" s="2">
        <f t="shared" si="71"/>
        <v>45054</v>
      </c>
      <c r="L133">
        <f t="shared" si="61"/>
        <v>20230508</v>
      </c>
      <c r="M133">
        <f t="shared" si="72"/>
        <v>5</v>
      </c>
      <c r="N133">
        <f t="shared" si="73"/>
        <v>5</v>
      </c>
      <c r="O133" s="2" t="str">
        <f t="shared" si="51"/>
        <v>May</v>
      </c>
      <c r="P133" s="2" t="str">
        <f t="shared" si="52"/>
        <v>May</v>
      </c>
      <c r="Q133">
        <f t="shared" si="53"/>
        <v>2</v>
      </c>
      <c r="R133">
        <f t="shared" si="74"/>
        <v>2023</v>
      </c>
      <c r="S133">
        <f t="shared" si="54"/>
        <v>202305</v>
      </c>
      <c r="T133">
        <f t="shared" si="55"/>
        <v>11</v>
      </c>
      <c r="U133">
        <f t="shared" si="56"/>
        <v>4</v>
      </c>
      <c r="V133">
        <f t="shared" si="57"/>
        <v>2023</v>
      </c>
      <c r="W133" t="str">
        <f t="shared" si="62"/>
        <v>n</v>
      </c>
      <c r="X133" s="2">
        <f t="shared" si="63"/>
        <v>44693</v>
      </c>
      <c r="Z133" t="str">
        <f t="shared" si="58"/>
        <v>insert into DimDate values(20230512, '2023-5-12',5, 12, 132, 'Friday', 'Fri', 'y', 20, 20, '2023-5-8', 20230508, 5, 5, 'May', 'May', 2, 2023, 202305, 11, 4, 2023, 'n', '2022-5-12')</v>
      </c>
    </row>
    <row r="134" spans="1:26" x14ac:dyDescent="0.15">
      <c r="A134">
        <f t="shared" si="59"/>
        <v>20230513</v>
      </c>
      <c r="B134" s="2">
        <f t="shared" si="64"/>
        <v>45059</v>
      </c>
      <c r="C134">
        <f t="shared" si="65"/>
        <v>6</v>
      </c>
      <c r="D134">
        <f t="shared" si="66"/>
        <v>13</v>
      </c>
      <c r="E134">
        <f t="shared" si="67"/>
        <v>133</v>
      </c>
      <c r="F134" s="2" t="str">
        <f t="shared" si="68"/>
        <v>Saturday</v>
      </c>
      <c r="G134" s="2" t="str">
        <f t="shared" si="69"/>
        <v>Sat</v>
      </c>
      <c r="H134" t="str">
        <f t="shared" si="60"/>
        <v>n</v>
      </c>
      <c r="I134">
        <f t="shared" si="50"/>
        <v>20</v>
      </c>
      <c r="J134">
        <f t="shared" si="70"/>
        <v>20</v>
      </c>
      <c r="K134" s="2">
        <f t="shared" si="71"/>
        <v>45054</v>
      </c>
      <c r="L134">
        <f t="shared" si="61"/>
        <v>20230508</v>
      </c>
      <c r="M134">
        <f t="shared" si="72"/>
        <v>5</v>
      </c>
      <c r="N134">
        <f t="shared" si="73"/>
        <v>5</v>
      </c>
      <c r="O134" s="2" t="str">
        <f t="shared" si="51"/>
        <v>May</v>
      </c>
      <c r="P134" s="2" t="str">
        <f t="shared" si="52"/>
        <v>May</v>
      </c>
      <c r="Q134">
        <f t="shared" si="53"/>
        <v>2</v>
      </c>
      <c r="R134">
        <f t="shared" si="74"/>
        <v>2023</v>
      </c>
      <c r="S134">
        <f t="shared" si="54"/>
        <v>202305</v>
      </c>
      <c r="T134">
        <f t="shared" si="55"/>
        <v>11</v>
      </c>
      <c r="U134">
        <f t="shared" si="56"/>
        <v>4</v>
      </c>
      <c r="V134">
        <f t="shared" si="57"/>
        <v>2023</v>
      </c>
      <c r="W134" t="str">
        <f t="shared" si="62"/>
        <v>n</v>
      </c>
      <c r="X134" s="2">
        <f t="shared" si="63"/>
        <v>44694</v>
      </c>
      <c r="Z134" t="str">
        <f t="shared" si="58"/>
        <v>insert into DimDate values(20230513, '2023-5-13',6, 13, 133, 'Saturday', 'Sat', 'n', 20, 20, '2023-5-8', 20230508, 5, 5, 'May', 'May', 2, 2023, 202305, 11, 4, 2023, 'n', '2022-5-13')</v>
      </c>
    </row>
    <row r="135" spans="1:26" x14ac:dyDescent="0.15">
      <c r="A135">
        <f t="shared" si="59"/>
        <v>20230514</v>
      </c>
      <c r="B135" s="2">
        <f t="shared" si="64"/>
        <v>45060</v>
      </c>
      <c r="C135">
        <f t="shared" si="65"/>
        <v>7</v>
      </c>
      <c r="D135">
        <f t="shared" si="66"/>
        <v>14</v>
      </c>
      <c r="E135">
        <f t="shared" si="67"/>
        <v>134</v>
      </c>
      <c r="F135" s="2" t="str">
        <f t="shared" si="68"/>
        <v>Sunday</v>
      </c>
      <c r="G135" s="2" t="str">
        <f t="shared" si="69"/>
        <v>Sun</v>
      </c>
      <c r="H135" t="str">
        <f t="shared" si="60"/>
        <v>n</v>
      </c>
      <c r="I135">
        <f t="shared" si="50"/>
        <v>20</v>
      </c>
      <c r="J135">
        <f t="shared" si="70"/>
        <v>20</v>
      </c>
      <c r="K135" s="2">
        <f t="shared" si="71"/>
        <v>45054</v>
      </c>
      <c r="L135">
        <f t="shared" si="61"/>
        <v>20230508</v>
      </c>
      <c r="M135">
        <f t="shared" si="72"/>
        <v>5</v>
      </c>
      <c r="N135">
        <f t="shared" si="73"/>
        <v>5</v>
      </c>
      <c r="O135" s="2" t="str">
        <f t="shared" si="51"/>
        <v>May</v>
      </c>
      <c r="P135" s="2" t="str">
        <f t="shared" si="52"/>
        <v>May</v>
      </c>
      <c r="Q135">
        <f t="shared" si="53"/>
        <v>2</v>
      </c>
      <c r="R135">
        <f t="shared" si="74"/>
        <v>2023</v>
      </c>
      <c r="S135">
        <f t="shared" si="54"/>
        <v>202305</v>
      </c>
      <c r="T135">
        <f t="shared" si="55"/>
        <v>11</v>
      </c>
      <c r="U135">
        <f t="shared" si="56"/>
        <v>4</v>
      </c>
      <c r="V135">
        <f t="shared" si="57"/>
        <v>2023</v>
      </c>
      <c r="W135" t="str">
        <f t="shared" si="62"/>
        <v>n</v>
      </c>
      <c r="X135" s="2">
        <f t="shared" si="63"/>
        <v>44695</v>
      </c>
      <c r="Z135" t="str">
        <f t="shared" si="58"/>
        <v>insert into DimDate values(20230514, '2023-5-14',7, 14, 134, 'Sunday', 'Sun', 'n', 20, 20, '2023-5-8', 20230508, 5, 5, 'May', 'May', 2, 2023, 202305, 11, 4, 2023, 'n', '2022-5-14')</v>
      </c>
    </row>
    <row r="136" spans="1:26" x14ac:dyDescent="0.15">
      <c r="A136">
        <f t="shared" si="59"/>
        <v>20230515</v>
      </c>
      <c r="B136" s="2">
        <f t="shared" si="64"/>
        <v>45061</v>
      </c>
      <c r="C136">
        <f t="shared" si="65"/>
        <v>1</v>
      </c>
      <c r="D136">
        <f t="shared" si="66"/>
        <v>15</v>
      </c>
      <c r="E136">
        <f t="shared" si="67"/>
        <v>135</v>
      </c>
      <c r="F136" s="2" t="str">
        <f t="shared" si="68"/>
        <v>Monday</v>
      </c>
      <c r="G136" s="2" t="str">
        <f t="shared" si="69"/>
        <v>Mon</v>
      </c>
      <c r="H136" t="str">
        <f t="shared" si="60"/>
        <v>y</v>
      </c>
      <c r="I136">
        <f t="shared" si="50"/>
        <v>21</v>
      </c>
      <c r="J136">
        <f t="shared" si="70"/>
        <v>21</v>
      </c>
      <c r="K136" s="2">
        <f t="shared" si="71"/>
        <v>45061</v>
      </c>
      <c r="L136">
        <f t="shared" si="61"/>
        <v>20230515</v>
      </c>
      <c r="M136">
        <f t="shared" si="72"/>
        <v>5</v>
      </c>
      <c r="N136">
        <f t="shared" si="73"/>
        <v>5</v>
      </c>
      <c r="O136" s="2" t="str">
        <f t="shared" si="51"/>
        <v>May</v>
      </c>
      <c r="P136" s="2" t="str">
        <f t="shared" si="52"/>
        <v>May</v>
      </c>
      <c r="Q136">
        <f t="shared" si="53"/>
        <v>2</v>
      </c>
      <c r="R136">
        <f t="shared" si="74"/>
        <v>2023</v>
      </c>
      <c r="S136">
        <f t="shared" si="54"/>
        <v>202305</v>
      </c>
      <c r="T136">
        <f t="shared" si="55"/>
        <v>11</v>
      </c>
      <c r="U136">
        <f t="shared" si="56"/>
        <v>4</v>
      </c>
      <c r="V136">
        <f t="shared" si="57"/>
        <v>2023</v>
      </c>
      <c r="W136" t="str">
        <f t="shared" si="62"/>
        <v>n</v>
      </c>
      <c r="X136" s="2">
        <f t="shared" si="63"/>
        <v>44696</v>
      </c>
      <c r="Z136" t="str">
        <f t="shared" si="58"/>
        <v>insert into DimDate values(20230515, '2023-5-15',1, 15, 135, 'Monday', 'Mon', 'y', 21, 21, '2023-5-15', 20230515, 5, 5, 'May', 'May', 2, 2023, 202305, 11, 4, 2023, 'n', '2022-5-15')</v>
      </c>
    </row>
    <row r="137" spans="1:26" x14ac:dyDescent="0.15">
      <c r="A137">
        <f t="shared" si="59"/>
        <v>20230516</v>
      </c>
      <c r="B137" s="2">
        <f t="shared" si="64"/>
        <v>45062</v>
      </c>
      <c r="C137">
        <f t="shared" si="65"/>
        <v>2</v>
      </c>
      <c r="D137">
        <f t="shared" si="66"/>
        <v>16</v>
      </c>
      <c r="E137">
        <f t="shared" si="67"/>
        <v>136</v>
      </c>
      <c r="F137" s="2" t="str">
        <f t="shared" si="68"/>
        <v>Tuesday</v>
      </c>
      <c r="G137" s="2" t="str">
        <f t="shared" si="69"/>
        <v>Tue</v>
      </c>
      <c r="H137" t="str">
        <f t="shared" si="60"/>
        <v>y</v>
      </c>
      <c r="I137">
        <f t="shared" si="50"/>
        <v>21</v>
      </c>
      <c r="J137">
        <f t="shared" si="70"/>
        <v>21</v>
      </c>
      <c r="K137" s="2">
        <f t="shared" si="71"/>
        <v>45061</v>
      </c>
      <c r="L137">
        <f t="shared" si="61"/>
        <v>20230515</v>
      </c>
      <c r="M137">
        <f t="shared" si="72"/>
        <v>5</v>
      </c>
      <c r="N137">
        <f t="shared" si="73"/>
        <v>5</v>
      </c>
      <c r="O137" s="2" t="str">
        <f t="shared" si="51"/>
        <v>May</v>
      </c>
      <c r="P137" s="2" t="str">
        <f t="shared" si="52"/>
        <v>May</v>
      </c>
      <c r="Q137">
        <f t="shared" si="53"/>
        <v>2</v>
      </c>
      <c r="R137">
        <f t="shared" si="74"/>
        <v>2023</v>
      </c>
      <c r="S137">
        <f t="shared" si="54"/>
        <v>202305</v>
      </c>
      <c r="T137">
        <f t="shared" si="55"/>
        <v>11</v>
      </c>
      <c r="U137">
        <f t="shared" si="56"/>
        <v>4</v>
      </c>
      <c r="V137">
        <f t="shared" si="57"/>
        <v>2023</v>
      </c>
      <c r="W137" t="str">
        <f t="shared" si="62"/>
        <v>n</v>
      </c>
      <c r="X137" s="2">
        <f t="shared" si="63"/>
        <v>44697</v>
      </c>
      <c r="Z137" t="str">
        <f t="shared" si="58"/>
        <v>insert into DimDate values(20230516, '2023-5-16',2, 16, 136, 'Tuesday', 'Tue', 'y', 21, 21, '2023-5-15', 20230515, 5, 5, 'May', 'May', 2, 2023, 202305, 11, 4, 2023, 'n', '2022-5-16')</v>
      </c>
    </row>
    <row r="138" spans="1:26" x14ac:dyDescent="0.15">
      <c r="A138">
        <f t="shared" si="59"/>
        <v>20230517</v>
      </c>
      <c r="B138" s="2">
        <f t="shared" si="64"/>
        <v>45063</v>
      </c>
      <c r="C138">
        <f t="shared" si="65"/>
        <v>3</v>
      </c>
      <c r="D138">
        <f t="shared" si="66"/>
        <v>17</v>
      </c>
      <c r="E138">
        <f t="shared" si="67"/>
        <v>137</v>
      </c>
      <c r="F138" s="2" t="str">
        <f t="shared" si="68"/>
        <v>Wednesday</v>
      </c>
      <c r="G138" s="2" t="str">
        <f t="shared" si="69"/>
        <v>Wed</v>
      </c>
      <c r="H138" t="str">
        <f t="shared" si="60"/>
        <v>y</v>
      </c>
      <c r="I138">
        <f t="shared" si="50"/>
        <v>21</v>
      </c>
      <c r="J138">
        <f t="shared" si="70"/>
        <v>21</v>
      </c>
      <c r="K138" s="2">
        <f t="shared" si="71"/>
        <v>45061</v>
      </c>
      <c r="L138">
        <f t="shared" si="61"/>
        <v>20230515</v>
      </c>
      <c r="M138">
        <f t="shared" si="72"/>
        <v>5</v>
      </c>
      <c r="N138">
        <f t="shared" si="73"/>
        <v>5</v>
      </c>
      <c r="O138" s="2" t="str">
        <f t="shared" si="51"/>
        <v>May</v>
      </c>
      <c r="P138" s="2" t="str">
        <f t="shared" si="52"/>
        <v>May</v>
      </c>
      <c r="Q138">
        <f t="shared" si="53"/>
        <v>2</v>
      </c>
      <c r="R138">
        <f t="shared" si="74"/>
        <v>2023</v>
      </c>
      <c r="S138">
        <f t="shared" si="54"/>
        <v>202305</v>
      </c>
      <c r="T138">
        <f t="shared" si="55"/>
        <v>11</v>
      </c>
      <c r="U138">
        <f t="shared" si="56"/>
        <v>4</v>
      </c>
      <c r="V138">
        <f t="shared" si="57"/>
        <v>2023</v>
      </c>
      <c r="W138" t="str">
        <f t="shared" si="62"/>
        <v>n</v>
      </c>
      <c r="X138" s="2">
        <f t="shared" si="63"/>
        <v>44698</v>
      </c>
      <c r="Z138" t="str">
        <f t="shared" si="58"/>
        <v>insert into DimDate values(20230517, '2023-5-17',3, 17, 137, 'Wednesday', 'Wed', 'y', 21, 21, '2023-5-15', 20230515, 5, 5, 'May', 'May', 2, 2023, 202305, 11, 4, 2023, 'n', '2022-5-17')</v>
      </c>
    </row>
    <row r="139" spans="1:26" x14ac:dyDescent="0.15">
      <c r="A139">
        <f t="shared" si="59"/>
        <v>20230518</v>
      </c>
      <c r="B139" s="2">
        <f t="shared" si="64"/>
        <v>45064</v>
      </c>
      <c r="C139">
        <f t="shared" si="65"/>
        <v>4</v>
      </c>
      <c r="D139">
        <f t="shared" si="66"/>
        <v>18</v>
      </c>
      <c r="E139">
        <f t="shared" si="67"/>
        <v>138</v>
      </c>
      <c r="F139" s="2" t="str">
        <f t="shared" si="68"/>
        <v>Thursday</v>
      </c>
      <c r="G139" s="2" t="str">
        <f t="shared" si="69"/>
        <v>Thu</v>
      </c>
      <c r="H139" t="str">
        <f t="shared" si="60"/>
        <v>y</v>
      </c>
      <c r="I139">
        <f t="shared" si="50"/>
        <v>21</v>
      </c>
      <c r="J139">
        <f t="shared" si="70"/>
        <v>21</v>
      </c>
      <c r="K139" s="2">
        <f t="shared" si="71"/>
        <v>45061</v>
      </c>
      <c r="L139">
        <f t="shared" si="61"/>
        <v>20230515</v>
      </c>
      <c r="M139">
        <f t="shared" si="72"/>
        <v>5</v>
      </c>
      <c r="N139">
        <f t="shared" si="73"/>
        <v>5</v>
      </c>
      <c r="O139" s="2" t="str">
        <f t="shared" si="51"/>
        <v>May</v>
      </c>
      <c r="P139" s="2" t="str">
        <f t="shared" si="52"/>
        <v>May</v>
      </c>
      <c r="Q139">
        <f t="shared" si="53"/>
        <v>2</v>
      </c>
      <c r="R139">
        <f t="shared" si="74"/>
        <v>2023</v>
      </c>
      <c r="S139">
        <f t="shared" si="54"/>
        <v>202305</v>
      </c>
      <c r="T139">
        <f t="shared" si="55"/>
        <v>11</v>
      </c>
      <c r="U139">
        <f t="shared" si="56"/>
        <v>4</v>
      </c>
      <c r="V139">
        <f t="shared" si="57"/>
        <v>2023</v>
      </c>
      <c r="W139" t="str">
        <f t="shared" si="62"/>
        <v>n</v>
      </c>
      <c r="X139" s="2">
        <f t="shared" si="63"/>
        <v>44699</v>
      </c>
      <c r="Z139" t="str">
        <f t="shared" si="58"/>
        <v>insert into DimDate values(20230518, '2023-5-18',4, 18, 138, 'Thursday', 'Thu', 'y', 21, 21, '2023-5-15', 20230515, 5, 5, 'May', 'May', 2, 2023, 202305, 11, 4, 2023, 'n', '2022-5-18')</v>
      </c>
    </row>
    <row r="140" spans="1:26" x14ac:dyDescent="0.15">
      <c r="A140">
        <f t="shared" si="59"/>
        <v>20230519</v>
      </c>
      <c r="B140" s="2">
        <f t="shared" si="64"/>
        <v>45065</v>
      </c>
      <c r="C140">
        <f t="shared" si="65"/>
        <v>5</v>
      </c>
      <c r="D140">
        <f t="shared" si="66"/>
        <v>19</v>
      </c>
      <c r="E140">
        <f t="shared" si="67"/>
        <v>139</v>
      </c>
      <c r="F140" s="2" t="str">
        <f t="shared" si="68"/>
        <v>Friday</v>
      </c>
      <c r="G140" s="2" t="str">
        <f t="shared" si="69"/>
        <v>Fri</v>
      </c>
      <c r="H140" t="str">
        <f t="shared" si="60"/>
        <v>y</v>
      </c>
      <c r="I140">
        <f t="shared" si="50"/>
        <v>21</v>
      </c>
      <c r="J140">
        <f t="shared" si="70"/>
        <v>21</v>
      </c>
      <c r="K140" s="2">
        <f t="shared" si="71"/>
        <v>45061</v>
      </c>
      <c r="L140">
        <f t="shared" si="61"/>
        <v>20230515</v>
      </c>
      <c r="M140">
        <f t="shared" si="72"/>
        <v>5</v>
      </c>
      <c r="N140">
        <f t="shared" si="73"/>
        <v>5</v>
      </c>
      <c r="O140" s="2" t="str">
        <f t="shared" si="51"/>
        <v>May</v>
      </c>
      <c r="P140" s="2" t="str">
        <f t="shared" si="52"/>
        <v>May</v>
      </c>
      <c r="Q140">
        <f t="shared" si="53"/>
        <v>2</v>
      </c>
      <c r="R140">
        <f t="shared" si="74"/>
        <v>2023</v>
      </c>
      <c r="S140">
        <f t="shared" si="54"/>
        <v>202305</v>
      </c>
      <c r="T140">
        <f t="shared" si="55"/>
        <v>11</v>
      </c>
      <c r="U140">
        <f t="shared" si="56"/>
        <v>4</v>
      </c>
      <c r="V140">
        <f t="shared" si="57"/>
        <v>2023</v>
      </c>
      <c r="W140" t="str">
        <f t="shared" si="62"/>
        <v>n</v>
      </c>
      <c r="X140" s="2">
        <f t="shared" si="63"/>
        <v>44700</v>
      </c>
      <c r="Z140" t="str">
        <f t="shared" si="58"/>
        <v>insert into DimDate values(20230519, '2023-5-19',5, 19, 139, 'Friday', 'Fri', 'y', 21, 21, '2023-5-15', 20230515, 5, 5, 'May', 'May', 2, 2023, 202305, 11, 4, 2023, 'n', '2022-5-19')</v>
      </c>
    </row>
    <row r="141" spans="1:26" x14ac:dyDescent="0.15">
      <c r="A141">
        <f t="shared" si="59"/>
        <v>20230520</v>
      </c>
      <c r="B141" s="2">
        <f t="shared" si="64"/>
        <v>45066</v>
      </c>
      <c r="C141">
        <f t="shared" si="65"/>
        <v>6</v>
      </c>
      <c r="D141">
        <f t="shared" si="66"/>
        <v>20</v>
      </c>
      <c r="E141">
        <f t="shared" si="67"/>
        <v>140</v>
      </c>
      <c r="F141" s="2" t="str">
        <f t="shared" si="68"/>
        <v>Saturday</v>
      </c>
      <c r="G141" s="2" t="str">
        <f t="shared" si="69"/>
        <v>Sat</v>
      </c>
      <c r="H141" t="str">
        <f t="shared" si="60"/>
        <v>n</v>
      </c>
      <c r="I141">
        <f t="shared" si="50"/>
        <v>21</v>
      </c>
      <c r="J141">
        <f t="shared" si="70"/>
        <v>21</v>
      </c>
      <c r="K141" s="2">
        <f t="shared" si="71"/>
        <v>45061</v>
      </c>
      <c r="L141">
        <f t="shared" si="61"/>
        <v>20230515</v>
      </c>
      <c r="M141">
        <f t="shared" si="72"/>
        <v>5</v>
      </c>
      <c r="N141">
        <f t="shared" si="73"/>
        <v>5</v>
      </c>
      <c r="O141" s="2" t="str">
        <f t="shared" si="51"/>
        <v>May</v>
      </c>
      <c r="P141" s="2" t="str">
        <f t="shared" si="52"/>
        <v>May</v>
      </c>
      <c r="Q141">
        <f t="shared" si="53"/>
        <v>2</v>
      </c>
      <c r="R141">
        <f t="shared" si="74"/>
        <v>2023</v>
      </c>
      <c r="S141">
        <f t="shared" si="54"/>
        <v>202305</v>
      </c>
      <c r="T141">
        <f t="shared" si="55"/>
        <v>11</v>
      </c>
      <c r="U141">
        <f t="shared" si="56"/>
        <v>4</v>
      </c>
      <c r="V141">
        <f t="shared" si="57"/>
        <v>2023</v>
      </c>
      <c r="W141" t="str">
        <f t="shared" si="62"/>
        <v>n</v>
      </c>
      <c r="X141" s="2">
        <f t="shared" si="63"/>
        <v>44701</v>
      </c>
      <c r="Z141" t="str">
        <f t="shared" si="58"/>
        <v>insert into DimDate values(20230520, '2023-5-20',6, 20, 140, 'Saturday', 'Sat', 'n', 21, 21, '2023-5-15', 20230515, 5, 5, 'May', 'May', 2, 2023, 202305, 11, 4, 2023, 'n', '2022-5-20')</v>
      </c>
    </row>
    <row r="142" spans="1:26" x14ac:dyDescent="0.15">
      <c r="A142">
        <f t="shared" si="59"/>
        <v>20230521</v>
      </c>
      <c r="B142" s="2">
        <f t="shared" si="64"/>
        <v>45067</v>
      </c>
      <c r="C142">
        <f t="shared" si="65"/>
        <v>7</v>
      </c>
      <c r="D142">
        <f t="shared" si="66"/>
        <v>21</v>
      </c>
      <c r="E142">
        <f t="shared" si="67"/>
        <v>141</v>
      </c>
      <c r="F142" s="2" t="str">
        <f t="shared" si="68"/>
        <v>Sunday</v>
      </c>
      <c r="G142" s="2" t="str">
        <f t="shared" si="69"/>
        <v>Sun</v>
      </c>
      <c r="H142" t="str">
        <f t="shared" si="60"/>
        <v>n</v>
      </c>
      <c r="I142">
        <f t="shared" si="50"/>
        <v>21</v>
      </c>
      <c r="J142">
        <f t="shared" si="70"/>
        <v>21</v>
      </c>
      <c r="K142" s="2">
        <f t="shared" si="71"/>
        <v>45061</v>
      </c>
      <c r="L142">
        <f t="shared" si="61"/>
        <v>20230515</v>
      </c>
      <c r="M142">
        <f t="shared" si="72"/>
        <v>5</v>
      </c>
      <c r="N142">
        <f t="shared" si="73"/>
        <v>5</v>
      </c>
      <c r="O142" s="2" t="str">
        <f t="shared" si="51"/>
        <v>May</v>
      </c>
      <c r="P142" s="2" t="str">
        <f t="shared" si="52"/>
        <v>May</v>
      </c>
      <c r="Q142">
        <f t="shared" si="53"/>
        <v>2</v>
      </c>
      <c r="R142">
        <f t="shared" si="74"/>
        <v>2023</v>
      </c>
      <c r="S142">
        <f t="shared" si="54"/>
        <v>202305</v>
      </c>
      <c r="T142">
        <f t="shared" si="55"/>
        <v>11</v>
      </c>
      <c r="U142">
        <f t="shared" si="56"/>
        <v>4</v>
      </c>
      <c r="V142">
        <f t="shared" si="57"/>
        <v>2023</v>
      </c>
      <c r="W142" t="str">
        <f t="shared" si="62"/>
        <v>n</v>
      </c>
      <c r="X142" s="2">
        <f t="shared" si="63"/>
        <v>44702</v>
      </c>
      <c r="Z142" t="str">
        <f t="shared" si="58"/>
        <v>insert into DimDate values(20230521, '2023-5-21',7, 21, 141, 'Sunday', 'Sun', 'n', 21, 21, '2023-5-15', 20230515, 5, 5, 'May', 'May', 2, 2023, 202305, 11, 4, 2023, 'n', '2022-5-21')</v>
      </c>
    </row>
    <row r="143" spans="1:26" x14ac:dyDescent="0.15">
      <c r="A143">
        <f t="shared" si="59"/>
        <v>20230522</v>
      </c>
      <c r="B143" s="2">
        <f t="shared" si="64"/>
        <v>45068</v>
      </c>
      <c r="C143">
        <f t="shared" si="65"/>
        <v>1</v>
      </c>
      <c r="D143">
        <f t="shared" si="66"/>
        <v>22</v>
      </c>
      <c r="E143">
        <f t="shared" si="67"/>
        <v>142</v>
      </c>
      <c r="F143" s="2" t="str">
        <f t="shared" si="68"/>
        <v>Monday</v>
      </c>
      <c r="G143" s="2" t="str">
        <f t="shared" si="69"/>
        <v>Mon</v>
      </c>
      <c r="H143" t="str">
        <f t="shared" si="60"/>
        <v>y</v>
      </c>
      <c r="I143">
        <f t="shared" si="50"/>
        <v>22</v>
      </c>
      <c r="J143">
        <f t="shared" si="70"/>
        <v>22</v>
      </c>
      <c r="K143" s="2">
        <f t="shared" si="71"/>
        <v>45068</v>
      </c>
      <c r="L143">
        <f t="shared" si="61"/>
        <v>20230522</v>
      </c>
      <c r="M143">
        <f t="shared" si="72"/>
        <v>5</v>
      </c>
      <c r="N143">
        <f t="shared" si="73"/>
        <v>5</v>
      </c>
      <c r="O143" s="2" t="str">
        <f t="shared" si="51"/>
        <v>May</v>
      </c>
      <c r="P143" s="2" t="str">
        <f t="shared" si="52"/>
        <v>May</v>
      </c>
      <c r="Q143">
        <f t="shared" si="53"/>
        <v>2</v>
      </c>
      <c r="R143">
        <f t="shared" si="74"/>
        <v>2023</v>
      </c>
      <c r="S143">
        <f t="shared" si="54"/>
        <v>202305</v>
      </c>
      <c r="T143">
        <f t="shared" si="55"/>
        <v>11</v>
      </c>
      <c r="U143">
        <f t="shared" si="56"/>
        <v>4</v>
      </c>
      <c r="V143">
        <f t="shared" si="57"/>
        <v>2023</v>
      </c>
      <c r="W143" t="str">
        <f t="shared" si="62"/>
        <v>n</v>
      </c>
      <c r="X143" s="2">
        <f t="shared" si="63"/>
        <v>44703</v>
      </c>
      <c r="Z143" t="str">
        <f t="shared" si="58"/>
        <v>insert into DimDate values(20230522, '2023-5-22',1, 22, 142, 'Monday', 'Mon', 'y', 22, 22, '2023-5-22', 20230522, 5, 5, 'May', 'May', 2, 2023, 202305, 11, 4, 2023, 'n', '2022-5-22')</v>
      </c>
    </row>
    <row r="144" spans="1:26" x14ac:dyDescent="0.15">
      <c r="A144">
        <f t="shared" si="59"/>
        <v>20230523</v>
      </c>
      <c r="B144" s="2">
        <f t="shared" si="64"/>
        <v>45069</v>
      </c>
      <c r="C144">
        <f t="shared" si="65"/>
        <v>2</v>
      </c>
      <c r="D144">
        <f t="shared" si="66"/>
        <v>23</v>
      </c>
      <c r="E144">
        <f t="shared" si="67"/>
        <v>143</v>
      </c>
      <c r="F144" s="2" t="str">
        <f t="shared" si="68"/>
        <v>Tuesday</v>
      </c>
      <c r="G144" s="2" t="str">
        <f t="shared" si="69"/>
        <v>Tue</v>
      </c>
      <c r="H144" t="str">
        <f t="shared" si="60"/>
        <v>y</v>
      </c>
      <c r="I144">
        <f t="shared" si="50"/>
        <v>22</v>
      </c>
      <c r="J144">
        <f t="shared" si="70"/>
        <v>22</v>
      </c>
      <c r="K144" s="2">
        <f t="shared" si="71"/>
        <v>45068</v>
      </c>
      <c r="L144">
        <f t="shared" si="61"/>
        <v>20230522</v>
      </c>
      <c r="M144">
        <f t="shared" si="72"/>
        <v>5</v>
      </c>
      <c r="N144">
        <f t="shared" si="73"/>
        <v>5</v>
      </c>
      <c r="O144" s="2" t="str">
        <f t="shared" si="51"/>
        <v>May</v>
      </c>
      <c r="P144" s="2" t="str">
        <f t="shared" si="52"/>
        <v>May</v>
      </c>
      <c r="Q144">
        <f t="shared" si="53"/>
        <v>2</v>
      </c>
      <c r="R144">
        <f t="shared" si="74"/>
        <v>2023</v>
      </c>
      <c r="S144">
        <f t="shared" si="54"/>
        <v>202305</v>
      </c>
      <c r="T144">
        <f t="shared" si="55"/>
        <v>11</v>
      </c>
      <c r="U144">
        <f t="shared" si="56"/>
        <v>4</v>
      </c>
      <c r="V144">
        <f t="shared" si="57"/>
        <v>2023</v>
      </c>
      <c r="W144" t="str">
        <f t="shared" si="62"/>
        <v>n</v>
      </c>
      <c r="X144" s="2">
        <f t="shared" si="63"/>
        <v>44704</v>
      </c>
      <c r="Z144" t="str">
        <f t="shared" si="58"/>
        <v>insert into DimDate values(20230523, '2023-5-23',2, 23, 143, 'Tuesday', 'Tue', 'y', 22, 22, '2023-5-22', 20230522, 5, 5, 'May', 'May', 2, 2023, 202305, 11, 4, 2023, 'n', '2022-5-23')</v>
      </c>
    </row>
    <row r="145" spans="1:26" x14ac:dyDescent="0.15">
      <c r="A145">
        <f t="shared" si="59"/>
        <v>20230524</v>
      </c>
      <c r="B145" s="2">
        <f t="shared" si="64"/>
        <v>45070</v>
      </c>
      <c r="C145">
        <f t="shared" si="65"/>
        <v>3</v>
      </c>
      <c r="D145">
        <f t="shared" si="66"/>
        <v>24</v>
      </c>
      <c r="E145">
        <f t="shared" si="67"/>
        <v>144</v>
      </c>
      <c r="F145" s="2" t="str">
        <f t="shared" si="68"/>
        <v>Wednesday</v>
      </c>
      <c r="G145" s="2" t="str">
        <f t="shared" si="69"/>
        <v>Wed</v>
      </c>
      <c r="H145" t="str">
        <f t="shared" si="60"/>
        <v>y</v>
      </c>
      <c r="I145">
        <f t="shared" si="50"/>
        <v>22</v>
      </c>
      <c r="J145">
        <f t="shared" si="70"/>
        <v>22</v>
      </c>
      <c r="K145" s="2">
        <f t="shared" si="71"/>
        <v>45068</v>
      </c>
      <c r="L145">
        <f t="shared" si="61"/>
        <v>20230522</v>
      </c>
      <c r="M145">
        <f t="shared" si="72"/>
        <v>5</v>
      </c>
      <c r="N145">
        <f t="shared" si="73"/>
        <v>5</v>
      </c>
      <c r="O145" s="2" t="str">
        <f t="shared" si="51"/>
        <v>May</v>
      </c>
      <c r="P145" s="2" t="str">
        <f t="shared" si="52"/>
        <v>May</v>
      </c>
      <c r="Q145">
        <f t="shared" si="53"/>
        <v>2</v>
      </c>
      <c r="R145">
        <f t="shared" si="74"/>
        <v>2023</v>
      </c>
      <c r="S145">
        <f t="shared" si="54"/>
        <v>202305</v>
      </c>
      <c r="T145">
        <f t="shared" si="55"/>
        <v>11</v>
      </c>
      <c r="U145">
        <f t="shared" si="56"/>
        <v>4</v>
      </c>
      <c r="V145">
        <f t="shared" si="57"/>
        <v>2023</v>
      </c>
      <c r="W145" t="str">
        <f t="shared" si="62"/>
        <v>n</v>
      </c>
      <c r="X145" s="2">
        <f t="shared" si="63"/>
        <v>44705</v>
      </c>
      <c r="Z145" t="str">
        <f t="shared" si="58"/>
        <v>insert into DimDate values(20230524, '2023-5-24',3, 24, 144, 'Wednesday', 'Wed', 'y', 22, 22, '2023-5-22', 20230522, 5, 5, 'May', 'May', 2, 2023, 202305, 11, 4, 2023, 'n', '2022-5-24')</v>
      </c>
    </row>
    <row r="146" spans="1:26" x14ac:dyDescent="0.15">
      <c r="A146">
        <f t="shared" si="59"/>
        <v>20230525</v>
      </c>
      <c r="B146" s="2">
        <f t="shared" si="64"/>
        <v>45071</v>
      </c>
      <c r="C146">
        <f t="shared" si="65"/>
        <v>4</v>
      </c>
      <c r="D146">
        <f t="shared" si="66"/>
        <v>25</v>
      </c>
      <c r="E146">
        <f t="shared" si="67"/>
        <v>145</v>
      </c>
      <c r="F146" s="2" t="str">
        <f t="shared" si="68"/>
        <v>Thursday</v>
      </c>
      <c r="G146" s="2" t="str">
        <f t="shared" si="69"/>
        <v>Thu</v>
      </c>
      <c r="H146" t="str">
        <f t="shared" si="60"/>
        <v>y</v>
      </c>
      <c r="I146">
        <f t="shared" si="50"/>
        <v>22</v>
      </c>
      <c r="J146">
        <f t="shared" si="70"/>
        <v>22</v>
      </c>
      <c r="K146" s="2">
        <f t="shared" si="71"/>
        <v>45068</v>
      </c>
      <c r="L146">
        <f t="shared" si="61"/>
        <v>20230522</v>
      </c>
      <c r="M146">
        <f t="shared" si="72"/>
        <v>5</v>
      </c>
      <c r="N146">
        <f t="shared" si="73"/>
        <v>5</v>
      </c>
      <c r="O146" s="2" t="str">
        <f t="shared" si="51"/>
        <v>May</v>
      </c>
      <c r="P146" s="2" t="str">
        <f t="shared" si="52"/>
        <v>May</v>
      </c>
      <c r="Q146">
        <f t="shared" si="53"/>
        <v>2</v>
      </c>
      <c r="R146">
        <f t="shared" si="74"/>
        <v>2023</v>
      </c>
      <c r="S146">
        <f t="shared" si="54"/>
        <v>202305</v>
      </c>
      <c r="T146">
        <f t="shared" si="55"/>
        <v>11</v>
      </c>
      <c r="U146">
        <f t="shared" si="56"/>
        <v>4</v>
      </c>
      <c r="V146">
        <f t="shared" si="57"/>
        <v>2023</v>
      </c>
      <c r="W146" t="str">
        <f t="shared" si="62"/>
        <v>n</v>
      </c>
      <c r="X146" s="2">
        <f t="shared" si="63"/>
        <v>44706</v>
      </c>
      <c r="Z146" t="str">
        <f t="shared" si="58"/>
        <v>insert into DimDate values(20230525, '2023-5-25',4, 25, 145, 'Thursday', 'Thu', 'y', 22, 22, '2023-5-22', 20230522, 5, 5, 'May', 'May', 2, 2023, 202305, 11, 4, 2023, 'n', '2022-5-25')</v>
      </c>
    </row>
    <row r="147" spans="1:26" x14ac:dyDescent="0.15">
      <c r="A147">
        <f t="shared" si="59"/>
        <v>20230526</v>
      </c>
      <c r="B147" s="2">
        <f t="shared" si="64"/>
        <v>45072</v>
      </c>
      <c r="C147">
        <f t="shared" si="65"/>
        <v>5</v>
      </c>
      <c r="D147">
        <f t="shared" si="66"/>
        <v>26</v>
      </c>
      <c r="E147">
        <f t="shared" si="67"/>
        <v>146</v>
      </c>
      <c r="F147" s="2" t="str">
        <f t="shared" si="68"/>
        <v>Friday</v>
      </c>
      <c r="G147" s="2" t="str">
        <f t="shared" si="69"/>
        <v>Fri</v>
      </c>
      <c r="H147" t="str">
        <f t="shared" si="60"/>
        <v>y</v>
      </c>
      <c r="I147">
        <f t="shared" si="50"/>
        <v>22</v>
      </c>
      <c r="J147">
        <f t="shared" si="70"/>
        <v>22</v>
      </c>
      <c r="K147" s="2">
        <f t="shared" si="71"/>
        <v>45068</v>
      </c>
      <c r="L147">
        <f t="shared" si="61"/>
        <v>20230522</v>
      </c>
      <c r="M147">
        <f t="shared" si="72"/>
        <v>5</v>
      </c>
      <c r="N147">
        <f t="shared" si="73"/>
        <v>5</v>
      </c>
      <c r="O147" s="2" t="str">
        <f t="shared" si="51"/>
        <v>May</v>
      </c>
      <c r="P147" s="2" t="str">
        <f t="shared" si="52"/>
        <v>May</v>
      </c>
      <c r="Q147">
        <f t="shared" si="53"/>
        <v>2</v>
      </c>
      <c r="R147">
        <f t="shared" si="74"/>
        <v>2023</v>
      </c>
      <c r="S147">
        <f t="shared" si="54"/>
        <v>202305</v>
      </c>
      <c r="T147">
        <f t="shared" si="55"/>
        <v>11</v>
      </c>
      <c r="U147">
        <f t="shared" si="56"/>
        <v>4</v>
      </c>
      <c r="V147">
        <f t="shared" si="57"/>
        <v>2023</v>
      </c>
      <c r="W147" t="str">
        <f t="shared" si="62"/>
        <v>n</v>
      </c>
      <c r="X147" s="2">
        <f t="shared" si="63"/>
        <v>44707</v>
      </c>
      <c r="Z147" t="str">
        <f t="shared" si="58"/>
        <v>insert into DimDate values(20230526, '2023-5-26',5, 26, 146, 'Friday', 'Fri', 'y', 22, 22, '2023-5-22', 20230522, 5, 5, 'May', 'May', 2, 2023, 202305, 11, 4, 2023, 'n', '2022-5-26')</v>
      </c>
    </row>
    <row r="148" spans="1:26" x14ac:dyDescent="0.15">
      <c r="A148">
        <f t="shared" si="59"/>
        <v>20230527</v>
      </c>
      <c r="B148" s="2">
        <f t="shared" si="64"/>
        <v>45073</v>
      </c>
      <c r="C148">
        <f t="shared" si="65"/>
        <v>6</v>
      </c>
      <c r="D148">
        <f t="shared" si="66"/>
        <v>27</v>
      </c>
      <c r="E148">
        <f t="shared" si="67"/>
        <v>147</v>
      </c>
      <c r="F148" s="2" t="str">
        <f t="shared" si="68"/>
        <v>Saturday</v>
      </c>
      <c r="G148" s="2" t="str">
        <f t="shared" si="69"/>
        <v>Sat</v>
      </c>
      <c r="H148" t="str">
        <f t="shared" si="60"/>
        <v>n</v>
      </c>
      <c r="I148">
        <f t="shared" si="50"/>
        <v>22</v>
      </c>
      <c r="J148">
        <f t="shared" si="70"/>
        <v>22</v>
      </c>
      <c r="K148" s="2">
        <f t="shared" si="71"/>
        <v>45068</v>
      </c>
      <c r="L148">
        <f t="shared" si="61"/>
        <v>20230522</v>
      </c>
      <c r="M148">
        <f t="shared" si="72"/>
        <v>5</v>
      </c>
      <c r="N148">
        <f t="shared" si="73"/>
        <v>5</v>
      </c>
      <c r="O148" s="2" t="str">
        <f t="shared" si="51"/>
        <v>May</v>
      </c>
      <c r="P148" s="2" t="str">
        <f t="shared" si="52"/>
        <v>May</v>
      </c>
      <c r="Q148">
        <f t="shared" si="53"/>
        <v>2</v>
      </c>
      <c r="R148">
        <f t="shared" si="74"/>
        <v>2023</v>
      </c>
      <c r="S148">
        <f t="shared" si="54"/>
        <v>202305</v>
      </c>
      <c r="T148">
        <f t="shared" si="55"/>
        <v>11</v>
      </c>
      <c r="U148">
        <f t="shared" si="56"/>
        <v>4</v>
      </c>
      <c r="V148">
        <f t="shared" si="57"/>
        <v>2023</v>
      </c>
      <c r="W148" t="str">
        <f t="shared" si="62"/>
        <v>n</v>
      </c>
      <c r="X148" s="2">
        <f t="shared" si="63"/>
        <v>44708</v>
      </c>
      <c r="Z148" t="str">
        <f t="shared" si="58"/>
        <v>insert into DimDate values(20230527, '2023-5-27',6, 27, 147, 'Saturday', 'Sat', 'n', 22, 22, '2023-5-22', 20230522, 5, 5, 'May', 'May', 2, 2023, 202305, 11, 4, 2023, 'n', '2022-5-27')</v>
      </c>
    </row>
    <row r="149" spans="1:26" x14ac:dyDescent="0.15">
      <c r="A149">
        <f t="shared" si="59"/>
        <v>20230528</v>
      </c>
      <c r="B149" s="2">
        <f t="shared" si="64"/>
        <v>45074</v>
      </c>
      <c r="C149">
        <f t="shared" si="65"/>
        <v>7</v>
      </c>
      <c r="D149">
        <f t="shared" si="66"/>
        <v>28</v>
      </c>
      <c r="E149">
        <f t="shared" si="67"/>
        <v>148</v>
      </c>
      <c r="F149" s="2" t="str">
        <f t="shared" si="68"/>
        <v>Sunday</v>
      </c>
      <c r="G149" s="2" t="str">
        <f t="shared" si="69"/>
        <v>Sun</v>
      </c>
      <c r="H149" t="str">
        <f t="shared" si="60"/>
        <v>n</v>
      </c>
      <c r="I149">
        <f t="shared" si="50"/>
        <v>22</v>
      </c>
      <c r="J149">
        <f t="shared" si="70"/>
        <v>22</v>
      </c>
      <c r="K149" s="2">
        <f t="shared" si="71"/>
        <v>45068</v>
      </c>
      <c r="L149">
        <f t="shared" si="61"/>
        <v>20230522</v>
      </c>
      <c r="M149">
        <f t="shared" si="72"/>
        <v>5</v>
      </c>
      <c r="N149">
        <f t="shared" si="73"/>
        <v>5</v>
      </c>
      <c r="O149" s="2" t="str">
        <f t="shared" si="51"/>
        <v>May</v>
      </c>
      <c r="P149" s="2" t="str">
        <f t="shared" si="52"/>
        <v>May</v>
      </c>
      <c r="Q149">
        <f t="shared" si="53"/>
        <v>2</v>
      </c>
      <c r="R149">
        <f t="shared" si="74"/>
        <v>2023</v>
      </c>
      <c r="S149">
        <f t="shared" si="54"/>
        <v>202305</v>
      </c>
      <c r="T149">
        <f t="shared" si="55"/>
        <v>11</v>
      </c>
      <c r="U149">
        <f t="shared" si="56"/>
        <v>4</v>
      </c>
      <c r="V149">
        <f t="shared" si="57"/>
        <v>2023</v>
      </c>
      <c r="W149" t="str">
        <f t="shared" si="62"/>
        <v>n</v>
      </c>
      <c r="X149" s="2">
        <f t="shared" si="63"/>
        <v>44709</v>
      </c>
      <c r="Z149" t="str">
        <f t="shared" si="58"/>
        <v>insert into DimDate values(20230528, '2023-5-28',7, 28, 148, 'Sunday', 'Sun', 'n', 22, 22, '2023-5-22', 20230522, 5, 5, 'May', 'May', 2, 2023, 202305, 11, 4, 2023, 'n', '2022-5-28')</v>
      </c>
    </row>
    <row r="150" spans="1:26" x14ac:dyDescent="0.15">
      <c r="A150">
        <f t="shared" si="59"/>
        <v>20230529</v>
      </c>
      <c r="B150" s="2">
        <f t="shared" si="64"/>
        <v>45075</v>
      </c>
      <c r="C150">
        <f t="shared" si="65"/>
        <v>1</v>
      </c>
      <c r="D150">
        <f t="shared" si="66"/>
        <v>29</v>
      </c>
      <c r="E150">
        <f t="shared" si="67"/>
        <v>149</v>
      </c>
      <c r="F150" s="2" t="str">
        <f t="shared" si="68"/>
        <v>Monday</v>
      </c>
      <c r="G150" s="2" t="str">
        <f t="shared" si="69"/>
        <v>Mon</v>
      </c>
      <c r="H150" t="str">
        <f t="shared" si="60"/>
        <v>y</v>
      </c>
      <c r="I150">
        <f t="shared" si="50"/>
        <v>23</v>
      </c>
      <c r="J150">
        <f t="shared" si="70"/>
        <v>23</v>
      </c>
      <c r="K150" s="2">
        <f t="shared" si="71"/>
        <v>45075</v>
      </c>
      <c r="L150">
        <f t="shared" si="61"/>
        <v>20230529</v>
      </c>
      <c r="M150">
        <f t="shared" si="72"/>
        <v>5</v>
      </c>
      <c r="N150">
        <f t="shared" si="73"/>
        <v>5</v>
      </c>
      <c r="O150" s="2" t="str">
        <f t="shared" si="51"/>
        <v>May</v>
      </c>
      <c r="P150" s="2" t="str">
        <f t="shared" si="52"/>
        <v>May</v>
      </c>
      <c r="Q150">
        <f t="shared" si="53"/>
        <v>2</v>
      </c>
      <c r="R150">
        <f t="shared" si="74"/>
        <v>2023</v>
      </c>
      <c r="S150">
        <f t="shared" si="54"/>
        <v>202305</v>
      </c>
      <c r="T150">
        <f t="shared" si="55"/>
        <v>11</v>
      </c>
      <c r="U150">
        <f t="shared" si="56"/>
        <v>4</v>
      </c>
      <c r="V150">
        <f t="shared" si="57"/>
        <v>2023</v>
      </c>
      <c r="W150" t="str">
        <f t="shared" si="62"/>
        <v>n</v>
      </c>
      <c r="X150" s="2">
        <f t="shared" si="63"/>
        <v>44710</v>
      </c>
      <c r="Z150" t="str">
        <f t="shared" si="58"/>
        <v>insert into DimDate values(20230529, '2023-5-29',1, 29, 149, 'Monday', 'Mon', 'y', 23, 23, '2023-5-29', 20230529, 5, 5, 'May', 'May', 2, 2023, 202305, 11, 4, 2023, 'n', '2022-5-29')</v>
      </c>
    </row>
    <row r="151" spans="1:26" x14ac:dyDescent="0.15">
      <c r="A151">
        <f t="shared" si="59"/>
        <v>20230530</v>
      </c>
      <c r="B151" s="2">
        <f t="shared" si="64"/>
        <v>45076</v>
      </c>
      <c r="C151">
        <f t="shared" si="65"/>
        <v>2</v>
      </c>
      <c r="D151">
        <f t="shared" si="66"/>
        <v>30</v>
      </c>
      <c r="E151">
        <f t="shared" si="67"/>
        <v>150</v>
      </c>
      <c r="F151" s="2" t="str">
        <f t="shared" si="68"/>
        <v>Tuesday</v>
      </c>
      <c r="G151" s="2" t="str">
        <f t="shared" si="69"/>
        <v>Tue</v>
      </c>
      <c r="H151" t="str">
        <f t="shared" si="60"/>
        <v>y</v>
      </c>
      <c r="I151">
        <f t="shared" si="50"/>
        <v>23</v>
      </c>
      <c r="J151">
        <f t="shared" si="70"/>
        <v>23</v>
      </c>
      <c r="K151" s="2">
        <f t="shared" si="71"/>
        <v>45075</v>
      </c>
      <c r="L151">
        <f t="shared" si="61"/>
        <v>20230529</v>
      </c>
      <c r="M151">
        <f t="shared" si="72"/>
        <v>5</v>
      </c>
      <c r="N151">
        <f t="shared" si="73"/>
        <v>5</v>
      </c>
      <c r="O151" s="2" t="str">
        <f t="shared" si="51"/>
        <v>May</v>
      </c>
      <c r="P151" s="2" t="str">
        <f t="shared" si="52"/>
        <v>May</v>
      </c>
      <c r="Q151">
        <f t="shared" si="53"/>
        <v>2</v>
      </c>
      <c r="R151">
        <f t="shared" si="74"/>
        <v>2023</v>
      </c>
      <c r="S151">
        <f t="shared" si="54"/>
        <v>202305</v>
      </c>
      <c r="T151">
        <f t="shared" si="55"/>
        <v>11</v>
      </c>
      <c r="U151">
        <f t="shared" si="56"/>
        <v>4</v>
      </c>
      <c r="V151">
        <f t="shared" si="57"/>
        <v>2023</v>
      </c>
      <c r="W151" t="str">
        <f t="shared" si="62"/>
        <v>n</v>
      </c>
      <c r="X151" s="2">
        <f t="shared" si="63"/>
        <v>44711</v>
      </c>
      <c r="Z151" t="str">
        <f t="shared" si="58"/>
        <v>insert into DimDate values(20230530, '2023-5-30',2, 30, 150, 'Tuesday', 'Tue', 'y', 23, 23, '2023-5-29', 20230529, 5, 5, 'May', 'May', 2, 2023, 202305, 11, 4, 2023, 'n', '2022-5-30')</v>
      </c>
    </row>
    <row r="152" spans="1:26" x14ac:dyDescent="0.15">
      <c r="A152">
        <f t="shared" si="59"/>
        <v>20230531</v>
      </c>
      <c r="B152" s="2">
        <f t="shared" si="64"/>
        <v>45077</v>
      </c>
      <c r="C152">
        <f t="shared" si="65"/>
        <v>3</v>
      </c>
      <c r="D152">
        <f t="shared" si="66"/>
        <v>31</v>
      </c>
      <c r="E152">
        <f t="shared" si="67"/>
        <v>151</v>
      </c>
      <c r="F152" s="2" t="str">
        <f t="shared" si="68"/>
        <v>Wednesday</v>
      </c>
      <c r="G152" s="2" t="str">
        <f t="shared" si="69"/>
        <v>Wed</v>
      </c>
      <c r="H152" t="str">
        <f t="shared" si="60"/>
        <v>y</v>
      </c>
      <c r="I152">
        <f t="shared" si="50"/>
        <v>23</v>
      </c>
      <c r="J152">
        <f t="shared" si="70"/>
        <v>23</v>
      </c>
      <c r="K152" s="2">
        <f t="shared" si="71"/>
        <v>45075</v>
      </c>
      <c r="L152">
        <f t="shared" si="61"/>
        <v>20230529</v>
      </c>
      <c r="M152">
        <f t="shared" si="72"/>
        <v>5</v>
      </c>
      <c r="N152">
        <f t="shared" si="73"/>
        <v>5</v>
      </c>
      <c r="O152" s="2" t="str">
        <f t="shared" si="51"/>
        <v>May</v>
      </c>
      <c r="P152" s="2" t="str">
        <f t="shared" si="52"/>
        <v>May</v>
      </c>
      <c r="Q152">
        <f t="shared" si="53"/>
        <v>2</v>
      </c>
      <c r="R152">
        <f t="shared" si="74"/>
        <v>2023</v>
      </c>
      <c r="S152">
        <f t="shared" si="54"/>
        <v>202305</v>
      </c>
      <c r="T152">
        <f t="shared" si="55"/>
        <v>11</v>
      </c>
      <c r="U152">
        <f t="shared" si="56"/>
        <v>4</v>
      </c>
      <c r="V152">
        <f t="shared" si="57"/>
        <v>2023</v>
      </c>
      <c r="W152" t="str">
        <f t="shared" si="62"/>
        <v>y</v>
      </c>
      <c r="X152" s="2">
        <f t="shared" si="63"/>
        <v>44712</v>
      </c>
      <c r="Z152" t="str">
        <f t="shared" si="58"/>
        <v>insert into DimDate values(20230531, '2023-5-31',3, 31, 151, 'Wednesday', 'Wed', 'y', 23, 23, '2023-5-29', 20230529, 5, 5, 'May', 'May', 2, 2023, 202305, 11, 4, 2023, 'y', '2022-5-31')</v>
      </c>
    </row>
    <row r="153" spans="1:26" x14ac:dyDescent="0.15">
      <c r="A153">
        <f t="shared" si="59"/>
        <v>20230601</v>
      </c>
      <c r="B153" s="2">
        <f t="shared" si="64"/>
        <v>45078</v>
      </c>
      <c r="C153">
        <f t="shared" si="65"/>
        <v>4</v>
      </c>
      <c r="D153">
        <f t="shared" si="66"/>
        <v>1</v>
      </c>
      <c r="E153">
        <f t="shared" si="67"/>
        <v>152</v>
      </c>
      <c r="F153" s="2" t="str">
        <f t="shared" si="68"/>
        <v>Thursday</v>
      </c>
      <c r="G153" s="2" t="str">
        <f t="shared" si="69"/>
        <v>Thu</v>
      </c>
      <c r="H153" t="str">
        <f t="shared" si="60"/>
        <v>y</v>
      </c>
      <c r="I153">
        <f t="shared" si="50"/>
        <v>23</v>
      </c>
      <c r="J153">
        <f t="shared" si="70"/>
        <v>23</v>
      </c>
      <c r="K153" s="2">
        <f t="shared" si="71"/>
        <v>45075</v>
      </c>
      <c r="L153">
        <f t="shared" si="61"/>
        <v>20230529</v>
      </c>
      <c r="M153">
        <f t="shared" si="72"/>
        <v>6</v>
      </c>
      <c r="N153">
        <f t="shared" si="73"/>
        <v>6</v>
      </c>
      <c r="O153" s="2" t="str">
        <f t="shared" si="51"/>
        <v>June</v>
      </c>
      <c r="P153" s="2" t="str">
        <f t="shared" si="52"/>
        <v>Jun</v>
      </c>
      <c r="Q153">
        <f t="shared" si="53"/>
        <v>2</v>
      </c>
      <c r="R153">
        <f t="shared" si="74"/>
        <v>2023</v>
      </c>
      <c r="S153">
        <f t="shared" si="54"/>
        <v>202306</v>
      </c>
      <c r="T153">
        <f t="shared" si="55"/>
        <v>12</v>
      </c>
      <c r="U153">
        <f t="shared" si="56"/>
        <v>4</v>
      </c>
      <c r="V153">
        <f t="shared" si="57"/>
        <v>2023</v>
      </c>
      <c r="W153" t="str">
        <f t="shared" si="62"/>
        <v>n</v>
      </c>
      <c r="X153" s="2">
        <f t="shared" si="63"/>
        <v>44713</v>
      </c>
      <c r="Z153" t="str">
        <f t="shared" si="58"/>
        <v>insert into DimDate values(20230601, '2023-6-1',4, 1, 152, 'Thursday', 'Thu', 'y', 23, 23, '2023-5-29', 20230529, 6, 6, 'June', 'Jun', 2, 2023, 202306, 12, 4, 2023, 'n', '2022-6-1')</v>
      </c>
    </row>
    <row r="154" spans="1:26" x14ac:dyDescent="0.15">
      <c r="A154">
        <f t="shared" si="59"/>
        <v>20230602</v>
      </c>
      <c r="B154" s="2">
        <f t="shared" si="64"/>
        <v>45079</v>
      </c>
      <c r="C154">
        <f t="shared" si="65"/>
        <v>5</v>
      </c>
      <c r="D154">
        <f t="shared" si="66"/>
        <v>2</v>
      </c>
      <c r="E154">
        <f t="shared" si="67"/>
        <v>153</v>
      </c>
      <c r="F154" s="2" t="str">
        <f t="shared" si="68"/>
        <v>Friday</v>
      </c>
      <c r="G154" s="2" t="str">
        <f t="shared" si="69"/>
        <v>Fri</v>
      </c>
      <c r="H154" t="str">
        <f t="shared" si="60"/>
        <v>y</v>
      </c>
      <c r="I154">
        <f t="shared" si="50"/>
        <v>23</v>
      </c>
      <c r="J154">
        <f t="shared" si="70"/>
        <v>23</v>
      </c>
      <c r="K154" s="2">
        <f t="shared" si="71"/>
        <v>45075</v>
      </c>
      <c r="L154">
        <f t="shared" si="61"/>
        <v>20230529</v>
      </c>
      <c r="M154">
        <f t="shared" si="72"/>
        <v>6</v>
      </c>
      <c r="N154">
        <f t="shared" si="73"/>
        <v>6</v>
      </c>
      <c r="O154" s="2" t="str">
        <f t="shared" si="51"/>
        <v>June</v>
      </c>
      <c r="P154" s="2" t="str">
        <f t="shared" si="52"/>
        <v>Jun</v>
      </c>
      <c r="Q154">
        <f t="shared" si="53"/>
        <v>2</v>
      </c>
      <c r="R154">
        <f t="shared" si="74"/>
        <v>2023</v>
      </c>
      <c r="S154">
        <f t="shared" si="54"/>
        <v>202306</v>
      </c>
      <c r="T154">
        <f t="shared" si="55"/>
        <v>12</v>
      </c>
      <c r="U154">
        <f t="shared" si="56"/>
        <v>4</v>
      </c>
      <c r="V154">
        <f t="shared" si="57"/>
        <v>2023</v>
      </c>
      <c r="W154" t="str">
        <f t="shared" si="62"/>
        <v>n</v>
      </c>
      <c r="X154" s="2">
        <f t="shared" si="63"/>
        <v>44714</v>
      </c>
      <c r="Z154" t="str">
        <f t="shared" si="58"/>
        <v>insert into DimDate values(20230602, '2023-6-2',5, 2, 153, 'Friday', 'Fri', 'y', 23, 23, '2023-5-29', 20230529, 6, 6, 'June', 'Jun', 2, 2023, 202306, 12, 4, 2023, 'n', '2022-6-2')</v>
      </c>
    </row>
    <row r="155" spans="1:26" x14ac:dyDescent="0.15">
      <c r="A155">
        <f t="shared" si="59"/>
        <v>20230603</v>
      </c>
      <c r="B155" s="2">
        <f t="shared" si="64"/>
        <v>45080</v>
      </c>
      <c r="C155">
        <f t="shared" si="65"/>
        <v>6</v>
      </c>
      <c r="D155">
        <f t="shared" si="66"/>
        <v>3</v>
      </c>
      <c r="E155">
        <f t="shared" si="67"/>
        <v>154</v>
      </c>
      <c r="F155" s="2" t="str">
        <f t="shared" si="68"/>
        <v>Saturday</v>
      </c>
      <c r="G155" s="2" t="str">
        <f t="shared" si="69"/>
        <v>Sat</v>
      </c>
      <c r="H155" t="str">
        <f t="shared" si="60"/>
        <v>n</v>
      </c>
      <c r="I155">
        <f t="shared" si="50"/>
        <v>23</v>
      </c>
      <c r="J155">
        <f t="shared" si="70"/>
        <v>23</v>
      </c>
      <c r="K155" s="2">
        <f t="shared" si="71"/>
        <v>45075</v>
      </c>
      <c r="L155">
        <f t="shared" si="61"/>
        <v>20230529</v>
      </c>
      <c r="M155">
        <f t="shared" si="72"/>
        <v>6</v>
      </c>
      <c r="N155">
        <f t="shared" si="73"/>
        <v>6</v>
      </c>
      <c r="O155" s="2" t="str">
        <f t="shared" si="51"/>
        <v>June</v>
      </c>
      <c r="P155" s="2" t="str">
        <f t="shared" si="52"/>
        <v>Jun</v>
      </c>
      <c r="Q155">
        <f t="shared" si="53"/>
        <v>2</v>
      </c>
      <c r="R155">
        <f t="shared" si="74"/>
        <v>2023</v>
      </c>
      <c r="S155">
        <f t="shared" si="54"/>
        <v>202306</v>
      </c>
      <c r="T155">
        <f t="shared" si="55"/>
        <v>12</v>
      </c>
      <c r="U155">
        <f t="shared" si="56"/>
        <v>4</v>
      </c>
      <c r="V155">
        <f t="shared" si="57"/>
        <v>2023</v>
      </c>
      <c r="W155" t="str">
        <f t="shared" si="62"/>
        <v>n</v>
      </c>
      <c r="X155" s="2">
        <f t="shared" si="63"/>
        <v>44715</v>
      </c>
      <c r="Z155" t="str">
        <f t="shared" si="58"/>
        <v>insert into DimDate values(20230603, '2023-6-3',6, 3, 154, 'Saturday', 'Sat', 'n', 23, 23, '2023-5-29', 20230529, 6, 6, 'June', 'Jun', 2, 2023, 202306, 12, 4, 2023, 'n', '2022-6-3')</v>
      </c>
    </row>
    <row r="156" spans="1:26" x14ac:dyDescent="0.15">
      <c r="A156">
        <f t="shared" si="59"/>
        <v>20230604</v>
      </c>
      <c r="B156" s="2">
        <f t="shared" si="64"/>
        <v>45081</v>
      </c>
      <c r="C156">
        <f t="shared" si="65"/>
        <v>7</v>
      </c>
      <c r="D156">
        <f t="shared" si="66"/>
        <v>4</v>
      </c>
      <c r="E156">
        <f t="shared" si="67"/>
        <v>155</v>
      </c>
      <c r="F156" s="2" t="str">
        <f t="shared" si="68"/>
        <v>Sunday</v>
      </c>
      <c r="G156" s="2" t="str">
        <f t="shared" si="69"/>
        <v>Sun</v>
      </c>
      <c r="H156" t="str">
        <f t="shared" si="60"/>
        <v>n</v>
      </c>
      <c r="I156">
        <f t="shared" si="50"/>
        <v>23</v>
      </c>
      <c r="J156">
        <f t="shared" si="70"/>
        <v>23</v>
      </c>
      <c r="K156" s="2">
        <f t="shared" si="71"/>
        <v>45075</v>
      </c>
      <c r="L156">
        <f t="shared" si="61"/>
        <v>20230529</v>
      </c>
      <c r="M156">
        <f t="shared" si="72"/>
        <v>6</v>
      </c>
      <c r="N156">
        <f t="shared" si="73"/>
        <v>6</v>
      </c>
      <c r="O156" s="2" t="str">
        <f t="shared" si="51"/>
        <v>June</v>
      </c>
      <c r="P156" s="2" t="str">
        <f t="shared" si="52"/>
        <v>Jun</v>
      </c>
      <c r="Q156">
        <f t="shared" si="53"/>
        <v>2</v>
      </c>
      <c r="R156">
        <f t="shared" si="74"/>
        <v>2023</v>
      </c>
      <c r="S156">
        <f t="shared" si="54"/>
        <v>202306</v>
      </c>
      <c r="T156">
        <f t="shared" si="55"/>
        <v>12</v>
      </c>
      <c r="U156">
        <f t="shared" si="56"/>
        <v>4</v>
      </c>
      <c r="V156">
        <f t="shared" si="57"/>
        <v>2023</v>
      </c>
      <c r="W156" t="str">
        <f t="shared" si="62"/>
        <v>n</v>
      </c>
      <c r="X156" s="2">
        <f t="shared" si="63"/>
        <v>44716</v>
      </c>
      <c r="Z156" t="str">
        <f t="shared" si="58"/>
        <v>insert into DimDate values(20230604, '2023-6-4',7, 4, 155, 'Sunday', 'Sun', 'n', 23, 23, '2023-5-29', 20230529, 6, 6, 'June', 'Jun', 2, 2023, 202306, 12, 4, 2023, 'n', '2022-6-4')</v>
      </c>
    </row>
    <row r="157" spans="1:26" x14ac:dyDescent="0.15">
      <c r="A157">
        <f t="shared" si="59"/>
        <v>20230605</v>
      </c>
      <c r="B157" s="2">
        <f t="shared" si="64"/>
        <v>45082</v>
      </c>
      <c r="C157">
        <f t="shared" si="65"/>
        <v>1</v>
      </c>
      <c r="D157">
        <f t="shared" si="66"/>
        <v>5</v>
      </c>
      <c r="E157">
        <f t="shared" si="67"/>
        <v>156</v>
      </c>
      <c r="F157" s="2" t="str">
        <f t="shared" si="68"/>
        <v>Monday</v>
      </c>
      <c r="G157" s="2" t="str">
        <f t="shared" si="69"/>
        <v>Mon</v>
      </c>
      <c r="H157" t="str">
        <f t="shared" si="60"/>
        <v>y</v>
      </c>
      <c r="I157">
        <f t="shared" si="50"/>
        <v>24</v>
      </c>
      <c r="J157">
        <f t="shared" si="70"/>
        <v>24</v>
      </c>
      <c r="K157" s="2">
        <f t="shared" si="71"/>
        <v>45082</v>
      </c>
      <c r="L157">
        <f t="shared" si="61"/>
        <v>20230605</v>
      </c>
      <c r="M157">
        <f t="shared" si="72"/>
        <v>6</v>
      </c>
      <c r="N157">
        <f t="shared" si="73"/>
        <v>6</v>
      </c>
      <c r="O157" s="2" t="str">
        <f t="shared" si="51"/>
        <v>June</v>
      </c>
      <c r="P157" s="2" t="str">
        <f t="shared" si="52"/>
        <v>Jun</v>
      </c>
      <c r="Q157">
        <f t="shared" si="53"/>
        <v>2</v>
      </c>
      <c r="R157">
        <f t="shared" si="74"/>
        <v>2023</v>
      </c>
      <c r="S157">
        <f t="shared" si="54"/>
        <v>202306</v>
      </c>
      <c r="T157">
        <f t="shared" si="55"/>
        <v>12</v>
      </c>
      <c r="U157">
        <f t="shared" si="56"/>
        <v>4</v>
      </c>
      <c r="V157">
        <f t="shared" si="57"/>
        <v>2023</v>
      </c>
      <c r="W157" t="str">
        <f t="shared" si="62"/>
        <v>n</v>
      </c>
      <c r="X157" s="2">
        <f t="shared" si="63"/>
        <v>44717</v>
      </c>
      <c r="Z157" t="str">
        <f t="shared" si="58"/>
        <v>insert into DimDate values(20230605, '2023-6-5',1, 5, 156, 'Monday', 'Mon', 'y', 24, 24, '2023-6-5', 20230605, 6, 6, 'June', 'Jun', 2, 2023, 202306, 12, 4, 2023, 'n', '2022-6-5')</v>
      </c>
    </row>
    <row r="158" spans="1:26" x14ac:dyDescent="0.15">
      <c r="A158">
        <f t="shared" si="59"/>
        <v>20230606</v>
      </c>
      <c r="B158" s="2">
        <f t="shared" si="64"/>
        <v>45083</v>
      </c>
      <c r="C158">
        <f t="shared" si="65"/>
        <v>2</v>
      </c>
      <c r="D158">
        <f t="shared" si="66"/>
        <v>6</v>
      </c>
      <c r="E158">
        <f t="shared" si="67"/>
        <v>157</v>
      </c>
      <c r="F158" s="2" t="str">
        <f t="shared" si="68"/>
        <v>Tuesday</v>
      </c>
      <c r="G158" s="2" t="str">
        <f t="shared" si="69"/>
        <v>Tue</v>
      </c>
      <c r="H158" t="str">
        <f t="shared" si="60"/>
        <v>y</v>
      </c>
      <c r="I158">
        <f t="shared" si="50"/>
        <v>24</v>
      </c>
      <c r="J158">
        <f t="shared" si="70"/>
        <v>24</v>
      </c>
      <c r="K158" s="2">
        <f t="shared" si="71"/>
        <v>45082</v>
      </c>
      <c r="L158">
        <f t="shared" si="61"/>
        <v>20230605</v>
      </c>
      <c r="M158">
        <f t="shared" si="72"/>
        <v>6</v>
      </c>
      <c r="N158">
        <f t="shared" si="73"/>
        <v>6</v>
      </c>
      <c r="O158" s="2" t="str">
        <f t="shared" si="51"/>
        <v>June</v>
      </c>
      <c r="P158" s="2" t="str">
        <f t="shared" si="52"/>
        <v>Jun</v>
      </c>
      <c r="Q158">
        <f t="shared" si="53"/>
        <v>2</v>
      </c>
      <c r="R158">
        <f t="shared" si="74"/>
        <v>2023</v>
      </c>
      <c r="S158">
        <f t="shared" si="54"/>
        <v>202306</v>
      </c>
      <c r="T158">
        <f t="shared" si="55"/>
        <v>12</v>
      </c>
      <c r="U158">
        <f t="shared" si="56"/>
        <v>4</v>
      </c>
      <c r="V158">
        <f t="shared" si="57"/>
        <v>2023</v>
      </c>
      <c r="W158" t="str">
        <f t="shared" si="62"/>
        <v>n</v>
      </c>
      <c r="X158" s="2">
        <f t="shared" si="63"/>
        <v>44718</v>
      </c>
      <c r="Z158" t="str">
        <f t="shared" si="58"/>
        <v>insert into DimDate values(20230606, '2023-6-6',2, 6, 157, 'Tuesday', 'Tue', 'y', 24, 24, '2023-6-5', 20230605, 6, 6, 'June', 'Jun', 2, 2023, 202306, 12, 4, 2023, 'n', '2022-6-6')</v>
      </c>
    </row>
    <row r="159" spans="1:26" x14ac:dyDescent="0.15">
      <c r="A159">
        <f t="shared" si="59"/>
        <v>20230607</v>
      </c>
      <c r="B159" s="2">
        <f t="shared" si="64"/>
        <v>45084</v>
      </c>
      <c r="C159">
        <f t="shared" si="65"/>
        <v>3</v>
      </c>
      <c r="D159">
        <f t="shared" si="66"/>
        <v>7</v>
      </c>
      <c r="E159">
        <f t="shared" si="67"/>
        <v>158</v>
      </c>
      <c r="F159" s="2" t="str">
        <f t="shared" si="68"/>
        <v>Wednesday</v>
      </c>
      <c r="G159" s="2" t="str">
        <f t="shared" si="69"/>
        <v>Wed</v>
      </c>
      <c r="H159" t="str">
        <f t="shared" si="60"/>
        <v>y</v>
      </c>
      <c r="I159">
        <f t="shared" si="50"/>
        <v>24</v>
      </c>
      <c r="J159">
        <f t="shared" si="70"/>
        <v>24</v>
      </c>
      <c r="K159" s="2">
        <f t="shared" si="71"/>
        <v>45082</v>
      </c>
      <c r="L159">
        <f t="shared" si="61"/>
        <v>20230605</v>
      </c>
      <c r="M159">
        <f t="shared" si="72"/>
        <v>6</v>
      </c>
      <c r="N159">
        <f t="shared" si="73"/>
        <v>6</v>
      </c>
      <c r="O159" s="2" t="str">
        <f t="shared" si="51"/>
        <v>June</v>
      </c>
      <c r="P159" s="2" t="str">
        <f t="shared" si="52"/>
        <v>Jun</v>
      </c>
      <c r="Q159">
        <f t="shared" si="53"/>
        <v>2</v>
      </c>
      <c r="R159">
        <f t="shared" si="74"/>
        <v>2023</v>
      </c>
      <c r="S159">
        <f t="shared" si="54"/>
        <v>202306</v>
      </c>
      <c r="T159">
        <f t="shared" si="55"/>
        <v>12</v>
      </c>
      <c r="U159">
        <f t="shared" si="56"/>
        <v>4</v>
      </c>
      <c r="V159">
        <f t="shared" si="57"/>
        <v>2023</v>
      </c>
      <c r="W159" t="str">
        <f t="shared" si="62"/>
        <v>n</v>
      </c>
      <c r="X159" s="2">
        <f t="shared" si="63"/>
        <v>44719</v>
      </c>
      <c r="Z159" t="str">
        <f t="shared" si="58"/>
        <v>insert into DimDate values(20230607, '2023-6-7',3, 7, 158, 'Wednesday', 'Wed', 'y', 24, 24, '2023-6-5', 20230605, 6, 6, 'June', 'Jun', 2, 2023, 202306, 12, 4, 2023, 'n', '2022-6-7')</v>
      </c>
    </row>
    <row r="160" spans="1:26" x14ac:dyDescent="0.15">
      <c r="A160">
        <f t="shared" si="59"/>
        <v>20230608</v>
      </c>
      <c r="B160" s="2">
        <f t="shared" si="64"/>
        <v>45085</v>
      </c>
      <c r="C160">
        <f t="shared" si="65"/>
        <v>4</v>
      </c>
      <c r="D160">
        <f t="shared" si="66"/>
        <v>8</v>
      </c>
      <c r="E160">
        <f t="shared" si="67"/>
        <v>159</v>
      </c>
      <c r="F160" s="2" t="str">
        <f t="shared" si="68"/>
        <v>Thursday</v>
      </c>
      <c r="G160" s="2" t="str">
        <f t="shared" si="69"/>
        <v>Thu</v>
      </c>
      <c r="H160" t="str">
        <f t="shared" si="60"/>
        <v>y</v>
      </c>
      <c r="I160">
        <f t="shared" si="50"/>
        <v>24</v>
      </c>
      <c r="J160">
        <f t="shared" si="70"/>
        <v>24</v>
      </c>
      <c r="K160" s="2">
        <f t="shared" si="71"/>
        <v>45082</v>
      </c>
      <c r="L160">
        <f t="shared" si="61"/>
        <v>20230605</v>
      </c>
      <c r="M160">
        <f t="shared" si="72"/>
        <v>6</v>
      </c>
      <c r="N160">
        <f t="shared" si="73"/>
        <v>6</v>
      </c>
      <c r="O160" s="2" t="str">
        <f t="shared" si="51"/>
        <v>June</v>
      </c>
      <c r="P160" s="2" t="str">
        <f t="shared" si="52"/>
        <v>Jun</v>
      </c>
      <c r="Q160">
        <f t="shared" si="53"/>
        <v>2</v>
      </c>
      <c r="R160">
        <f t="shared" si="74"/>
        <v>2023</v>
      </c>
      <c r="S160">
        <f t="shared" si="54"/>
        <v>202306</v>
      </c>
      <c r="T160">
        <f t="shared" si="55"/>
        <v>12</v>
      </c>
      <c r="U160">
        <f t="shared" si="56"/>
        <v>4</v>
      </c>
      <c r="V160">
        <f t="shared" si="57"/>
        <v>2023</v>
      </c>
      <c r="W160" t="str">
        <f t="shared" si="62"/>
        <v>n</v>
      </c>
      <c r="X160" s="2">
        <f t="shared" si="63"/>
        <v>44720</v>
      </c>
      <c r="Z160" t="str">
        <f t="shared" si="58"/>
        <v>insert into DimDate values(20230608, '2023-6-8',4, 8, 159, 'Thursday', 'Thu', 'y', 24, 24, '2023-6-5', 20230605, 6, 6, 'June', 'Jun', 2, 2023, 202306, 12, 4, 2023, 'n', '2022-6-8')</v>
      </c>
    </row>
    <row r="161" spans="1:26" x14ac:dyDescent="0.15">
      <c r="A161">
        <f t="shared" si="59"/>
        <v>20230609</v>
      </c>
      <c r="B161" s="2">
        <f t="shared" si="64"/>
        <v>45086</v>
      </c>
      <c r="C161">
        <f t="shared" si="65"/>
        <v>5</v>
      </c>
      <c r="D161">
        <f t="shared" si="66"/>
        <v>9</v>
      </c>
      <c r="E161">
        <f t="shared" si="67"/>
        <v>160</v>
      </c>
      <c r="F161" s="2" t="str">
        <f t="shared" si="68"/>
        <v>Friday</v>
      </c>
      <c r="G161" s="2" t="str">
        <f t="shared" si="69"/>
        <v>Fri</v>
      </c>
      <c r="H161" t="str">
        <f t="shared" si="60"/>
        <v>y</v>
      </c>
      <c r="I161">
        <f t="shared" si="50"/>
        <v>24</v>
      </c>
      <c r="J161">
        <f t="shared" si="70"/>
        <v>24</v>
      </c>
      <c r="K161" s="2">
        <f t="shared" si="71"/>
        <v>45082</v>
      </c>
      <c r="L161">
        <f t="shared" si="61"/>
        <v>20230605</v>
      </c>
      <c r="M161">
        <f t="shared" si="72"/>
        <v>6</v>
      </c>
      <c r="N161">
        <f t="shared" si="73"/>
        <v>6</v>
      </c>
      <c r="O161" s="2" t="str">
        <f t="shared" si="51"/>
        <v>June</v>
      </c>
      <c r="P161" s="2" t="str">
        <f t="shared" si="52"/>
        <v>Jun</v>
      </c>
      <c r="Q161">
        <f t="shared" si="53"/>
        <v>2</v>
      </c>
      <c r="R161">
        <f t="shared" si="74"/>
        <v>2023</v>
      </c>
      <c r="S161">
        <f t="shared" si="54"/>
        <v>202306</v>
      </c>
      <c r="T161">
        <f t="shared" si="55"/>
        <v>12</v>
      </c>
      <c r="U161">
        <f t="shared" si="56"/>
        <v>4</v>
      </c>
      <c r="V161">
        <f t="shared" si="57"/>
        <v>2023</v>
      </c>
      <c r="W161" t="str">
        <f t="shared" si="62"/>
        <v>n</v>
      </c>
      <c r="X161" s="2">
        <f t="shared" si="63"/>
        <v>44721</v>
      </c>
      <c r="Z161" t="str">
        <f t="shared" si="58"/>
        <v>insert into DimDate values(20230609, '2023-6-9',5, 9, 160, 'Friday', 'Fri', 'y', 24, 24, '2023-6-5', 20230605, 6, 6, 'June', 'Jun', 2, 2023, 202306, 12, 4, 2023, 'n', '2022-6-9')</v>
      </c>
    </row>
    <row r="162" spans="1:26" x14ac:dyDescent="0.15">
      <c r="A162">
        <f t="shared" si="59"/>
        <v>20230610</v>
      </c>
      <c r="B162" s="2">
        <f t="shared" si="64"/>
        <v>45087</v>
      </c>
      <c r="C162">
        <f t="shared" si="65"/>
        <v>6</v>
      </c>
      <c r="D162">
        <f t="shared" si="66"/>
        <v>10</v>
      </c>
      <c r="E162">
        <f t="shared" si="67"/>
        <v>161</v>
      </c>
      <c r="F162" s="2" t="str">
        <f t="shared" si="68"/>
        <v>Saturday</v>
      </c>
      <c r="G162" s="2" t="str">
        <f t="shared" si="69"/>
        <v>Sat</v>
      </c>
      <c r="H162" t="str">
        <f t="shared" si="60"/>
        <v>n</v>
      </c>
      <c r="I162">
        <f t="shared" si="50"/>
        <v>24</v>
      </c>
      <c r="J162">
        <f t="shared" si="70"/>
        <v>24</v>
      </c>
      <c r="K162" s="2">
        <f t="shared" si="71"/>
        <v>45082</v>
      </c>
      <c r="L162">
        <f t="shared" si="61"/>
        <v>20230605</v>
      </c>
      <c r="M162">
        <f t="shared" si="72"/>
        <v>6</v>
      </c>
      <c r="N162">
        <f t="shared" si="73"/>
        <v>6</v>
      </c>
      <c r="O162" s="2" t="str">
        <f t="shared" si="51"/>
        <v>June</v>
      </c>
      <c r="P162" s="2" t="str">
        <f t="shared" si="52"/>
        <v>Jun</v>
      </c>
      <c r="Q162">
        <f t="shared" si="53"/>
        <v>2</v>
      </c>
      <c r="R162">
        <f t="shared" si="74"/>
        <v>2023</v>
      </c>
      <c r="S162">
        <f t="shared" si="54"/>
        <v>202306</v>
      </c>
      <c r="T162">
        <f t="shared" si="55"/>
        <v>12</v>
      </c>
      <c r="U162">
        <f t="shared" si="56"/>
        <v>4</v>
      </c>
      <c r="V162">
        <f t="shared" si="57"/>
        <v>2023</v>
      </c>
      <c r="W162" t="str">
        <f t="shared" si="62"/>
        <v>n</v>
      </c>
      <c r="X162" s="2">
        <f t="shared" si="63"/>
        <v>44722</v>
      </c>
      <c r="Z162" t="str">
        <f t="shared" si="58"/>
        <v>insert into DimDate values(20230610, '2023-6-10',6, 10, 161, 'Saturday', 'Sat', 'n', 24, 24, '2023-6-5', 20230605, 6, 6, 'June', 'Jun', 2, 2023, 202306, 12, 4, 2023, 'n', '2022-6-10')</v>
      </c>
    </row>
    <row r="163" spans="1:26" x14ac:dyDescent="0.15">
      <c r="A163">
        <f t="shared" si="59"/>
        <v>20230611</v>
      </c>
      <c r="B163" s="2">
        <f t="shared" si="64"/>
        <v>45088</v>
      </c>
      <c r="C163">
        <f t="shared" si="65"/>
        <v>7</v>
      </c>
      <c r="D163">
        <f t="shared" si="66"/>
        <v>11</v>
      </c>
      <c r="E163">
        <f t="shared" si="67"/>
        <v>162</v>
      </c>
      <c r="F163" s="2" t="str">
        <f t="shared" si="68"/>
        <v>Sunday</v>
      </c>
      <c r="G163" s="2" t="str">
        <f t="shared" si="69"/>
        <v>Sun</v>
      </c>
      <c r="H163" t="str">
        <f t="shared" si="60"/>
        <v>n</v>
      </c>
      <c r="I163">
        <f t="shared" si="50"/>
        <v>24</v>
      </c>
      <c r="J163">
        <f t="shared" si="70"/>
        <v>24</v>
      </c>
      <c r="K163" s="2">
        <f t="shared" si="71"/>
        <v>45082</v>
      </c>
      <c r="L163">
        <f t="shared" si="61"/>
        <v>20230605</v>
      </c>
      <c r="M163">
        <f t="shared" si="72"/>
        <v>6</v>
      </c>
      <c r="N163">
        <f t="shared" si="73"/>
        <v>6</v>
      </c>
      <c r="O163" s="2" t="str">
        <f t="shared" si="51"/>
        <v>June</v>
      </c>
      <c r="P163" s="2" t="str">
        <f t="shared" si="52"/>
        <v>Jun</v>
      </c>
      <c r="Q163">
        <f t="shared" si="53"/>
        <v>2</v>
      </c>
      <c r="R163">
        <f t="shared" si="74"/>
        <v>2023</v>
      </c>
      <c r="S163">
        <f t="shared" si="54"/>
        <v>202306</v>
      </c>
      <c r="T163">
        <f t="shared" si="55"/>
        <v>12</v>
      </c>
      <c r="U163">
        <f t="shared" si="56"/>
        <v>4</v>
      </c>
      <c r="V163">
        <f t="shared" si="57"/>
        <v>2023</v>
      </c>
      <c r="W163" t="str">
        <f t="shared" si="62"/>
        <v>n</v>
      </c>
      <c r="X163" s="2">
        <f t="shared" si="63"/>
        <v>44723</v>
      </c>
      <c r="Z163" t="str">
        <f t="shared" si="58"/>
        <v>insert into DimDate values(20230611, '2023-6-11',7, 11, 162, 'Sunday', 'Sun', 'n', 24, 24, '2023-6-5', 20230605, 6, 6, 'June', 'Jun', 2, 2023, 202306, 12, 4, 2023, 'n', '2022-6-11')</v>
      </c>
    </row>
    <row r="164" spans="1:26" x14ac:dyDescent="0.15">
      <c r="A164">
        <f t="shared" si="59"/>
        <v>20230612</v>
      </c>
      <c r="B164" s="2">
        <f t="shared" si="64"/>
        <v>45089</v>
      </c>
      <c r="C164">
        <f t="shared" si="65"/>
        <v>1</v>
      </c>
      <c r="D164">
        <f t="shared" si="66"/>
        <v>12</v>
      </c>
      <c r="E164">
        <f t="shared" si="67"/>
        <v>163</v>
      </c>
      <c r="F164" s="2" t="str">
        <f t="shared" si="68"/>
        <v>Monday</v>
      </c>
      <c r="G164" s="2" t="str">
        <f t="shared" si="69"/>
        <v>Mon</v>
      </c>
      <c r="H164" t="str">
        <f t="shared" si="60"/>
        <v>y</v>
      </c>
      <c r="I164">
        <f t="shared" si="50"/>
        <v>25</v>
      </c>
      <c r="J164">
        <f t="shared" si="70"/>
        <v>25</v>
      </c>
      <c r="K164" s="2">
        <f t="shared" si="71"/>
        <v>45089</v>
      </c>
      <c r="L164">
        <f t="shared" si="61"/>
        <v>20230612</v>
      </c>
      <c r="M164">
        <f t="shared" si="72"/>
        <v>6</v>
      </c>
      <c r="N164">
        <f t="shared" si="73"/>
        <v>6</v>
      </c>
      <c r="O164" s="2" t="str">
        <f t="shared" si="51"/>
        <v>June</v>
      </c>
      <c r="P164" s="2" t="str">
        <f t="shared" si="52"/>
        <v>Jun</v>
      </c>
      <c r="Q164">
        <f t="shared" si="53"/>
        <v>2</v>
      </c>
      <c r="R164">
        <f t="shared" si="74"/>
        <v>2023</v>
      </c>
      <c r="S164">
        <f t="shared" si="54"/>
        <v>202306</v>
      </c>
      <c r="T164">
        <f t="shared" si="55"/>
        <v>12</v>
      </c>
      <c r="U164">
        <f t="shared" si="56"/>
        <v>4</v>
      </c>
      <c r="V164">
        <f t="shared" si="57"/>
        <v>2023</v>
      </c>
      <c r="W164" t="str">
        <f t="shared" si="62"/>
        <v>n</v>
      </c>
      <c r="X164" s="2">
        <f t="shared" si="63"/>
        <v>44724</v>
      </c>
      <c r="Z164" t="str">
        <f t="shared" si="58"/>
        <v>insert into DimDate values(20230612, '2023-6-12',1, 12, 163, 'Monday', 'Mon', 'y', 25, 25, '2023-6-12', 20230612, 6, 6, 'June', 'Jun', 2, 2023, 202306, 12, 4, 2023, 'n', '2022-6-12')</v>
      </c>
    </row>
    <row r="165" spans="1:26" x14ac:dyDescent="0.15">
      <c r="A165">
        <f t="shared" si="59"/>
        <v>20230613</v>
      </c>
      <c r="B165" s="2">
        <f t="shared" si="64"/>
        <v>45090</v>
      </c>
      <c r="C165">
        <f t="shared" si="65"/>
        <v>2</v>
      </c>
      <c r="D165">
        <f t="shared" si="66"/>
        <v>13</v>
      </c>
      <c r="E165">
        <f t="shared" si="67"/>
        <v>164</v>
      </c>
      <c r="F165" s="2" t="str">
        <f t="shared" si="68"/>
        <v>Tuesday</v>
      </c>
      <c r="G165" s="2" t="str">
        <f t="shared" si="69"/>
        <v>Tue</v>
      </c>
      <c r="H165" t="str">
        <f t="shared" si="60"/>
        <v>y</v>
      </c>
      <c r="I165">
        <f t="shared" si="50"/>
        <v>25</v>
      </c>
      <c r="J165">
        <f t="shared" si="70"/>
        <v>25</v>
      </c>
      <c r="K165" s="2">
        <f t="shared" si="71"/>
        <v>45089</v>
      </c>
      <c r="L165">
        <f t="shared" si="61"/>
        <v>20230612</v>
      </c>
      <c r="M165">
        <f t="shared" si="72"/>
        <v>6</v>
      </c>
      <c r="N165">
        <f t="shared" si="73"/>
        <v>6</v>
      </c>
      <c r="O165" s="2" t="str">
        <f t="shared" si="51"/>
        <v>June</v>
      </c>
      <c r="P165" s="2" t="str">
        <f t="shared" si="52"/>
        <v>Jun</v>
      </c>
      <c r="Q165">
        <f t="shared" si="53"/>
        <v>2</v>
      </c>
      <c r="R165">
        <f t="shared" si="74"/>
        <v>2023</v>
      </c>
      <c r="S165">
        <f t="shared" si="54"/>
        <v>202306</v>
      </c>
      <c r="T165">
        <f t="shared" si="55"/>
        <v>12</v>
      </c>
      <c r="U165">
        <f t="shared" si="56"/>
        <v>4</v>
      </c>
      <c r="V165">
        <f t="shared" si="57"/>
        <v>2023</v>
      </c>
      <c r="W165" t="str">
        <f t="shared" si="62"/>
        <v>n</v>
      </c>
      <c r="X165" s="2">
        <f t="shared" si="63"/>
        <v>44725</v>
      </c>
      <c r="Z165" t="str">
        <f t="shared" si="58"/>
        <v>insert into DimDate values(20230613, '2023-6-13',2, 13, 164, 'Tuesday', 'Tue', 'y', 25, 25, '2023-6-12', 20230612, 6, 6, 'June', 'Jun', 2, 2023, 202306, 12, 4, 2023, 'n', '2022-6-13')</v>
      </c>
    </row>
    <row r="166" spans="1:26" x14ac:dyDescent="0.15">
      <c r="A166">
        <f t="shared" si="59"/>
        <v>20230614</v>
      </c>
      <c r="B166" s="2">
        <f t="shared" si="64"/>
        <v>45091</v>
      </c>
      <c r="C166">
        <f t="shared" si="65"/>
        <v>3</v>
      </c>
      <c r="D166">
        <f t="shared" si="66"/>
        <v>14</v>
      </c>
      <c r="E166">
        <f t="shared" si="67"/>
        <v>165</v>
      </c>
      <c r="F166" s="2" t="str">
        <f t="shared" si="68"/>
        <v>Wednesday</v>
      </c>
      <c r="G166" s="2" t="str">
        <f t="shared" si="69"/>
        <v>Wed</v>
      </c>
      <c r="H166" t="str">
        <f t="shared" si="60"/>
        <v>y</v>
      </c>
      <c r="I166">
        <f t="shared" si="50"/>
        <v>25</v>
      </c>
      <c r="J166">
        <f t="shared" si="70"/>
        <v>25</v>
      </c>
      <c r="K166" s="2">
        <f t="shared" si="71"/>
        <v>45089</v>
      </c>
      <c r="L166">
        <f t="shared" si="61"/>
        <v>20230612</v>
      </c>
      <c r="M166">
        <f t="shared" si="72"/>
        <v>6</v>
      </c>
      <c r="N166">
        <f t="shared" si="73"/>
        <v>6</v>
      </c>
      <c r="O166" s="2" t="str">
        <f t="shared" si="51"/>
        <v>June</v>
      </c>
      <c r="P166" s="2" t="str">
        <f t="shared" si="52"/>
        <v>Jun</v>
      </c>
      <c r="Q166">
        <f t="shared" si="53"/>
        <v>2</v>
      </c>
      <c r="R166">
        <f t="shared" si="74"/>
        <v>2023</v>
      </c>
      <c r="S166">
        <f t="shared" si="54"/>
        <v>202306</v>
      </c>
      <c r="T166">
        <f t="shared" si="55"/>
        <v>12</v>
      </c>
      <c r="U166">
        <f t="shared" si="56"/>
        <v>4</v>
      </c>
      <c r="V166">
        <f t="shared" si="57"/>
        <v>2023</v>
      </c>
      <c r="W166" t="str">
        <f t="shared" si="62"/>
        <v>n</v>
      </c>
      <c r="X166" s="2">
        <f t="shared" si="63"/>
        <v>44726</v>
      </c>
      <c r="Z166" t="str">
        <f t="shared" si="58"/>
        <v>insert into DimDate values(20230614, '2023-6-14',3, 14, 165, 'Wednesday', 'Wed', 'y', 25, 25, '2023-6-12', 20230612, 6, 6, 'June', 'Jun', 2, 2023, 202306, 12, 4, 2023, 'n', '2022-6-14')</v>
      </c>
    </row>
    <row r="167" spans="1:26" x14ac:dyDescent="0.15">
      <c r="A167">
        <f t="shared" si="59"/>
        <v>20230615</v>
      </c>
      <c r="B167" s="2">
        <f t="shared" si="64"/>
        <v>45092</v>
      </c>
      <c r="C167">
        <f t="shared" si="65"/>
        <v>4</v>
      </c>
      <c r="D167">
        <f t="shared" si="66"/>
        <v>15</v>
      </c>
      <c r="E167">
        <f t="shared" si="67"/>
        <v>166</v>
      </c>
      <c r="F167" s="2" t="str">
        <f t="shared" si="68"/>
        <v>Thursday</v>
      </c>
      <c r="G167" s="2" t="str">
        <f t="shared" si="69"/>
        <v>Thu</v>
      </c>
      <c r="H167" t="str">
        <f t="shared" si="60"/>
        <v>y</v>
      </c>
      <c r="I167">
        <f t="shared" si="50"/>
        <v>25</v>
      </c>
      <c r="J167">
        <f t="shared" si="70"/>
        <v>25</v>
      </c>
      <c r="K167" s="2">
        <f t="shared" si="71"/>
        <v>45089</v>
      </c>
      <c r="L167">
        <f t="shared" si="61"/>
        <v>20230612</v>
      </c>
      <c r="M167">
        <f t="shared" si="72"/>
        <v>6</v>
      </c>
      <c r="N167">
        <f t="shared" si="73"/>
        <v>6</v>
      </c>
      <c r="O167" s="2" t="str">
        <f t="shared" si="51"/>
        <v>June</v>
      </c>
      <c r="P167" s="2" t="str">
        <f t="shared" si="52"/>
        <v>Jun</v>
      </c>
      <c r="Q167">
        <f t="shared" si="53"/>
        <v>2</v>
      </c>
      <c r="R167">
        <f t="shared" si="74"/>
        <v>2023</v>
      </c>
      <c r="S167">
        <f t="shared" si="54"/>
        <v>202306</v>
      </c>
      <c r="T167">
        <f t="shared" si="55"/>
        <v>12</v>
      </c>
      <c r="U167">
        <f t="shared" si="56"/>
        <v>4</v>
      </c>
      <c r="V167">
        <f t="shared" si="57"/>
        <v>2023</v>
      </c>
      <c r="W167" t="str">
        <f t="shared" si="62"/>
        <v>n</v>
      </c>
      <c r="X167" s="2">
        <f t="shared" si="63"/>
        <v>44727</v>
      </c>
      <c r="Z167" t="str">
        <f t="shared" si="58"/>
        <v>insert into DimDate values(20230615, '2023-6-15',4, 15, 166, 'Thursday', 'Thu', 'y', 25, 25, '2023-6-12', 20230612, 6, 6, 'June', 'Jun', 2, 2023, 202306, 12, 4, 2023, 'n', '2022-6-15')</v>
      </c>
    </row>
    <row r="168" spans="1:26" x14ac:dyDescent="0.15">
      <c r="A168">
        <f t="shared" si="59"/>
        <v>20230616</v>
      </c>
      <c r="B168" s="2">
        <f t="shared" si="64"/>
        <v>45093</v>
      </c>
      <c r="C168">
        <f t="shared" si="65"/>
        <v>5</v>
      </c>
      <c r="D168">
        <f t="shared" si="66"/>
        <v>16</v>
      </c>
      <c r="E168">
        <f t="shared" si="67"/>
        <v>167</v>
      </c>
      <c r="F168" s="2" t="str">
        <f t="shared" si="68"/>
        <v>Friday</v>
      </c>
      <c r="G168" s="2" t="str">
        <f t="shared" si="69"/>
        <v>Fri</v>
      </c>
      <c r="H168" t="str">
        <f t="shared" si="60"/>
        <v>y</v>
      </c>
      <c r="I168">
        <f t="shared" si="50"/>
        <v>25</v>
      </c>
      <c r="J168">
        <f t="shared" si="70"/>
        <v>25</v>
      </c>
      <c r="K168" s="2">
        <f t="shared" si="71"/>
        <v>45089</v>
      </c>
      <c r="L168">
        <f t="shared" si="61"/>
        <v>20230612</v>
      </c>
      <c r="M168">
        <f t="shared" si="72"/>
        <v>6</v>
      </c>
      <c r="N168">
        <f t="shared" si="73"/>
        <v>6</v>
      </c>
      <c r="O168" s="2" t="str">
        <f t="shared" si="51"/>
        <v>June</v>
      </c>
      <c r="P168" s="2" t="str">
        <f t="shared" si="52"/>
        <v>Jun</v>
      </c>
      <c r="Q168">
        <f t="shared" si="53"/>
        <v>2</v>
      </c>
      <c r="R168">
        <f t="shared" si="74"/>
        <v>2023</v>
      </c>
      <c r="S168">
        <f t="shared" si="54"/>
        <v>202306</v>
      </c>
      <c r="T168">
        <f t="shared" si="55"/>
        <v>12</v>
      </c>
      <c r="U168">
        <f t="shared" si="56"/>
        <v>4</v>
      </c>
      <c r="V168">
        <f t="shared" si="57"/>
        <v>2023</v>
      </c>
      <c r="W168" t="str">
        <f t="shared" si="62"/>
        <v>n</v>
      </c>
      <c r="X168" s="2">
        <f t="shared" si="63"/>
        <v>44728</v>
      </c>
      <c r="Z168" t="str">
        <f t="shared" si="58"/>
        <v>insert into DimDate values(20230616, '2023-6-16',5, 16, 167, 'Friday', 'Fri', 'y', 25, 25, '2023-6-12', 20230612, 6, 6, 'June', 'Jun', 2, 2023, 202306, 12, 4, 2023, 'n', '2022-6-16')</v>
      </c>
    </row>
    <row r="169" spans="1:26" x14ac:dyDescent="0.15">
      <c r="A169">
        <f t="shared" si="59"/>
        <v>20230617</v>
      </c>
      <c r="B169" s="2">
        <f t="shared" si="64"/>
        <v>45094</v>
      </c>
      <c r="C169">
        <f t="shared" si="65"/>
        <v>6</v>
      </c>
      <c r="D169">
        <f t="shared" si="66"/>
        <v>17</v>
      </c>
      <c r="E169">
        <f t="shared" si="67"/>
        <v>168</v>
      </c>
      <c r="F169" s="2" t="str">
        <f t="shared" si="68"/>
        <v>Saturday</v>
      </c>
      <c r="G169" s="2" t="str">
        <f t="shared" si="69"/>
        <v>Sat</v>
      </c>
      <c r="H169" t="str">
        <f t="shared" si="60"/>
        <v>n</v>
      </c>
      <c r="I169">
        <f t="shared" si="50"/>
        <v>25</v>
      </c>
      <c r="J169">
        <f t="shared" si="70"/>
        <v>25</v>
      </c>
      <c r="K169" s="2">
        <f t="shared" si="71"/>
        <v>45089</v>
      </c>
      <c r="L169">
        <f t="shared" si="61"/>
        <v>20230612</v>
      </c>
      <c r="M169">
        <f t="shared" si="72"/>
        <v>6</v>
      </c>
      <c r="N169">
        <f t="shared" si="73"/>
        <v>6</v>
      </c>
      <c r="O169" s="2" t="str">
        <f t="shared" si="51"/>
        <v>June</v>
      </c>
      <c r="P169" s="2" t="str">
        <f t="shared" si="52"/>
        <v>Jun</v>
      </c>
      <c r="Q169">
        <f t="shared" si="53"/>
        <v>2</v>
      </c>
      <c r="R169">
        <f t="shared" si="74"/>
        <v>2023</v>
      </c>
      <c r="S169">
        <f t="shared" si="54"/>
        <v>202306</v>
      </c>
      <c r="T169">
        <f t="shared" si="55"/>
        <v>12</v>
      </c>
      <c r="U169">
        <f t="shared" si="56"/>
        <v>4</v>
      </c>
      <c r="V169">
        <f t="shared" si="57"/>
        <v>2023</v>
      </c>
      <c r="W169" t="str">
        <f t="shared" si="62"/>
        <v>n</v>
      </c>
      <c r="X169" s="2">
        <f t="shared" si="63"/>
        <v>44729</v>
      </c>
      <c r="Z169" t="str">
        <f t="shared" si="58"/>
        <v>insert into DimDate values(20230617, '2023-6-17',6, 17, 168, 'Saturday', 'Sat', 'n', 25, 25, '2023-6-12', 20230612, 6, 6, 'June', 'Jun', 2, 2023, 202306, 12, 4, 2023, 'n', '2022-6-17')</v>
      </c>
    </row>
    <row r="170" spans="1:26" x14ac:dyDescent="0.15">
      <c r="A170">
        <f t="shared" si="59"/>
        <v>20230618</v>
      </c>
      <c r="B170" s="2">
        <f t="shared" si="64"/>
        <v>45095</v>
      </c>
      <c r="C170">
        <f t="shared" si="65"/>
        <v>7</v>
      </c>
      <c r="D170">
        <f t="shared" si="66"/>
        <v>18</v>
      </c>
      <c r="E170">
        <f t="shared" si="67"/>
        <v>169</v>
      </c>
      <c r="F170" s="2" t="str">
        <f t="shared" si="68"/>
        <v>Sunday</v>
      </c>
      <c r="G170" s="2" t="str">
        <f t="shared" si="69"/>
        <v>Sun</v>
      </c>
      <c r="H170" t="str">
        <f t="shared" si="60"/>
        <v>n</v>
      </c>
      <c r="I170">
        <f t="shared" si="50"/>
        <v>25</v>
      </c>
      <c r="J170">
        <f t="shared" si="70"/>
        <v>25</v>
      </c>
      <c r="K170" s="2">
        <f t="shared" si="71"/>
        <v>45089</v>
      </c>
      <c r="L170">
        <f t="shared" si="61"/>
        <v>20230612</v>
      </c>
      <c r="M170">
        <f t="shared" si="72"/>
        <v>6</v>
      </c>
      <c r="N170">
        <f t="shared" si="73"/>
        <v>6</v>
      </c>
      <c r="O170" s="2" t="str">
        <f t="shared" si="51"/>
        <v>June</v>
      </c>
      <c r="P170" s="2" t="str">
        <f t="shared" si="52"/>
        <v>Jun</v>
      </c>
      <c r="Q170">
        <f t="shared" si="53"/>
        <v>2</v>
      </c>
      <c r="R170">
        <f t="shared" si="74"/>
        <v>2023</v>
      </c>
      <c r="S170">
        <f t="shared" si="54"/>
        <v>202306</v>
      </c>
      <c r="T170">
        <f t="shared" si="55"/>
        <v>12</v>
      </c>
      <c r="U170">
        <f t="shared" si="56"/>
        <v>4</v>
      </c>
      <c r="V170">
        <f t="shared" si="57"/>
        <v>2023</v>
      </c>
      <c r="W170" t="str">
        <f t="shared" si="62"/>
        <v>n</v>
      </c>
      <c r="X170" s="2">
        <f t="shared" si="63"/>
        <v>44730</v>
      </c>
      <c r="Z170" t="str">
        <f t="shared" si="58"/>
        <v>insert into DimDate values(20230618, '2023-6-18',7, 18, 169, 'Sunday', 'Sun', 'n', 25, 25, '2023-6-12', 20230612, 6, 6, 'June', 'Jun', 2, 2023, 202306, 12, 4, 2023, 'n', '2022-6-18')</v>
      </c>
    </row>
    <row r="171" spans="1:26" x14ac:dyDescent="0.15">
      <c r="A171">
        <f t="shared" si="59"/>
        <v>20230619</v>
      </c>
      <c r="B171" s="2">
        <f t="shared" si="64"/>
        <v>45096</v>
      </c>
      <c r="C171">
        <f t="shared" si="65"/>
        <v>1</v>
      </c>
      <c r="D171">
        <f t="shared" si="66"/>
        <v>19</v>
      </c>
      <c r="E171">
        <f t="shared" si="67"/>
        <v>170</v>
      </c>
      <c r="F171" s="2" t="str">
        <f t="shared" si="68"/>
        <v>Monday</v>
      </c>
      <c r="G171" s="2" t="str">
        <f t="shared" si="69"/>
        <v>Mon</v>
      </c>
      <c r="H171" t="str">
        <f t="shared" si="60"/>
        <v>y</v>
      </c>
      <c r="I171">
        <f t="shared" si="50"/>
        <v>26</v>
      </c>
      <c r="J171">
        <f t="shared" si="70"/>
        <v>26</v>
      </c>
      <c r="K171" s="2">
        <f t="shared" si="71"/>
        <v>45096</v>
      </c>
      <c r="L171">
        <f t="shared" si="61"/>
        <v>20230619</v>
      </c>
      <c r="M171">
        <f t="shared" si="72"/>
        <v>6</v>
      </c>
      <c r="N171">
        <f t="shared" si="73"/>
        <v>6</v>
      </c>
      <c r="O171" s="2" t="str">
        <f t="shared" si="51"/>
        <v>June</v>
      </c>
      <c r="P171" s="2" t="str">
        <f t="shared" si="52"/>
        <v>Jun</v>
      </c>
      <c r="Q171">
        <f t="shared" si="53"/>
        <v>2</v>
      </c>
      <c r="R171">
        <f t="shared" si="74"/>
        <v>2023</v>
      </c>
      <c r="S171">
        <f t="shared" si="54"/>
        <v>202306</v>
      </c>
      <c r="T171">
        <f t="shared" si="55"/>
        <v>12</v>
      </c>
      <c r="U171">
        <f t="shared" si="56"/>
        <v>4</v>
      </c>
      <c r="V171">
        <f t="shared" si="57"/>
        <v>2023</v>
      </c>
      <c r="W171" t="str">
        <f t="shared" si="62"/>
        <v>n</v>
      </c>
      <c r="X171" s="2">
        <f t="shared" si="63"/>
        <v>44731</v>
      </c>
      <c r="Z171" t="str">
        <f t="shared" si="58"/>
        <v>insert into DimDate values(20230619, '2023-6-19',1, 19, 170, 'Monday', 'Mon', 'y', 26, 26, '2023-6-19', 20230619, 6, 6, 'June', 'Jun', 2, 2023, 202306, 12, 4, 2023, 'n', '2022-6-19')</v>
      </c>
    </row>
    <row r="172" spans="1:26" x14ac:dyDescent="0.15">
      <c r="A172">
        <f t="shared" si="59"/>
        <v>20230620</v>
      </c>
      <c r="B172" s="2">
        <f t="shared" si="64"/>
        <v>45097</v>
      </c>
      <c r="C172">
        <f t="shared" si="65"/>
        <v>2</v>
      </c>
      <c r="D172">
        <f t="shared" si="66"/>
        <v>20</v>
      </c>
      <c r="E172">
        <f t="shared" si="67"/>
        <v>171</v>
      </c>
      <c r="F172" s="2" t="str">
        <f t="shared" si="68"/>
        <v>Tuesday</v>
      </c>
      <c r="G172" s="2" t="str">
        <f t="shared" si="69"/>
        <v>Tue</v>
      </c>
      <c r="H172" t="str">
        <f t="shared" si="60"/>
        <v>y</v>
      </c>
      <c r="I172">
        <f t="shared" si="50"/>
        <v>26</v>
      </c>
      <c r="J172">
        <f t="shared" si="70"/>
        <v>26</v>
      </c>
      <c r="K172" s="2">
        <f t="shared" si="71"/>
        <v>45096</v>
      </c>
      <c r="L172">
        <f t="shared" si="61"/>
        <v>20230619</v>
      </c>
      <c r="M172">
        <f t="shared" si="72"/>
        <v>6</v>
      </c>
      <c r="N172">
        <f t="shared" si="73"/>
        <v>6</v>
      </c>
      <c r="O172" s="2" t="str">
        <f t="shared" si="51"/>
        <v>June</v>
      </c>
      <c r="P172" s="2" t="str">
        <f t="shared" si="52"/>
        <v>Jun</v>
      </c>
      <c r="Q172">
        <f t="shared" si="53"/>
        <v>2</v>
      </c>
      <c r="R172">
        <f t="shared" si="74"/>
        <v>2023</v>
      </c>
      <c r="S172">
        <f t="shared" si="54"/>
        <v>202306</v>
      </c>
      <c r="T172">
        <f t="shared" si="55"/>
        <v>12</v>
      </c>
      <c r="U172">
        <f t="shared" si="56"/>
        <v>4</v>
      </c>
      <c r="V172">
        <f t="shared" si="57"/>
        <v>2023</v>
      </c>
      <c r="W172" t="str">
        <f t="shared" si="62"/>
        <v>n</v>
      </c>
      <c r="X172" s="2">
        <f t="shared" si="63"/>
        <v>44732</v>
      </c>
      <c r="Z172" t="str">
        <f t="shared" si="58"/>
        <v>insert into DimDate values(20230620, '2023-6-20',2, 20, 171, 'Tuesday', 'Tue', 'y', 26, 26, '2023-6-19', 20230619, 6, 6, 'June', 'Jun', 2, 2023, 202306, 12, 4, 2023, 'n', '2022-6-20')</v>
      </c>
    </row>
    <row r="173" spans="1:26" x14ac:dyDescent="0.15">
      <c r="A173">
        <f t="shared" si="59"/>
        <v>20230621</v>
      </c>
      <c r="B173" s="2">
        <f t="shared" si="64"/>
        <v>45098</v>
      </c>
      <c r="C173">
        <f t="shared" si="65"/>
        <v>3</v>
      </c>
      <c r="D173">
        <f t="shared" si="66"/>
        <v>21</v>
      </c>
      <c r="E173">
        <f t="shared" si="67"/>
        <v>172</v>
      </c>
      <c r="F173" s="2" t="str">
        <f t="shared" si="68"/>
        <v>Wednesday</v>
      </c>
      <c r="G173" s="2" t="str">
        <f t="shared" si="69"/>
        <v>Wed</v>
      </c>
      <c r="H173" t="str">
        <f t="shared" si="60"/>
        <v>y</v>
      </c>
      <c r="I173">
        <f t="shared" si="50"/>
        <v>26</v>
      </c>
      <c r="J173">
        <f t="shared" si="70"/>
        <v>26</v>
      </c>
      <c r="K173" s="2">
        <f t="shared" si="71"/>
        <v>45096</v>
      </c>
      <c r="L173">
        <f t="shared" si="61"/>
        <v>20230619</v>
      </c>
      <c r="M173">
        <f t="shared" si="72"/>
        <v>6</v>
      </c>
      <c r="N173">
        <f t="shared" si="73"/>
        <v>6</v>
      </c>
      <c r="O173" s="2" t="str">
        <f t="shared" si="51"/>
        <v>June</v>
      </c>
      <c r="P173" s="2" t="str">
        <f t="shared" si="52"/>
        <v>Jun</v>
      </c>
      <c r="Q173">
        <f t="shared" si="53"/>
        <v>2</v>
      </c>
      <c r="R173">
        <f t="shared" si="74"/>
        <v>2023</v>
      </c>
      <c r="S173">
        <f t="shared" si="54"/>
        <v>202306</v>
      </c>
      <c r="T173">
        <f t="shared" si="55"/>
        <v>12</v>
      </c>
      <c r="U173">
        <f t="shared" si="56"/>
        <v>4</v>
      </c>
      <c r="V173">
        <f t="shared" si="57"/>
        <v>2023</v>
      </c>
      <c r="W173" t="str">
        <f t="shared" si="62"/>
        <v>n</v>
      </c>
      <c r="X173" s="2">
        <f t="shared" si="63"/>
        <v>44733</v>
      </c>
      <c r="Z173" t="str">
        <f t="shared" si="58"/>
        <v>insert into DimDate values(20230621, '2023-6-21',3, 21, 172, 'Wednesday', 'Wed', 'y', 26, 26, '2023-6-19', 20230619, 6, 6, 'June', 'Jun', 2, 2023, 202306, 12, 4, 2023, 'n', '2022-6-21')</v>
      </c>
    </row>
    <row r="174" spans="1:26" x14ac:dyDescent="0.15">
      <c r="A174">
        <f t="shared" si="59"/>
        <v>20230622</v>
      </c>
      <c r="B174" s="2">
        <f t="shared" si="64"/>
        <v>45099</v>
      </c>
      <c r="C174">
        <f t="shared" si="65"/>
        <v>4</v>
      </c>
      <c r="D174">
        <f t="shared" si="66"/>
        <v>22</v>
      </c>
      <c r="E174">
        <f t="shared" si="67"/>
        <v>173</v>
      </c>
      <c r="F174" s="2" t="str">
        <f t="shared" si="68"/>
        <v>Thursday</v>
      </c>
      <c r="G174" s="2" t="str">
        <f t="shared" si="69"/>
        <v>Thu</v>
      </c>
      <c r="H174" t="str">
        <f t="shared" si="60"/>
        <v>y</v>
      </c>
      <c r="I174">
        <f t="shared" si="50"/>
        <v>26</v>
      </c>
      <c r="J174">
        <f t="shared" si="70"/>
        <v>26</v>
      </c>
      <c r="K174" s="2">
        <f t="shared" si="71"/>
        <v>45096</v>
      </c>
      <c r="L174">
        <f t="shared" si="61"/>
        <v>20230619</v>
      </c>
      <c r="M174">
        <f t="shared" si="72"/>
        <v>6</v>
      </c>
      <c r="N174">
        <f t="shared" si="73"/>
        <v>6</v>
      </c>
      <c r="O174" s="2" t="str">
        <f t="shared" si="51"/>
        <v>June</v>
      </c>
      <c r="P174" s="2" t="str">
        <f t="shared" si="52"/>
        <v>Jun</v>
      </c>
      <c r="Q174">
        <f t="shared" si="53"/>
        <v>2</v>
      </c>
      <c r="R174">
        <f t="shared" si="74"/>
        <v>2023</v>
      </c>
      <c r="S174">
        <f t="shared" si="54"/>
        <v>202306</v>
      </c>
      <c r="T174">
        <f t="shared" si="55"/>
        <v>12</v>
      </c>
      <c r="U174">
        <f t="shared" si="56"/>
        <v>4</v>
      </c>
      <c r="V174">
        <f t="shared" si="57"/>
        <v>2023</v>
      </c>
      <c r="W174" t="str">
        <f t="shared" si="62"/>
        <v>n</v>
      </c>
      <c r="X174" s="2">
        <f t="shared" si="63"/>
        <v>44734</v>
      </c>
      <c r="Z174" t="str">
        <f t="shared" si="58"/>
        <v>insert into DimDate values(20230622, '2023-6-22',4, 22, 173, 'Thursday', 'Thu', 'y', 26, 26, '2023-6-19', 20230619, 6, 6, 'June', 'Jun', 2, 2023, 202306, 12, 4, 2023, 'n', '2022-6-22')</v>
      </c>
    </row>
    <row r="175" spans="1:26" x14ac:dyDescent="0.15">
      <c r="A175">
        <f t="shared" si="59"/>
        <v>20230623</v>
      </c>
      <c r="B175" s="2">
        <f t="shared" si="64"/>
        <v>45100</v>
      </c>
      <c r="C175">
        <f t="shared" si="65"/>
        <v>5</v>
      </c>
      <c r="D175">
        <f t="shared" si="66"/>
        <v>23</v>
      </c>
      <c r="E175">
        <f t="shared" si="67"/>
        <v>174</v>
      </c>
      <c r="F175" s="2" t="str">
        <f t="shared" si="68"/>
        <v>Friday</v>
      </c>
      <c r="G175" s="2" t="str">
        <f t="shared" si="69"/>
        <v>Fri</v>
      </c>
      <c r="H175" t="str">
        <f t="shared" si="60"/>
        <v>y</v>
      </c>
      <c r="I175">
        <f t="shared" si="50"/>
        <v>26</v>
      </c>
      <c r="J175">
        <f t="shared" si="70"/>
        <v>26</v>
      </c>
      <c r="K175" s="2">
        <f t="shared" si="71"/>
        <v>45096</v>
      </c>
      <c r="L175">
        <f t="shared" si="61"/>
        <v>20230619</v>
      </c>
      <c r="M175">
        <f t="shared" si="72"/>
        <v>6</v>
      </c>
      <c r="N175">
        <f t="shared" si="73"/>
        <v>6</v>
      </c>
      <c r="O175" s="2" t="str">
        <f t="shared" si="51"/>
        <v>June</v>
      </c>
      <c r="P175" s="2" t="str">
        <f t="shared" si="52"/>
        <v>Jun</v>
      </c>
      <c r="Q175">
        <f t="shared" si="53"/>
        <v>2</v>
      </c>
      <c r="R175">
        <f t="shared" si="74"/>
        <v>2023</v>
      </c>
      <c r="S175">
        <f t="shared" si="54"/>
        <v>202306</v>
      </c>
      <c r="T175">
        <f t="shared" si="55"/>
        <v>12</v>
      </c>
      <c r="U175">
        <f t="shared" si="56"/>
        <v>4</v>
      </c>
      <c r="V175">
        <f t="shared" si="57"/>
        <v>2023</v>
      </c>
      <c r="W175" t="str">
        <f t="shared" si="62"/>
        <v>n</v>
      </c>
      <c r="X175" s="2">
        <f t="shared" si="63"/>
        <v>44735</v>
      </c>
      <c r="Z175" t="str">
        <f t="shared" si="58"/>
        <v>insert into DimDate values(20230623, '2023-6-23',5, 23, 174, 'Friday', 'Fri', 'y', 26, 26, '2023-6-19', 20230619, 6, 6, 'June', 'Jun', 2, 2023, 202306, 12, 4, 2023, 'n', '2022-6-23')</v>
      </c>
    </row>
    <row r="176" spans="1:26" x14ac:dyDescent="0.15">
      <c r="A176">
        <f t="shared" si="59"/>
        <v>20230624</v>
      </c>
      <c r="B176" s="2">
        <f t="shared" si="64"/>
        <v>45101</v>
      </c>
      <c r="C176">
        <f t="shared" si="65"/>
        <v>6</v>
      </c>
      <c r="D176">
        <f t="shared" si="66"/>
        <v>24</v>
      </c>
      <c r="E176">
        <f t="shared" si="67"/>
        <v>175</v>
      </c>
      <c r="F176" s="2" t="str">
        <f t="shared" si="68"/>
        <v>Saturday</v>
      </c>
      <c r="G176" s="2" t="str">
        <f t="shared" si="69"/>
        <v>Sat</v>
      </c>
      <c r="H176" t="str">
        <f t="shared" si="60"/>
        <v>n</v>
      </c>
      <c r="I176">
        <f t="shared" si="50"/>
        <v>26</v>
      </c>
      <c r="J176">
        <f t="shared" si="70"/>
        <v>26</v>
      </c>
      <c r="K176" s="2">
        <f t="shared" si="71"/>
        <v>45096</v>
      </c>
      <c r="L176">
        <f t="shared" si="61"/>
        <v>20230619</v>
      </c>
      <c r="M176">
        <f t="shared" si="72"/>
        <v>6</v>
      </c>
      <c r="N176">
        <f t="shared" si="73"/>
        <v>6</v>
      </c>
      <c r="O176" s="2" t="str">
        <f t="shared" si="51"/>
        <v>June</v>
      </c>
      <c r="P176" s="2" t="str">
        <f t="shared" si="52"/>
        <v>Jun</v>
      </c>
      <c r="Q176">
        <f t="shared" si="53"/>
        <v>2</v>
      </c>
      <c r="R176">
        <f t="shared" si="74"/>
        <v>2023</v>
      </c>
      <c r="S176">
        <f t="shared" si="54"/>
        <v>202306</v>
      </c>
      <c r="T176">
        <f t="shared" si="55"/>
        <v>12</v>
      </c>
      <c r="U176">
        <f t="shared" si="56"/>
        <v>4</v>
      </c>
      <c r="V176">
        <f t="shared" si="57"/>
        <v>2023</v>
      </c>
      <c r="W176" t="str">
        <f t="shared" si="62"/>
        <v>n</v>
      </c>
      <c r="X176" s="2">
        <f t="shared" si="63"/>
        <v>44736</v>
      </c>
      <c r="Z176" t="str">
        <f t="shared" si="58"/>
        <v>insert into DimDate values(20230624, '2023-6-24',6, 24, 175, 'Saturday', 'Sat', 'n', 26, 26, '2023-6-19', 20230619, 6, 6, 'June', 'Jun', 2, 2023, 202306, 12, 4, 2023, 'n', '2022-6-24')</v>
      </c>
    </row>
    <row r="177" spans="1:26" x14ac:dyDescent="0.15">
      <c r="A177">
        <f t="shared" si="59"/>
        <v>20230625</v>
      </c>
      <c r="B177" s="2">
        <f t="shared" si="64"/>
        <v>45102</v>
      </c>
      <c r="C177">
        <f t="shared" si="65"/>
        <v>7</v>
      </c>
      <c r="D177">
        <f t="shared" si="66"/>
        <v>25</v>
      </c>
      <c r="E177">
        <f t="shared" si="67"/>
        <v>176</v>
      </c>
      <c r="F177" s="2" t="str">
        <f t="shared" si="68"/>
        <v>Sunday</v>
      </c>
      <c r="G177" s="2" t="str">
        <f t="shared" si="69"/>
        <v>Sun</v>
      </c>
      <c r="H177" t="str">
        <f t="shared" si="60"/>
        <v>n</v>
      </c>
      <c r="I177">
        <f t="shared" si="50"/>
        <v>26</v>
      </c>
      <c r="J177">
        <f t="shared" si="70"/>
        <v>26</v>
      </c>
      <c r="K177" s="2">
        <f t="shared" si="71"/>
        <v>45096</v>
      </c>
      <c r="L177">
        <f t="shared" si="61"/>
        <v>20230619</v>
      </c>
      <c r="M177">
        <f t="shared" si="72"/>
        <v>6</v>
      </c>
      <c r="N177">
        <f t="shared" si="73"/>
        <v>6</v>
      </c>
      <c r="O177" s="2" t="str">
        <f t="shared" si="51"/>
        <v>June</v>
      </c>
      <c r="P177" s="2" t="str">
        <f t="shared" si="52"/>
        <v>Jun</v>
      </c>
      <c r="Q177">
        <f t="shared" si="53"/>
        <v>2</v>
      </c>
      <c r="R177">
        <f t="shared" si="74"/>
        <v>2023</v>
      </c>
      <c r="S177">
        <f t="shared" si="54"/>
        <v>202306</v>
      </c>
      <c r="T177">
        <f t="shared" si="55"/>
        <v>12</v>
      </c>
      <c r="U177">
        <f t="shared" si="56"/>
        <v>4</v>
      </c>
      <c r="V177">
        <f t="shared" si="57"/>
        <v>2023</v>
      </c>
      <c r="W177" t="str">
        <f t="shared" si="62"/>
        <v>n</v>
      </c>
      <c r="X177" s="2">
        <f t="shared" si="63"/>
        <v>44737</v>
      </c>
      <c r="Z177" t="str">
        <f t="shared" si="58"/>
        <v>insert into DimDate values(20230625, '2023-6-25',7, 25, 176, 'Sunday', 'Sun', 'n', 26, 26, '2023-6-19', 20230619, 6, 6, 'June', 'Jun', 2, 2023, 202306, 12, 4, 2023, 'n', '2022-6-25')</v>
      </c>
    </row>
    <row r="178" spans="1:26" x14ac:dyDescent="0.15">
      <c r="A178">
        <f t="shared" si="59"/>
        <v>20230626</v>
      </c>
      <c r="B178" s="2">
        <f t="shared" si="64"/>
        <v>45103</v>
      </c>
      <c r="C178">
        <f t="shared" si="65"/>
        <v>1</v>
      </c>
      <c r="D178">
        <f t="shared" si="66"/>
        <v>26</v>
      </c>
      <c r="E178">
        <f t="shared" si="67"/>
        <v>177</v>
      </c>
      <c r="F178" s="2" t="str">
        <f t="shared" si="68"/>
        <v>Monday</v>
      </c>
      <c r="G178" s="2" t="str">
        <f t="shared" si="69"/>
        <v>Mon</v>
      </c>
      <c r="H178" t="str">
        <f t="shared" si="60"/>
        <v>y</v>
      </c>
      <c r="I178">
        <f t="shared" si="50"/>
        <v>27</v>
      </c>
      <c r="J178">
        <f t="shared" si="70"/>
        <v>27</v>
      </c>
      <c r="K178" s="2">
        <f t="shared" si="71"/>
        <v>45103</v>
      </c>
      <c r="L178">
        <f t="shared" si="61"/>
        <v>20230626</v>
      </c>
      <c r="M178">
        <f t="shared" si="72"/>
        <v>6</v>
      </c>
      <c r="N178">
        <f t="shared" si="73"/>
        <v>6</v>
      </c>
      <c r="O178" s="2" t="str">
        <f t="shared" si="51"/>
        <v>June</v>
      </c>
      <c r="P178" s="2" t="str">
        <f t="shared" si="52"/>
        <v>Jun</v>
      </c>
      <c r="Q178">
        <f t="shared" si="53"/>
        <v>2</v>
      </c>
      <c r="R178">
        <f t="shared" si="74"/>
        <v>2023</v>
      </c>
      <c r="S178">
        <f t="shared" si="54"/>
        <v>202306</v>
      </c>
      <c r="T178">
        <f t="shared" si="55"/>
        <v>12</v>
      </c>
      <c r="U178">
        <f t="shared" si="56"/>
        <v>4</v>
      </c>
      <c r="V178">
        <f t="shared" si="57"/>
        <v>2023</v>
      </c>
      <c r="W178" t="str">
        <f t="shared" si="62"/>
        <v>n</v>
      </c>
      <c r="X178" s="2">
        <f t="shared" si="63"/>
        <v>44738</v>
      </c>
      <c r="Z178" t="str">
        <f t="shared" si="58"/>
        <v>insert into DimDate values(20230626, '2023-6-26',1, 26, 177, 'Monday', 'Mon', 'y', 27, 27, '2023-6-26', 20230626, 6, 6, 'June', 'Jun', 2, 2023, 202306, 12, 4, 2023, 'n', '2022-6-26')</v>
      </c>
    </row>
    <row r="179" spans="1:26" x14ac:dyDescent="0.15">
      <c r="A179">
        <f t="shared" si="59"/>
        <v>20230627</v>
      </c>
      <c r="B179" s="2">
        <f t="shared" si="64"/>
        <v>45104</v>
      </c>
      <c r="C179">
        <f t="shared" si="65"/>
        <v>2</v>
      </c>
      <c r="D179">
        <f t="shared" si="66"/>
        <v>27</v>
      </c>
      <c r="E179">
        <f t="shared" si="67"/>
        <v>178</v>
      </c>
      <c r="F179" s="2" t="str">
        <f t="shared" si="68"/>
        <v>Tuesday</v>
      </c>
      <c r="G179" s="2" t="str">
        <f t="shared" si="69"/>
        <v>Tue</v>
      </c>
      <c r="H179" t="str">
        <f t="shared" si="60"/>
        <v>y</v>
      </c>
      <c r="I179">
        <f t="shared" si="50"/>
        <v>27</v>
      </c>
      <c r="J179">
        <f t="shared" si="70"/>
        <v>27</v>
      </c>
      <c r="K179" s="2">
        <f t="shared" si="71"/>
        <v>45103</v>
      </c>
      <c r="L179">
        <f t="shared" si="61"/>
        <v>20230626</v>
      </c>
      <c r="M179">
        <f t="shared" si="72"/>
        <v>6</v>
      </c>
      <c r="N179">
        <f t="shared" si="73"/>
        <v>6</v>
      </c>
      <c r="O179" s="2" t="str">
        <f t="shared" si="51"/>
        <v>June</v>
      </c>
      <c r="P179" s="2" t="str">
        <f t="shared" si="52"/>
        <v>Jun</v>
      </c>
      <c r="Q179">
        <f t="shared" si="53"/>
        <v>2</v>
      </c>
      <c r="R179">
        <f t="shared" si="74"/>
        <v>2023</v>
      </c>
      <c r="S179">
        <f t="shared" si="54"/>
        <v>202306</v>
      </c>
      <c r="T179">
        <f t="shared" si="55"/>
        <v>12</v>
      </c>
      <c r="U179">
        <f t="shared" si="56"/>
        <v>4</v>
      </c>
      <c r="V179">
        <f t="shared" si="57"/>
        <v>2023</v>
      </c>
      <c r="W179" t="str">
        <f t="shared" si="62"/>
        <v>n</v>
      </c>
      <c r="X179" s="2">
        <f t="shared" si="63"/>
        <v>44739</v>
      </c>
      <c r="Z179" t="str">
        <f t="shared" si="58"/>
        <v>insert into DimDate values(20230627, '2023-6-27',2, 27, 178, 'Tuesday', 'Tue', 'y', 27, 27, '2023-6-26', 20230626, 6, 6, 'June', 'Jun', 2, 2023, 202306, 12, 4, 2023, 'n', '2022-6-27')</v>
      </c>
    </row>
    <row r="180" spans="1:26" x14ac:dyDescent="0.15">
      <c r="A180">
        <f t="shared" si="59"/>
        <v>20230628</v>
      </c>
      <c r="B180" s="2">
        <f t="shared" si="64"/>
        <v>45105</v>
      </c>
      <c r="C180">
        <f t="shared" si="65"/>
        <v>3</v>
      </c>
      <c r="D180">
        <f t="shared" si="66"/>
        <v>28</v>
      </c>
      <c r="E180">
        <f t="shared" si="67"/>
        <v>179</v>
      </c>
      <c r="F180" s="2" t="str">
        <f t="shared" si="68"/>
        <v>Wednesday</v>
      </c>
      <c r="G180" s="2" t="str">
        <f t="shared" si="69"/>
        <v>Wed</v>
      </c>
      <c r="H180" t="str">
        <f t="shared" si="60"/>
        <v>y</v>
      </c>
      <c r="I180">
        <f t="shared" si="50"/>
        <v>27</v>
      </c>
      <c r="J180">
        <f t="shared" si="70"/>
        <v>27</v>
      </c>
      <c r="K180" s="2">
        <f t="shared" si="71"/>
        <v>45103</v>
      </c>
      <c r="L180">
        <f t="shared" si="61"/>
        <v>20230626</v>
      </c>
      <c r="M180">
        <f t="shared" si="72"/>
        <v>6</v>
      </c>
      <c r="N180">
        <f t="shared" si="73"/>
        <v>6</v>
      </c>
      <c r="O180" s="2" t="str">
        <f t="shared" si="51"/>
        <v>June</v>
      </c>
      <c r="P180" s="2" t="str">
        <f t="shared" si="52"/>
        <v>Jun</v>
      </c>
      <c r="Q180">
        <f t="shared" si="53"/>
        <v>2</v>
      </c>
      <c r="R180">
        <f t="shared" si="74"/>
        <v>2023</v>
      </c>
      <c r="S180">
        <f t="shared" si="54"/>
        <v>202306</v>
      </c>
      <c r="T180">
        <f t="shared" si="55"/>
        <v>12</v>
      </c>
      <c r="U180">
        <f t="shared" si="56"/>
        <v>4</v>
      </c>
      <c r="V180">
        <f t="shared" si="57"/>
        <v>2023</v>
      </c>
      <c r="W180" t="str">
        <f t="shared" si="62"/>
        <v>n</v>
      </c>
      <c r="X180" s="2">
        <f t="shared" si="63"/>
        <v>44740</v>
      </c>
      <c r="Z180" t="str">
        <f t="shared" si="58"/>
        <v>insert into DimDate values(20230628, '2023-6-28',3, 28, 179, 'Wednesday', 'Wed', 'y', 27, 27, '2023-6-26', 20230626, 6, 6, 'June', 'Jun', 2, 2023, 202306, 12, 4, 2023, 'n', '2022-6-28')</v>
      </c>
    </row>
    <row r="181" spans="1:26" x14ac:dyDescent="0.15">
      <c r="A181">
        <f t="shared" si="59"/>
        <v>20230629</v>
      </c>
      <c r="B181" s="2">
        <f t="shared" si="64"/>
        <v>45106</v>
      </c>
      <c r="C181">
        <f t="shared" si="65"/>
        <v>4</v>
      </c>
      <c r="D181">
        <f t="shared" si="66"/>
        <v>29</v>
      </c>
      <c r="E181">
        <f t="shared" si="67"/>
        <v>180</v>
      </c>
      <c r="F181" s="2" t="str">
        <f t="shared" si="68"/>
        <v>Thursday</v>
      </c>
      <c r="G181" s="2" t="str">
        <f t="shared" si="69"/>
        <v>Thu</v>
      </c>
      <c r="H181" t="str">
        <f t="shared" si="60"/>
        <v>y</v>
      </c>
      <c r="I181">
        <f t="shared" si="50"/>
        <v>27</v>
      </c>
      <c r="J181">
        <f t="shared" si="70"/>
        <v>27</v>
      </c>
      <c r="K181" s="2">
        <f t="shared" si="71"/>
        <v>45103</v>
      </c>
      <c r="L181">
        <f t="shared" si="61"/>
        <v>20230626</v>
      </c>
      <c r="M181">
        <f t="shared" si="72"/>
        <v>6</v>
      </c>
      <c r="N181">
        <f t="shared" si="73"/>
        <v>6</v>
      </c>
      <c r="O181" s="2" t="str">
        <f t="shared" si="51"/>
        <v>June</v>
      </c>
      <c r="P181" s="2" t="str">
        <f t="shared" si="52"/>
        <v>Jun</v>
      </c>
      <c r="Q181">
        <f t="shared" si="53"/>
        <v>2</v>
      </c>
      <c r="R181">
        <f t="shared" si="74"/>
        <v>2023</v>
      </c>
      <c r="S181">
        <f t="shared" si="54"/>
        <v>202306</v>
      </c>
      <c r="T181">
        <f t="shared" si="55"/>
        <v>12</v>
      </c>
      <c r="U181">
        <f t="shared" si="56"/>
        <v>4</v>
      </c>
      <c r="V181">
        <f t="shared" si="57"/>
        <v>2023</v>
      </c>
      <c r="W181" t="str">
        <f t="shared" si="62"/>
        <v>n</v>
      </c>
      <c r="X181" s="2">
        <f t="shared" si="63"/>
        <v>44741</v>
      </c>
      <c r="Z181" t="str">
        <f t="shared" si="58"/>
        <v>insert into DimDate values(20230629, '2023-6-29',4, 29, 180, 'Thursday', 'Thu', 'y', 27, 27, '2023-6-26', 20230626, 6, 6, 'June', 'Jun', 2, 2023, 202306, 12, 4, 2023, 'n', '2022-6-29')</v>
      </c>
    </row>
    <row r="182" spans="1:26" x14ac:dyDescent="0.15">
      <c r="A182">
        <f t="shared" si="59"/>
        <v>20230630</v>
      </c>
      <c r="B182" s="2">
        <f t="shared" si="64"/>
        <v>45107</v>
      </c>
      <c r="C182">
        <f t="shared" si="65"/>
        <v>5</v>
      </c>
      <c r="D182">
        <f t="shared" si="66"/>
        <v>30</v>
      </c>
      <c r="E182">
        <f t="shared" si="67"/>
        <v>181</v>
      </c>
      <c r="F182" s="2" t="str">
        <f t="shared" si="68"/>
        <v>Friday</v>
      </c>
      <c r="G182" s="2" t="str">
        <f t="shared" si="69"/>
        <v>Fri</v>
      </c>
      <c r="H182" t="str">
        <f t="shared" si="60"/>
        <v>y</v>
      </c>
      <c r="I182">
        <f t="shared" si="50"/>
        <v>27</v>
      </c>
      <c r="J182">
        <f t="shared" si="70"/>
        <v>27</v>
      </c>
      <c r="K182" s="2">
        <f t="shared" si="71"/>
        <v>45103</v>
      </c>
      <c r="L182">
        <f t="shared" si="61"/>
        <v>20230626</v>
      </c>
      <c r="M182">
        <f t="shared" si="72"/>
        <v>6</v>
      </c>
      <c r="N182">
        <f t="shared" si="73"/>
        <v>6</v>
      </c>
      <c r="O182" s="2" t="str">
        <f t="shared" si="51"/>
        <v>June</v>
      </c>
      <c r="P182" s="2" t="str">
        <f t="shared" si="52"/>
        <v>Jun</v>
      </c>
      <c r="Q182">
        <f t="shared" si="53"/>
        <v>2</v>
      </c>
      <c r="R182">
        <f t="shared" si="74"/>
        <v>2023</v>
      </c>
      <c r="S182">
        <f t="shared" si="54"/>
        <v>202306</v>
      </c>
      <c r="T182">
        <f t="shared" si="55"/>
        <v>12</v>
      </c>
      <c r="U182">
        <f t="shared" si="56"/>
        <v>4</v>
      </c>
      <c r="V182">
        <f t="shared" si="57"/>
        <v>2023</v>
      </c>
      <c r="W182" t="str">
        <f t="shared" si="62"/>
        <v>y</v>
      </c>
      <c r="X182" s="2">
        <f t="shared" si="63"/>
        <v>44742</v>
      </c>
      <c r="Z182" t="str">
        <f t="shared" si="58"/>
        <v>insert into DimDate values(20230630, '2023-6-30',5, 30, 181, 'Friday', 'Fri', 'y', 27, 27, '2023-6-26', 20230626, 6, 6, 'June', 'Jun', 2, 2023, 202306, 12, 4, 2023, 'y', '2022-6-30')</v>
      </c>
    </row>
    <row r="183" spans="1:26" x14ac:dyDescent="0.15">
      <c r="A183">
        <f t="shared" si="59"/>
        <v>20230701</v>
      </c>
      <c r="B183" s="2">
        <f t="shared" si="64"/>
        <v>45108</v>
      </c>
      <c r="C183">
        <f t="shared" si="65"/>
        <v>6</v>
      </c>
      <c r="D183">
        <f t="shared" si="66"/>
        <v>1</v>
      </c>
      <c r="E183">
        <f t="shared" si="67"/>
        <v>182</v>
      </c>
      <c r="F183" s="2" t="str">
        <f t="shared" si="68"/>
        <v>Saturday</v>
      </c>
      <c r="G183" s="2" t="str">
        <f t="shared" si="69"/>
        <v>Sat</v>
      </c>
      <c r="H183" t="str">
        <f t="shared" si="60"/>
        <v>n</v>
      </c>
      <c r="I183">
        <f t="shared" si="50"/>
        <v>27</v>
      </c>
      <c r="J183">
        <f t="shared" si="70"/>
        <v>27</v>
      </c>
      <c r="K183" s="2">
        <f t="shared" si="71"/>
        <v>45103</v>
      </c>
      <c r="L183">
        <f t="shared" si="61"/>
        <v>20230626</v>
      </c>
      <c r="M183">
        <f t="shared" si="72"/>
        <v>7</v>
      </c>
      <c r="N183">
        <f t="shared" si="73"/>
        <v>7</v>
      </c>
      <c r="O183" s="2" t="str">
        <f t="shared" si="51"/>
        <v>July</v>
      </c>
      <c r="P183" s="2" t="str">
        <f t="shared" si="52"/>
        <v>Jul</v>
      </c>
      <c r="Q183">
        <f t="shared" si="53"/>
        <v>3</v>
      </c>
      <c r="R183">
        <f t="shared" si="74"/>
        <v>2023</v>
      </c>
      <c r="S183">
        <f t="shared" si="54"/>
        <v>202307</v>
      </c>
      <c r="T183">
        <f t="shared" si="55"/>
        <v>1</v>
      </c>
      <c r="U183">
        <f t="shared" si="56"/>
        <v>1</v>
      </c>
      <c r="V183">
        <f t="shared" si="57"/>
        <v>2024</v>
      </c>
      <c r="W183" t="str">
        <f t="shared" si="62"/>
        <v>n</v>
      </c>
      <c r="X183" s="2">
        <f t="shared" si="63"/>
        <v>44743</v>
      </c>
      <c r="Z183" t="str">
        <f t="shared" si="58"/>
        <v>insert into DimDate values(20230701, '2023-7-1',6, 1, 182, 'Saturday', 'Sat', 'n', 27, 27, '2023-6-26', 20230626, 7, 7, 'July', 'Jul', 3, 2023, 202307, 1, 1, 2024, 'n', '2022-7-1')</v>
      </c>
    </row>
    <row r="184" spans="1:26" x14ac:dyDescent="0.15">
      <c r="A184">
        <f t="shared" si="59"/>
        <v>20230702</v>
      </c>
      <c r="B184" s="2">
        <f t="shared" si="64"/>
        <v>45109</v>
      </c>
      <c r="C184">
        <f t="shared" si="65"/>
        <v>7</v>
      </c>
      <c r="D184">
        <f t="shared" si="66"/>
        <v>2</v>
      </c>
      <c r="E184">
        <f t="shared" si="67"/>
        <v>183</v>
      </c>
      <c r="F184" s="2" t="str">
        <f t="shared" si="68"/>
        <v>Sunday</v>
      </c>
      <c r="G184" s="2" t="str">
        <f t="shared" si="69"/>
        <v>Sun</v>
      </c>
      <c r="H184" t="str">
        <f t="shared" si="60"/>
        <v>n</v>
      </c>
      <c r="I184">
        <f t="shared" si="50"/>
        <v>27</v>
      </c>
      <c r="J184">
        <f t="shared" si="70"/>
        <v>27</v>
      </c>
      <c r="K184" s="2">
        <f t="shared" si="71"/>
        <v>45103</v>
      </c>
      <c r="L184">
        <f t="shared" si="61"/>
        <v>20230626</v>
      </c>
      <c r="M184">
        <f t="shared" si="72"/>
        <v>7</v>
      </c>
      <c r="N184">
        <f t="shared" si="73"/>
        <v>7</v>
      </c>
      <c r="O184" s="2" t="str">
        <f t="shared" si="51"/>
        <v>July</v>
      </c>
      <c r="P184" s="2" t="str">
        <f t="shared" si="52"/>
        <v>Jul</v>
      </c>
      <c r="Q184">
        <f t="shared" si="53"/>
        <v>3</v>
      </c>
      <c r="R184">
        <f t="shared" si="74"/>
        <v>2023</v>
      </c>
      <c r="S184">
        <f t="shared" si="54"/>
        <v>202307</v>
      </c>
      <c r="T184">
        <f t="shared" si="55"/>
        <v>1</v>
      </c>
      <c r="U184">
        <f t="shared" si="56"/>
        <v>1</v>
      </c>
      <c r="V184">
        <f t="shared" si="57"/>
        <v>2024</v>
      </c>
      <c r="W184" t="str">
        <f t="shared" si="62"/>
        <v>n</v>
      </c>
      <c r="X184" s="2">
        <f t="shared" si="63"/>
        <v>44744</v>
      </c>
      <c r="Z184" t="str">
        <f t="shared" si="58"/>
        <v>insert into DimDate values(20230702, '2023-7-2',7, 2, 183, 'Sunday', 'Sun', 'n', 27, 27, '2023-6-26', 20230626, 7, 7, 'July', 'Jul', 3, 2023, 202307, 1, 1, 2024, 'n', '2022-7-2')</v>
      </c>
    </row>
    <row r="185" spans="1:26" x14ac:dyDescent="0.15">
      <c r="A185">
        <f t="shared" si="59"/>
        <v>20230703</v>
      </c>
      <c r="B185" s="2">
        <f t="shared" si="64"/>
        <v>45110</v>
      </c>
      <c r="C185">
        <f t="shared" si="65"/>
        <v>1</v>
      </c>
      <c r="D185">
        <f t="shared" si="66"/>
        <v>3</v>
      </c>
      <c r="E185">
        <f t="shared" si="67"/>
        <v>184</v>
      </c>
      <c r="F185" s="2" t="str">
        <f t="shared" si="68"/>
        <v>Monday</v>
      </c>
      <c r="G185" s="2" t="str">
        <f t="shared" si="69"/>
        <v>Mon</v>
      </c>
      <c r="H185" t="str">
        <f t="shared" si="60"/>
        <v>y</v>
      </c>
      <c r="I185">
        <f t="shared" si="50"/>
        <v>28</v>
      </c>
      <c r="J185">
        <f t="shared" si="70"/>
        <v>28</v>
      </c>
      <c r="K185" s="2">
        <f t="shared" si="71"/>
        <v>45110</v>
      </c>
      <c r="L185">
        <f t="shared" si="61"/>
        <v>20230703</v>
      </c>
      <c r="M185">
        <f t="shared" si="72"/>
        <v>7</v>
      </c>
      <c r="N185">
        <f t="shared" si="73"/>
        <v>7</v>
      </c>
      <c r="O185" s="2" t="str">
        <f t="shared" si="51"/>
        <v>July</v>
      </c>
      <c r="P185" s="2" t="str">
        <f t="shared" si="52"/>
        <v>Jul</v>
      </c>
      <c r="Q185">
        <f t="shared" si="53"/>
        <v>3</v>
      </c>
      <c r="R185">
        <f t="shared" si="74"/>
        <v>2023</v>
      </c>
      <c r="S185">
        <f t="shared" si="54"/>
        <v>202307</v>
      </c>
      <c r="T185">
        <f t="shared" si="55"/>
        <v>1</v>
      </c>
      <c r="U185">
        <f t="shared" si="56"/>
        <v>1</v>
      </c>
      <c r="V185">
        <f t="shared" si="57"/>
        <v>2024</v>
      </c>
      <c r="W185" t="str">
        <f t="shared" si="62"/>
        <v>n</v>
      </c>
      <c r="X185" s="2">
        <f t="shared" si="63"/>
        <v>44745</v>
      </c>
      <c r="Z185" t="str">
        <f t="shared" si="58"/>
        <v>insert into DimDate values(20230703, '2023-7-3',1, 3, 184, 'Monday', 'Mon', 'y', 28, 28, '2023-7-3', 20230703, 7, 7, 'July', 'Jul', 3, 2023, 202307, 1, 1, 2024, 'n', '2022-7-3')</v>
      </c>
    </row>
    <row r="186" spans="1:26" x14ac:dyDescent="0.15">
      <c r="A186">
        <f t="shared" si="59"/>
        <v>20230704</v>
      </c>
      <c r="B186" s="2">
        <f t="shared" si="64"/>
        <v>45111</v>
      </c>
      <c r="C186">
        <f t="shared" si="65"/>
        <v>2</v>
      </c>
      <c r="D186">
        <f t="shared" si="66"/>
        <v>4</v>
      </c>
      <c r="E186">
        <f t="shared" si="67"/>
        <v>185</v>
      </c>
      <c r="F186" s="2" t="str">
        <f t="shared" si="68"/>
        <v>Tuesday</v>
      </c>
      <c r="G186" s="2" t="str">
        <f t="shared" si="69"/>
        <v>Tue</v>
      </c>
      <c r="H186" t="str">
        <f t="shared" si="60"/>
        <v>y</v>
      </c>
      <c r="I186">
        <f t="shared" si="50"/>
        <v>28</v>
      </c>
      <c r="J186">
        <f t="shared" si="70"/>
        <v>28</v>
      </c>
      <c r="K186" s="2">
        <f t="shared" si="71"/>
        <v>45110</v>
      </c>
      <c r="L186">
        <f t="shared" si="61"/>
        <v>20230703</v>
      </c>
      <c r="M186">
        <f t="shared" si="72"/>
        <v>7</v>
      </c>
      <c r="N186">
        <f t="shared" si="73"/>
        <v>7</v>
      </c>
      <c r="O186" s="2" t="str">
        <f t="shared" si="51"/>
        <v>July</v>
      </c>
      <c r="P186" s="2" t="str">
        <f t="shared" si="52"/>
        <v>Jul</v>
      </c>
      <c r="Q186">
        <f t="shared" si="53"/>
        <v>3</v>
      </c>
      <c r="R186">
        <f t="shared" si="74"/>
        <v>2023</v>
      </c>
      <c r="S186">
        <f t="shared" si="54"/>
        <v>202307</v>
      </c>
      <c r="T186">
        <f t="shared" si="55"/>
        <v>1</v>
      </c>
      <c r="U186">
        <f t="shared" si="56"/>
        <v>1</v>
      </c>
      <c r="V186">
        <f t="shared" si="57"/>
        <v>2024</v>
      </c>
      <c r="W186" t="str">
        <f t="shared" si="62"/>
        <v>n</v>
      </c>
      <c r="X186" s="2">
        <f t="shared" si="63"/>
        <v>44746</v>
      </c>
      <c r="Z186" t="str">
        <f t="shared" si="58"/>
        <v>insert into DimDate values(20230704, '2023-7-4',2, 4, 185, 'Tuesday', 'Tue', 'y', 28, 28, '2023-7-3', 20230703, 7, 7, 'July', 'Jul', 3, 2023, 202307, 1, 1, 2024, 'n', '2022-7-4')</v>
      </c>
    </row>
    <row r="187" spans="1:26" x14ac:dyDescent="0.15">
      <c r="A187">
        <f t="shared" si="59"/>
        <v>20230705</v>
      </c>
      <c r="B187" s="2">
        <f t="shared" si="64"/>
        <v>45112</v>
      </c>
      <c r="C187">
        <f t="shared" si="65"/>
        <v>3</v>
      </c>
      <c r="D187">
        <f t="shared" si="66"/>
        <v>5</v>
      </c>
      <c r="E187">
        <f t="shared" si="67"/>
        <v>186</v>
      </c>
      <c r="F187" s="2" t="str">
        <f t="shared" si="68"/>
        <v>Wednesday</v>
      </c>
      <c r="G187" s="2" t="str">
        <f t="shared" si="69"/>
        <v>Wed</v>
      </c>
      <c r="H187" t="str">
        <f t="shared" si="60"/>
        <v>y</v>
      </c>
      <c r="I187">
        <f t="shared" si="50"/>
        <v>28</v>
      </c>
      <c r="J187">
        <f t="shared" si="70"/>
        <v>28</v>
      </c>
      <c r="K187" s="2">
        <f t="shared" si="71"/>
        <v>45110</v>
      </c>
      <c r="L187">
        <f t="shared" si="61"/>
        <v>20230703</v>
      </c>
      <c r="M187">
        <f t="shared" si="72"/>
        <v>7</v>
      </c>
      <c r="N187">
        <f t="shared" si="73"/>
        <v>7</v>
      </c>
      <c r="O187" s="2" t="str">
        <f t="shared" si="51"/>
        <v>July</v>
      </c>
      <c r="P187" s="2" t="str">
        <f t="shared" si="52"/>
        <v>Jul</v>
      </c>
      <c r="Q187">
        <f t="shared" si="53"/>
        <v>3</v>
      </c>
      <c r="R187">
        <f t="shared" si="74"/>
        <v>2023</v>
      </c>
      <c r="S187">
        <f t="shared" si="54"/>
        <v>202307</v>
      </c>
      <c r="T187">
        <f t="shared" si="55"/>
        <v>1</v>
      </c>
      <c r="U187">
        <f t="shared" si="56"/>
        <v>1</v>
      </c>
      <c r="V187">
        <f t="shared" si="57"/>
        <v>2024</v>
      </c>
      <c r="W187" t="str">
        <f t="shared" si="62"/>
        <v>n</v>
      </c>
      <c r="X187" s="2">
        <f t="shared" si="63"/>
        <v>44747</v>
      </c>
      <c r="Z187" t="str">
        <f t="shared" si="58"/>
        <v>insert into DimDate values(20230705, '2023-7-5',3, 5, 186, 'Wednesday', 'Wed', 'y', 28, 28, '2023-7-3', 20230703, 7, 7, 'July', 'Jul', 3, 2023, 202307, 1, 1, 2024, 'n', '2022-7-5')</v>
      </c>
    </row>
    <row r="188" spans="1:26" x14ac:dyDescent="0.15">
      <c r="A188">
        <f t="shared" si="59"/>
        <v>20230706</v>
      </c>
      <c r="B188" s="2">
        <f t="shared" si="64"/>
        <v>45113</v>
      </c>
      <c r="C188">
        <f t="shared" si="65"/>
        <v>4</v>
      </c>
      <c r="D188">
        <f t="shared" si="66"/>
        <v>6</v>
      </c>
      <c r="E188">
        <f t="shared" si="67"/>
        <v>187</v>
      </c>
      <c r="F188" s="2" t="str">
        <f t="shared" si="68"/>
        <v>Thursday</v>
      </c>
      <c r="G188" s="2" t="str">
        <f t="shared" si="69"/>
        <v>Thu</v>
      </c>
      <c r="H188" t="str">
        <f t="shared" si="60"/>
        <v>y</v>
      </c>
      <c r="I188">
        <f t="shared" si="50"/>
        <v>28</v>
      </c>
      <c r="J188">
        <f t="shared" si="70"/>
        <v>28</v>
      </c>
      <c r="K188" s="2">
        <f t="shared" si="71"/>
        <v>45110</v>
      </c>
      <c r="L188">
        <f t="shared" si="61"/>
        <v>20230703</v>
      </c>
      <c r="M188">
        <f t="shared" si="72"/>
        <v>7</v>
      </c>
      <c r="N188">
        <f t="shared" si="73"/>
        <v>7</v>
      </c>
      <c r="O188" s="2" t="str">
        <f t="shared" si="51"/>
        <v>July</v>
      </c>
      <c r="P188" s="2" t="str">
        <f t="shared" si="52"/>
        <v>Jul</v>
      </c>
      <c r="Q188">
        <f t="shared" si="53"/>
        <v>3</v>
      </c>
      <c r="R188">
        <f t="shared" si="74"/>
        <v>2023</v>
      </c>
      <c r="S188">
        <f t="shared" si="54"/>
        <v>202307</v>
      </c>
      <c r="T188">
        <f t="shared" si="55"/>
        <v>1</v>
      </c>
      <c r="U188">
        <f t="shared" si="56"/>
        <v>1</v>
      </c>
      <c r="V188">
        <f t="shared" si="57"/>
        <v>2024</v>
      </c>
      <c r="W188" t="str">
        <f t="shared" si="62"/>
        <v>n</v>
      </c>
      <c r="X188" s="2">
        <f t="shared" si="63"/>
        <v>44748</v>
      </c>
      <c r="Z188" t="str">
        <f t="shared" si="58"/>
        <v>insert into DimDate values(20230706, '2023-7-6',4, 6, 187, 'Thursday', 'Thu', 'y', 28, 28, '2023-7-3', 20230703, 7, 7, 'July', 'Jul', 3, 2023, 202307, 1, 1, 2024, 'n', '2022-7-6')</v>
      </c>
    </row>
    <row r="189" spans="1:26" x14ac:dyDescent="0.15">
      <c r="A189">
        <f t="shared" si="59"/>
        <v>20230707</v>
      </c>
      <c r="B189" s="2">
        <f t="shared" si="64"/>
        <v>45114</v>
      </c>
      <c r="C189">
        <f t="shared" si="65"/>
        <v>5</v>
      </c>
      <c r="D189">
        <f t="shared" si="66"/>
        <v>7</v>
      </c>
      <c r="E189">
        <f t="shared" si="67"/>
        <v>188</v>
      </c>
      <c r="F189" s="2" t="str">
        <f t="shared" si="68"/>
        <v>Friday</v>
      </c>
      <c r="G189" s="2" t="str">
        <f t="shared" si="69"/>
        <v>Fri</v>
      </c>
      <c r="H189" t="str">
        <f t="shared" si="60"/>
        <v>y</v>
      </c>
      <c r="I189">
        <f t="shared" si="50"/>
        <v>28</v>
      </c>
      <c r="J189">
        <f t="shared" si="70"/>
        <v>28</v>
      </c>
      <c r="K189" s="2">
        <f t="shared" si="71"/>
        <v>45110</v>
      </c>
      <c r="L189">
        <f t="shared" si="61"/>
        <v>20230703</v>
      </c>
      <c r="M189">
        <f t="shared" si="72"/>
        <v>7</v>
      </c>
      <c r="N189">
        <f t="shared" si="73"/>
        <v>7</v>
      </c>
      <c r="O189" s="2" t="str">
        <f t="shared" si="51"/>
        <v>July</v>
      </c>
      <c r="P189" s="2" t="str">
        <f t="shared" si="52"/>
        <v>Jul</v>
      </c>
      <c r="Q189">
        <f t="shared" si="53"/>
        <v>3</v>
      </c>
      <c r="R189">
        <f t="shared" si="74"/>
        <v>2023</v>
      </c>
      <c r="S189">
        <f t="shared" si="54"/>
        <v>202307</v>
      </c>
      <c r="T189">
        <f t="shared" si="55"/>
        <v>1</v>
      </c>
      <c r="U189">
        <f t="shared" si="56"/>
        <v>1</v>
      </c>
      <c r="V189">
        <f t="shared" si="57"/>
        <v>2024</v>
      </c>
      <c r="W189" t="str">
        <f t="shared" si="62"/>
        <v>n</v>
      </c>
      <c r="X189" s="2">
        <f t="shared" si="63"/>
        <v>44749</v>
      </c>
      <c r="Z189" t="str">
        <f t="shared" si="58"/>
        <v>insert into DimDate values(20230707, '2023-7-7',5, 7, 188, 'Friday', 'Fri', 'y', 28, 28, '2023-7-3', 20230703, 7, 7, 'July', 'Jul', 3, 2023, 202307, 1, 1, 2024, 'n', '2022-7-7')</v>
      </c>
    </row>
    <row r="190" spans="1:26" x14ac:dyDescent="0.15">
      <c r="A190">
        <f t="shared" si="59"/>
        <v>20230708</v>
      </c>
      <c r="B190" s="2">
        <f t="shared" si="64"/>
        <v>45115</v>
      </c>
      <c r="C190">
        <f t="shared" si="65"/>
        <v>6</v>
      </c>
      <c r="D190">
        <f t="shared" si="66"/>
        <v>8</v>
      </c>
      <c r="E190">
        <f t="shared" si="67"/>
        <v>189</v>
      </c>
      <c r="F190" s="2" t="str">
        <f t="shared" si="68"/>
        <v>Saturday</v>
      </c>
      <c r="G190" s="2" t="str">
        <f t="shared" si="69"/>
        <v>Sat</v>
      </c>
      <c r="H190" t="str">
        <f t="shared" si="60"/>
        <v>n</v>
      </c>
      <c r="I190">
        <f t="shared" si="50"/>
        <v>28</v>
      </c>
      <c r="J190">
        <f t="shared" si="70"/>
        <v>28</v>
      </c>
      <c r="K190" s="2">
        <f t="shared" si="71"/>
        <v>45110</v>
      </c>
      <c r="L190">
        <f t="shared" si="61"/>
        <v>20230703</v>
      </c>
      <c r="M190">
        <f t="shared" si="72"/>
        <v>7</v>
      </c>
      <c r="N190">
        <f t="shared" si="73"/>
        <v>7</v>
      </c>
      <c r="O190" s="2" t="str">
        <f t="shared" si="51"/>
        <v>July</v>
      </c>
      <c r="P190" s="2" t="str">
        <f t="shared" si="52"/>
        <v>Jul</v>
      </c>
      <c r="Q190">
        <f t="shared" si="53"/>
        <v>3</v>
      </c>
      <c r="R190">
        <f t="shared" si="74"/>
        <v>2023</v>
      </c>
      <c r="S190">
        <f t="shared" si="54"/>
        <v>202307</v>
      </c>
      <c r="T190">
        <f t="shared" si="55"/>
        <v>1</v>
      </c>
      <c r="U190">
        <f t="shared" si="56"/>
        <v>1</v>
      </c>
      <c r="V190">
        <f t="shared" si="57"/>
        <v>2024</v>
      </c>
      <c r="W190" t="str">
        <f t="shared" si="62"/>
        <v>n</v>
      </c>
      <c r="X190" s="2">
        <f t="shared" si="63"/>
        <v>44750</v>
      </c>
      <c r="Z190" t="str">
        <f t="shared" si="58"/>
        <v>insert into DimDate values(20230708, '2023-7-8',6, 8, 189, 'Saturday', 'Sat', 'n', 28, 28, '2023-7-3', 20230703, 7, 7, 'July', 'Jul', 3, 2023, 202307, 1, 1, 2024, 'n', '2022-7-8')</v>
      </c>
    </row>
    <row r="191" spans="1:26" x14ac:dyDescent="0.15">
      <c r="A191">
        <f t="shared" si="59"/>
        <v>20230709</v>
      </c>
      <c r="B191" s="2">
        <f t="shared" si="64"/>
        <v>45116</v>
      </c>
      <c r="C191">
        <f t="shared" si="65"/>
        <v>7</v>
      </c>
      <c r="D191">
        <f t="shared" si="66"/>
        <v>9</v>
      </c>
      <c r="E191">
        <f t="shared" si="67"/>
        <v>190</v>
      </c>
      <c r="F191" s="2" t="str">
        <f t="shared" si="68"/>
        <v>Sunday</v>
      </c>
      <c r="G191" s="2" t="str">
        <f t="shared" si="69"/>
        <v>Sun</v>
      </c>
      <c r="H191" t="str">
        <f t="shared" si="60"/>
        <v>n</v>
      </c>
      <c r="I191">
        <f t="shared" si="50"/>
        <v>28</v>
      </c>
      <c r="J191">
        <f t="shared" si="70"/>
        <v>28</v>
      </c>
      <c r="K191" s="2">
        <f t="shared" si="71"/>
        <v>45110</v>
      </c>
      <c r="L191">
        <f t="shared" si="61"/>
        <v>20230703</v>
      </c>
      <c r="M191">
        <f t="shared" si="72"/>
        <v>7</v>
      </c>
      <c r="N191">
        <f t="shared" si="73"/>
        <v>7</v>
      </c>
      <c r="O191" s="2" t="str">
        <f t="shared" si="51"/>
        <v>July</v>
      </c>
      <c r="P191" s="2" t="str">
        <f t="shared" si="52"/>
        <v>Jul</v>
      </c>
      <c r="Q191">
        <f t="shared" si="53"/>
        <v>3</v>
      </c>
      <c r="R191">
        <f t="shared" si="74"/>
        <v>2023</v>
      </c>
      <c r="S191">
        <f t="shared" si="54"/>
        <v>202307</v>
      </c>
      <c r="T191">
        <f t="shared" si="55"/>
        <v>1</v>
      </c>
      <c r="U191">
        <f t="shared" si="56"/>
        <v>1</v>
      </c>
      <c r="V191">
        <f t="shared" si="57"/>
        <v>2024</v>
      </c>
      <c r="W191" t="str">
        <f t="shared" si="62"/>
        <v>n</v>
      </c>
      <c r="X191" s="2">
        <f t="shared" si="63"/>
        <v>44751</v>
      </c>
      <c r="Z191" t="str">
        <f t="shared" si="58"/>
        <v>insert into DimDate values(20230709, '2023-7-9',7, 9, 190, 'Sunday', 'Sun', 'n', 28, 28, '2023-7-3', 20230703, 7, 7, 'July', 'Jul', 3, 2023, 202307, 1, 1, 2024, 'n', '2022-7-9')</v>
      </c>
    </row>
    <row r="192" spans="1:26" x14ac:dyDescent="0.15">
      <c r="A192">
        <f t="shared" si="59"/>
        <v>20230710</v>
      </c>
      <c r="B192" s="2">
        <f t="shared" si="64"/>
        <v>45117</v>
      </c>
      <c r="C192">
        <f t="shared" si="65"/>
        <v>1</v>
      </c>
      <c r="D192">
        <f t="shared" si="66"/>
        <v>10</v>
      </c>
      <c r="E192">
        <f t="shared" si="67"/>
        <v>191</v>
      </c>
      <c r="F192" s="2" t="str">
        <f t="shared" si="68"/>
        <v>Monday</v>
      </c>
      <c r="G192" s="2" t="str">
        <f t="shared" si="69"/>
        <v>Mon</v>
      </c>
      <c r="H192" t="str">
        <f t="shared" si="60"/>
        <v>y</v>
      </c>
      <c r="I192">
        <f t="shared" si="50"/>
        <v>29</v>
      </c>
      <c r="J192">
        <f t="shared" si="70"/>
        <v>29</v>
      </c>
      <c r="K192" s="2">
        <f t="shared" si="71"/>
        <v>45117</v>
      </c>
      <c r="L192">
        <f t="shared" si="61"/>
        <v>20230710</v>
      </c>
      <c r="M192">
        <f t="shared" si="72"/>
        <v>7</v>
      </c>
      <c r="N192">
        <f t="shared" si="73"/>
        <v>7</v>
      </c>
      <c r="O192" s="2" t="str">
        <f t="shared" si="51"/>
        <v>July</v>
      </c>
      <c r="P192" s="2" t="str">
        <f t="shared" si="52"/>
        <v>Jul</v>
      </c>
      <c r="Q192">
        <f t="shared" si="53"/>
        <v>3</v>
      </c>
      <c r="R192">
        <f t="shared" si="74"/>
        <v>2023</v>
      </c>
      <c r="S192">
        <f t="shared" si="54"/>
        <v>202307</v>
      </c>
      <c r="T192">
        <f t="shared" si="55"/>
        <v>1</v>
      </c>
      <c r="U192">
        <f t="shared" si="56"/>
        <v>1</v>
      </c>
      <c r="V192">
        <f t="shared" si="57"/>
        <v>2024</v>
      </c>
      <c r="W192" t="str">
        <f t="shared" si="62"/>
        <v>n</v>
      </c>
      <c r="X192" s="2">
        <f t="shared" si="63"/>
        <v>44752</v>
      </c>
      <c r="Z192" t="str">
        <f t="shared" si="58"/>
        <v>insert into DimDate values(20230710, '2023-7-10',1, 10, 191, 'Monday', 'Mon', 'y', 29, 29, '2023-7-10', 20230710, 7, 7, 'July', 'Jul', 3, 2023, 202307, 1, 1, 2024, 'n', '2022-7-10')</v>
      </c>
    </row>
    <row r="193" spans="1:26" x14ac:dyDescent="0.15">
      <c r="A193">
        <f t="shared" si="59"/>
        <v>20230711</v>
      </c>
      <c r="B193" s="2">
        <f t="shared" si="64"/>
        <v>45118</v>
      </c>
      <c r="C193">
        <f t="shared" si="65"/>
        <v>2</v>
      </c>
      <c r="D193">
        <f t="shared" si="66"/>
        <v>11</v>
      </c>
      <c r="E193">
        <f t="shared" si="67"/>
        <v>192</v>
      </c>
      <c r="F193" s="2" t="str">
        <f t="shared" si="68"/>
        <v>Tuesday</v>
      </c>
      <c r="G193" s="2" t="str">
        <f t="shared" si="69"/>
        <v>Tue</v>
      </c>
      <c r="H193" t="str">
        <f t="shared" si="60"/>
        <v>y</v>
      </c>
      <c r="I193">
        <f t="shared" si="50"/>
        <v>29</v>
      </c>
      <c r="J193">
        <f t="shared" si="70"/>
        <v>29</v>
      </c>
      <c r="K193" s="2">
        <f t="shared" si="71"/>
        <v>45117</v>
      </c>
      <c r="L193">
        <f t="shared" si="61"/>
        <v>20230710</v>
      </c>
      <c r="M193">
        <f t="shared" si="72"/>
        <v>7</v>
      </c>
      <c r="N193">
        <f t="shared" si="73"/>
        <v>7</v>
      </c>
      <c r="O193" s="2" t="str">
        <f t="shared" si="51"/>
        <v>July</v>
      </c>
      <c r="P193" s="2" t="str">
        <f t="shared" si="52"/>
        <v>Jul</v>
      </c>
      <c r="Q193">
        <f t="shared" si="53"/>
        <v>3</v>
      </c>
      <c r="R193">
        <f t="shared" si="74"/>
        <v>2023</v>
      </c>
      <c r="S193">
        <f t="shared" si="54"/>
        <v>202307</v>
      </c>
      <c r="T193">
        <f t="shared" si="55"/>
        <v>1</v>
      </c>
      <c r="U193">
        <f t="shared" si="56"/>
        <v>1</v>
      </c>
      <c r="V193">
        <f t="shared" si="57"/>
        <v>2024</v>
      </c>
      <c r="W193" t="str">
        <f t="shared" si="62"/>
        <v>n</v>
      </c>
      <c r="X193" s="2">
        <f t="shared" si="63"/>
        <v>44753</v>
      </c>
      <c r="Z193" t="str">
        <f t="shared" si="58"/>
        <v>insert into DimDate values(20230711, '2023-7-11',2, 11, 192, 'Tuesday', 'Tue', 'y', 29, 29, '2023-7-10', 20230710, 7, 7, 'July', 'Jul', 3, 2023, 202307, 1, 1, 2024, 'n', '2022-7-11')</v>
      </c>
    </row>
    <row r="194" spans="1:26" x14ac:dyDescent="0.15">
      <c r="A194">
        <f t="shared" si="59"/>
        <v>20230712</v>
      </c>
      <c r="B194" s="2">
        <f t="shared" si="64"/>
        <v>45119</v>
      </c>
      <c r="C194">
        <f t="shared" si="65"/>
        <v>3</v>
      </c>
      <c r="D194">
        <f t="shared" si="66"/>
        <v>12</v>
      </c>
      <c r="E194">
        <f t="shared" si="67"/>
        <v>193</v>
      </c>
      <c r="F194" s="2" t="str">
        <f t="shared" si="68"/>
        <v>Wednesday</v>
      </c>
      <c r="G194" s="2" t="str">
        <f t="shared" si="69"/>
        <v>Wed</v>
      </c>
      <c r="H194" t="str">
        <f t="shared" si="60"/>
        <v>y</v>
      </c>
      <c r="I194">
        <f t="shared" ref="I194:I257" si="75">WEEKNUM(B194,2)</f>
        <v>29</v>
      </c>
      <c r="J194">
        <f t="shared" si="70"/>
        <v>29</v>
      </c>
      <c r="K194" s="2">
        <f t="shared" si="71"/>
        <v>45117</v>
      </c>
      <c r="L194">
        <f t="shared" si="61"/>
        <v>20230710</v>
      </c>
      <c r="M194">
        <f t="shared" si="72"/>
        <v>7</v>
      </c>
      <c r="N194">
        <f t="shared" si="73"/>
        <v>7</v>
      </c>
      <c r="O194" s="2" t="str">
        <f t="shared" ref="O194:O257" si="76">VLOOKUP(M$2:M$65536,months,2)</f>
        <v>July</v>
      </c>
      <c r="P194" s="2" t="str">
        <f t="shared" ref="P194:P257" si="77">VLOOKUP(M$2:M$65536,months,3)</f>
        <v>Jul</v>
      </c>
      <c r="Q194">
        <f t="shared" ref="Q194:Q257" si="78">IF(M$2:M$65536&lt;4,1,IF(M$2:M$65536&lt;7,2,IF(M$2:M$65536&lt;10,3,4)))</f>
        <v>3</v>
      </c>
      <c r="R194">
        <f t="shared" si="74"/>
        <v>2023</v>
      </c>
      <c r="S194">
        <f t="shared" ref="S194:S257" si="79">R194*100+M$2:M$65536</f>
        <v>202307</v>
      </c>
      <c r="T194">
        <f t="shared" ref="T194:T257" si="80">IF(M$2:M$65536&lt;=6,M$2:M$65536+6,M$2:M$65536-6)</f>
        <v>1</v>
      </c>
      <c r="U194">
        <f t="shared" ref="U194:U257" si="81">IF(M$2:M$65536&lt;4,3,IF(M$2:M$65536&lt;7,4,IF(M$2:M$65536&lt;10,1,2)))</f>
        <v>1</v>
      </c>
      <c r="V194">
        <f t="shared" ref="V194:V257" si="82">IF(M$2:M$65536 &lt;= 6, R$2:R$391, R$2:R$65536+1)</f>
        <v>2024</v>
      </c>
      <c r="W194" t="str">
        <f t="shared" si="62"/>
        <v>n</v>
      </c>
      <c r="X194" s="2">
        <f t="shared" si="63"/>
        <v>44754</v>
      </c>
      <c r="Z194" t="str">
        <f t="shared" ref="Z194:Z257" si="83">"insert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values(20230712, '2023-7-12',3, 12, 193, 'Wednesday', 'Wed', 'y', 29, 29, '2023-7-10', 20230710, 7, 7, 'July', 'Jul', 3, 2023, 202307, 1, 1, 2024, 'n', '2022-7-12')</v>
      </c>
    </row>
    <row r="195" spans="1:26" x14ac:dyDescent="0.15">
      <c r="A195">
        <f t="shared" ref="A195:A258" si="84">YEAR(B195)*10000+MONTH(B195)*100+DAY(B195)</f>
        <v>20230713</v>
      </c>
      <c r="B195" s="2">
        <f t="shared" si="64"/>
        <v>45120</v>
      </c>
      <c r="C195">
        <f t="shared" si="65"/>
        <v>4</v>
      </c>
      <c r="D195">
        <f t="shared" si="66"/>
        <v>13</v>
      </c>
      <c r="E195">
        <f t="shared" si="67"/>
        <v>194</v>
      </c>
      <c r="F195" s="2" t="str">
        <f t="shared" si="68"/>
        <v>Thursday</v>
      </c>
      <c r="G195" s="2" t="str">
        <f t="shared" si="69"/>
        <v>Thu</v>
      </c>
      <c r="H195" t="str">
        <f t="shared" ref="H195:H258" si="85">IF(C195&lt;=5,"y","n")</f>
        <v>y</v>
      </c>
      <c r="I195">
        <f t="shared" si="75"/>
        <v>29</v>
      </c>
      <c r="J195">
        <f t="shared" si="70"/>
        <v>29</v>
      </c>
      <c r="K195" s="2">
        <f t="shared" si="71"/>
        <v>45117</v>
      </c>
      <c r="L195">
        <f t="shared" ref="L195:L258" si="86">YEAR(K195)*10000+MONTH(K195)*100+DAY(K195)</f>
        <v>20230710</v>
      </c>
      <c r="M195">
        <f t="shared" si="72"/>
        <v>7</v>
      </c>
      <c r="N195">
        <f t="shared" si="73"/>
        <v>7</v>
      </c>
      <c r="O195" s="2" t="str">
        <f t="shared" si="76"/>
        <v>July</v>
      </c>
      <c r="P195" s="2" t="str">
        <f t="shared" si="77"/>
        <v>Jul</v>
      </c>
      <c r="Q195">
        <f t="shared" si="78"/>
        <v>3</v>
      </c>
      <c r="R195">
        <f t="shared" si="74"/>
        <v>2023</v>
      </c>
      <c r="S195">
        <f t="shared" si="79"/>
        <v>202307</v>
      </c>
      <c r="T195">
        <f t="shared" si="80"/>
        <v>1</v>
      </c>
      <c r="U195">
        <f t="shared" si="81"/>
        <v>1</v>
      </c>
      <c r="V195">
        <f t="shared" si="82"/>
        <v>2024</v>
      </c>
      <c r="W195" t="str">
        <f t="shared" ref="W195:W258" si="87">IF(MONTH($B195+1)&lt;&gt;M195,"y","n")</f>
        <v>n</v>
      </c>
      <c r="X195" s="2">
        <f t="shared" ref="X195:X258" si="88">DATE(R195-1,M195,D195)</f>
        <v>44755</v>
      </c>
      <c r="Z195" t="str">
        <f t="shared" si="83"/>
        <v>insert into DimDate values(20230713, '2023-7-13',4, 13, 194, 'Thursday', 'Thu', 'y', 29, 29, '2023-7-10', 20230710, 7, 7, 'July', 'Jul', 3, 2023, 202307, 1, 1, 2024, 'n', '2022-7-13')</v>
      </c>
    </row>
    <row r="196" spans="1:26" x14ac:dyDescent="0.15">
      <c r="A196">
        <f t="shared" si="84"/>
        <v>20230714</v>
      </c>
      <c r="B196" s="2">
        <f t="shared" ref="B196:B259" si="89">B195+1</f>
        <v>45121</v>
      </c>
      <c r="C196">
        <f t="shared" ref="C196:C259" si="90">WEEKDAY(B196,2)</f>
        <v>5</v>
      </c>
      <c r="D196">
        <f t="shared" ref="D196:D259" si="91">DAY(B196)</f>
        <v>14</v>
      </c>
      <c r="E196">
        <f t="shared" ref="E196:E259" si="92">IF(ISNUMBER(E195),E195+1,1)</f>
        <v>195</v>
      </c>
      <c r="F196" s="2" t="str">
        <f t="shared" ref="F196:F259" si="93">VLOOKUP(C196,weekdays,2)</f>
        <v>Friday</v>
      </c>
      <c r="G196" s="2" t="str">
        <f t="shared" ref="G196:G259" si="94">VLOOKUP(C196,weekdays,3)</f>
        <v>Fri</v>
      </c>
      <c r="H196" t="str">
        <f t="shared" si="85"/>
        <v>y</v>
      </c>
      <c r="I196">
        <f t="shared" si="75"/>
        <v>29</v>
      </c>
      <c r="J196">
        <f t="shared" ref="J196:J259" si="95">IF(I196=I195,J195,J195+1)</f>
        <v>29</v>
      </c>
      <c r="K196" s="2">
        <f t="shared" ref="K196:K259" si="96">B196+1-C196</f>
        <v>45117</v>
      </c>
      <c r="L196">
        <f t="shared" si="86"/>
        <v>20230710</v>
      </c>
      <c r="M196">
        <f t="shared" ref="M196:M259" si="97">MONTH(B196)</f>
        <v>7</v>
      </c>
      <c r="N196">
        <f t="shared" ref="N196:N259" si="98">IF(M196=M195,N195,N195+1)</f>
        <v>7</v>
      </c>
      <c r="O196" s="2" t="str">
        <f t="shared" si="76"/>
        <v>July</v>
      </c>
      <c r="P196" s="2" t="str">
        <f t="shared" si="77"/>
        <v>Jul</v>
      </c>
      <c r="Q196">
        <f t="shared" si="78"/>
        <v>3</v>
      </c>
      <c r="R196">
        <f t="shared" ref="R196:R259" si="99">YEAR($B196)</f>
        <v>2023</v>
      </c>
      <c r="S196">
        <f t="shared" si="79"/>
        <v>202307</v>
      </c>
      <c r="T196">
        <f t="shared" si="80"/>
        <v>1</v>
      </c>
      <c r="U196">
        <f t="shared" si="81"/>
        <v>1</v>
      </c>
      <c r="V196">
        <f t="shared" si="82"/>
        <v>2024</v>
      </c>
      <c r="W196" t="str">
        <f t="shared" si="87"/>
        <v>n</v>
      </c>
      <c r="X196" s="2">
        <f t="shared" si="88"/>
        <v>44756</v>
      </c>
      <c r="Z196" t="str">
        <f t="shared" si="83"/>
        <v>insert into DimDate values(20230714, '2023-7-14',5, 14, 195, 'Friday', 'Fri', 'y', 29, 29, '2023-7-10', 20230710, 7, 7, 'July', 'Jul', 3, 2023, 202307, 1, 1, 2024, 'n', '2022-7-14')</v>
      </c>
    </row>
    <row r="197" spans="1:26" x14ac:dyDescent="0.15">
      <c r="A197">
        <f t="shared" si="84"/>
        <v>20230715</v>
      </c>
      <c r="B197" s="2">
        <f t="shared" si="89"/>
        <v>45122</v>
      </c>
      <c r="C197">
        <f t="shared" si="90"/>
        <v>6</v>
      </c>
      <c r="D197">
        <f t="shared" si="91"/>
        <v>15</v>
      </c>
      <c r="E197">
        <f t="shared" si="92"/>
        <v>196</v>
      </c>
      <c r="F197" s="2" t="str">
        <f t="shared" si="93"/>
        <v>Saturday</v>
      </c>
      <c r="G197" s="2" t="str">
        <f t="shared" si="94"/>
        <v>Sat</v>
      </c>
      <c r="H197" t="str">
        <f t="shared" si="85"/>
        <v>n</v>
      </c>
      <c r="I197">
        <f t="shared" si="75"/>
        <v>29</v>
      </c>
      <c r="J197">
        <f t="shared" si="95"/>
        <v>29</v>
      </c>
      <c r="K197" s="2">
        <f t="shared" si="96"/>
        <v>45117</v>
      </c>
      <c r="L197">
        <f t="shared" si="86"/>
        <v>20230710</v>
      </c>
      <c r="M197">
        <f t="shared" si="97"/>
        <v>7</v>
      </c>
      <c r="N197">
        <f t="shared" si="98"/>
        <v>7</v>
      </c>
      <c r="O197" s="2" t="str">
        <f t="shared" si="76"/>
        <v>July</v>
      </c>
      <c r="P197" s="2" t="str">
        <f t="shared" si="77"/>
        <v>Jul</v>
      </c>
      <c r="Q197">
        <f t="shared" si="78"/>
        <v>3</v>
      </c>
      <c r="R197">
        <f t="shared" si="99"/>
        <v>2023</v>
      </c>
      <c r="S197">
        <f t="shared" si="79"/>
        <v>202307</v>
      </c>
      <c r="T197">
        <f t="shared" si="80"/>
        <v>1</v>
      </c>
      <c r="U197">
        <f t="shared" si="81"/>
        <v>1</v>
      </c>
      <c r="V197">
        <f t="shared" si="82"/>
        <v>2024</v>
      </c>
      <c r="W197" t="str">
        <f t="shared" si="87"/>
        <v>n</v>
      </c>
      <c r="X197" s="2">
        <f t="shared" si="88"/>
        <v>44757</v>
      </c>
      <c r="Z197" t="str">
        <f t="shared" si="83"/>
        <v>insert into DimDate values(20230715, '2023-7-15',6, 15, 196, 'Saturday', 'Sat', 'n', 29, 29, '2023-7-10', 20230710, 7, 7, 'July', 'Jul', 3, 2023, 202307, 1, 1, 2024, 'n', '2022-7-15')</v>
      </c>
    </row>
    <row r="198" spans="1:26" x14ac:dyDescent="0.15">
      <c r="A198">
        <f t="shared" si="84"/>
        <v>20230716</v>
      </c>
      <c r="B198" s="2">
        <f t="shared" si="89"/>
        <v>45123</v>
      </c>
      <c r="C198">
        <f t="shared" si="90"/>
        <v>7</v>
      </c>
      <c r="D198">
        <f t="shared" si="91"/>
        <v>16</v>
      </c>
      <c r="E198">
        <f t="shared" si="92"/>
        <v>197</v>
      </c>
      <c r="F198" s="2" t="str">
        <f t="shared" si="93"/>
        <v>Sunday</v>
      </c>
      <c r="G198" s="2" t="str">
        <f t="shared" si="94"/>
        <v>Sun</v>
      </c>
      <c r="H198" t="str">
        <f t="shared" si="85"/>
        <v>n</v>
      </c>
      <c r="I198">
        <f t="shared" si="75"/>
        <v>29</v>
      </c>
      <c r="J198">
        <f t="shared" si="95"/>
        <v>29</v>
      </c>
      <c r="K198" s="2">
        <f t="shared" si="96"/>
        <v>45117</v>
      </c>
      <c r="L198">
        <f t="shared" si="86"/>
        <v>20230710</v>
      </c>
      <c r="M198">
        <f t="shared" si="97"/>
        <v>7</v>
      </c>
      <c r="N198">
        <f t="shared" si="98"/>
        <v>7</v>
      </c>
      <c r="O198" s="2" t="str">
        <f t="shared" si="76"/>
        <v>July</v>
      </c>
      <c r="P198" s="2" t="str">
        <f t="shared" si="77"/>
        <v>Jul</v>
      </c>
      <c r="Q198">
        <f t="shared" si="78"/>
        <v>3</v>
      </c>
      <c r="R198">
        <f t="shared" si="99"/>
        <v>2023</v>
      </c>
      <c r="S198">
        <f t="shared" si="79"/>
        <v>202307</v>
      </c>
      <c r="T198">
        <f t="shared" si="80"/>
        <v>1</v>
      </c>
      <c r="U198">
        <f t="shared" si="81"/>
        <v>1</v>
      </c>
      <c r="V198">
        <f t="shared" si="82"/>
        <v>2024</v>
      </c>
      <c r="W198" t="str">
        <f t="shared" si="87"/>
        <v>n</v>
      </c>
      <c r="X198" s="2">
        <f t="shared" si="88"/>
        <v>44758</v>
      </c>
      <c r="Z198" t="str">
        <f t="shared" si="83"/>
        <v>insert into DimDate values(20230716, '2023-7-16',7, 16, 197, 'Sunday', 'Sun', 'n', 29, 29, '2023-7-10', 20230710, 7, 7, 'July', 'Jul', 3, 2023, 202307, 1, 1, 2024, 'n', '2022-7-16')</v>
      </c>
    </row>
    <row r="199" spans="1:26" x14ac:dyDescent="0.15">
      <c r="A199">
        <f t="shared" si="84"/>
        <v>20230717</v>
      </c>
      <c r="B199" s="2">
        <f t="shared" si="89"/>
        <v>45124</v>
      </c>
      <c r="C199">
        <f t="shared" si="90"/>
        <v>1</v>
      </c>
      <c r="D199">
        <f t="shared" si="91"/>
        <v>17</v>
      </c>
      <c r="E199">
        <f t="shared" si="92"/>
        <v>198</v>
      </c>
      <c r="F199" s="2" t="str">
        <f t="shared" si="93"/>
        <v>Monday</v>
      </c>
      <c r="G199" s="2" t="str">
        <f t="shared" si="94"/>
        <v>Mon</v>
      </c>
      <c r="H199" t="str">
        <f t="shared" si="85"/>
        <v>y</v>
      </c>
      <c r="I199">
        <f t="shared" si="75"/>
        <v>30</v>
      </c>
      <c r="J199">
        <f t="shared" si="95"/>
        <v>30</v>
      </c>
      <c r="K199" s="2">
        <f t="shared" si="96"/>
        <v>45124</v>
      </c>
      <c r="L199">
        <f t="shared" si="86"/>
        <v>20230717</v>
      </c>
      <c r="M199">
        <f t="shared" si="97"/>
        <v>7</v>
      </c>
      <c r="N199">
        <f t="shared" si="98"/>
        <v>7</v>
      </c>
      <c r="O199" s="2" t="str">
        <f t="shared" si="76"/>
        <v>July</v>
      </c>
      <c r="P199" s="2" t="str">
        <f t="shared" si="77"/>
        <v>Jul</v>
      </c>
      <c r="Q199">
        <f t="shared" si="78"/>
        <v>3</v>
      </c>
      <c r="R199">
        <f t="shared" si="99"/>
        <v>2023</v>
      </c>
      <c r="S199">
        <f t="shared" si="79"/>
        <v>202307</v>
      </c>
      <c r="T199">
        <f t="shared" si="80"/>
        <v>1</v>
      </c>
      <c r="U199">
        <f t="shared" si="81"/>
        <v>1</v>
      </c>
      <c r="V199">
        <f t="shared" si="82"/>
        <v>2024</v>
      </c>
      <c r="W199" t="str">
        <f t="shared" si="87"/>
        <v>n</v>
      </c>
      <c r="X199" s="2">
        <f t="shared" si="88"/>
        <v>44759</v>
      </c>
      <c r="Z199" t="str">
        <f t="shared" si="83"/>
        <v>insert into DimDate values(20230717, '2023-7-17',1, 17, 198, 'Monday', 'Mon', 'y', 30, 30, '2023-7-17', 20230717, 7, 7, 'July', 'Jul', 3, 2023, 202307, 1, 1, 2024, 'n', '2022-7-17')</v>
      </c>
    </row>
    <row r="200" spans="1:26" x14ac:dyDescent="0.15">
      <c r="A200">
        <f t="shared" si="84"/>
        <v>20230718</v>
      </c>
      <c r="B200" s="2">
        <f t="shared" si="89"/>
        <v>45125</v>
      </c>
      <c r="C200">
        <f t="shared" si="90"/>
        <v>2</v>
      </c>
      <c r="D200">
        <f t="shared" si="91"/>
        <v>18</v>
      </c>
      <c r="E200">
        <f t="shared" si="92"/>
        <v>199</v>
      </c>
      <c r="F200" s="2" t="str">
        <f t="shared" si="93"/>
        <v>Tuesday</v>
      </c>
      <c r="G200" s="2" t="str">
        <f t="shared" si="94"/>
        <v>Tue</v>
      </c>
      <c r="H200" t="str">
        <f t="shared" si="85"/>
        <v>y</v>
      </c>
      <c r="I200">
        <f t="shared" si="75"/>
        <v>30</v>
      </c>
      <c r="J200">
        <f t="shared" si="95"/>
        <v>30</v>
      </c>
      <c r="K200" s="2">
        <f t="shared" si="96"/>
        <v>45124</v>
      </c>
      <c r="L200">
        <f t="shared" si="86"/>
        <v>20230717</v>
      </c>
      <c r="M200">
        <f t="shared" si="97"/>
        <v>7</v>
      </c>
      <c r="N200">
        <f t="shared" si="98"/>
        <v>7</v>
      </c>
      <c r="O200" s="2" t="str">
        <f t="shared" si="76"/>
        <v>July</v>
      </c>
      <c r="P200" s="2" t="str">
        <f t="shared" si="77"/>
        <v>Jul</v>
      </c>
      <c r="Q200">
        <f t="shared" si="78"/>
        <v>3</v>
      </c>
      <c r="R200">
        <f t="shared" si="99"/>
        <v>2023</v>
      </c>
      <c r="S200">
        <f t="shared" si="79"/>
        <v>202307</v>
      </c>
      <c r="T200">
        <f t="shared" si="80"/>
        <v>1</v>
      </c>
      <c r="U200">
        <f t="shared" si="81"/>
        <v>1</v>
      </c>
      <c r="V200">
        <f t="shared" si="82"/>
        <v>2024</v>
      </c>
      <c r="W200" t="str">
        <f t="shared" si="87"/>
        <v>n</v>
      </c>
      <c r="X200" s="2">
        <f t="shared" si="88"/>
        <v>44760</v>
      </c>
      <c r="Z200" t="str">
        <f t="shared" si="83"/>
        <v>insert into DimDate values(20230718, '2023-7-18',2, 18, 199, 'Tuesday', 'Tue', 'y', 30, 30, '2023-7-17', 20230717, 7, 7, 'July', 'Jul', 3, 2023, 202307, 1, 1, 2024, 'n', '2022-7-18')</v>
      </c>
    </row>
    <row r="201" spans="1:26" x14ac:dyDescent="0.15">
      <c r="A201">
        <f t="shared" si="84"/>
        <v>20230719</v>
      </c>
      <c r="B201" s="2">
        <f t="shared" si="89"/>
        <v>45126</v>
      </c>
      <c r="C201">
        <f t="shared" si="90"/>
        <v>3</v>
      </c>
      <c r="D201">
        <f t="shared" si="91"/>
        <v>19</v>
      </c>
      <c r="E201">
        <f t="shared" si="92"/>
        <v>200</v>
      </c>
      <c r="F201" s="2" t="str">
        <f t="shared" si="93"/>
        <v>Wednesday</v>
      </c>
      <c r="G201" s="2" t="str">
        <f t="shared" si="94"/>
        <v>Wed</v>
      </c>
      <c r="H201" t="str">
        <f t="shared" si="85"/>
        <v>y</v>
      </c>
      <c r="I201">
        <f t="shared" si="75"/>
        <v>30</v>
      </c>
      <c r="J201">
        <f t="shared" si="95"/>
        <v>30</v>
      </c>
      <c r="K201" s="2">
        <f t="shared" si="96"/>
        <v>45124</v>
      </c>
      <c r="L201">
        <f t="shared" si="86"/>
        <v>20230717</v>
      </c>
      <c r="M201">
        <f t="shared" si="97"/>
        <v>7</v>
      </c>
      <c r="N201">
        <f t="shared" si="98"/>
        <v>7</v>
      </c>
      <c r="O201" s="2" t="str">
        <f t="shared" si="76"/>
        <v>July</v>
      </c>
      <c r="P201" s="2" t="str">
        <f t="shared" si="77"/>
        <v>Jul</v>
      </c>
      <c r="Q201">
        <f t="shared" si="78"/>
        <v>3</v>
      </c>
      <c r="R201">
        <f t="shared" si="99"/>
        <v>2023</v>
      </c>
      <c r="S201">
        <f t="shared" si="79"/>
        <v>202307</v>
      </c>
      <c r="T201">
        <f t="shared" si="80"/>
        <v>1</v>
      </c>
      <c r="U201">
        <f t="shared" si="81"/>
        <v>1</v>
      </c>
      <c r="V201">
        <f t="shared" si="82"/>
        <v>2024</v>
      </c>
      <c r="W201" t="str">
        <f t="shared" si="87"/>
        <v>n</v>
      </c>
      <c r="X201" s="2">
        <f t="shared" si="88"/>
        <v>44761</v>
      </c>
      <c r="Z201" t="str">
        <f t="shared" si="83"/>
        <v>insert into DimDate values(20230719, '2023-7-19',3, 19, 200, 'Wednesday', 'Wed', 'y', 30, 30, '2023-7-17', 20230717, 7, 7, 'July', 'Jul', 3, 2023, 202307, 1, 1, 2024, 'n', '2022-7-19')</v>
      </c>
    </row>
    <row r="202" spans="1:26" x14ac:dyDescent="0.15">
      <c r="A202">
        <f t="shared" si="84"/>
        <v>20230720</v>
      </c>
      <c r="B202" s="2">
        <f t="shared" si="89"/>
        <v>45127</v>
      </c>
      <c r="C202">
        <f t="shared" si="90"/>
        <v>4</v>
      </c>
      <c r="D202">
        <f t="shared" si="91"/>
        <v>20</v>
      </c>
      <c r="E202">
        <f t="shared" si="92"/>
        <v>201</v>
      </c>
      <c r="F202" s="2" t="str">
        <f t="shared" si="93"/>
        <v>Thursday</v>
      </c>
      <c r="G202" s="2" t="str">
        <f t="shared" si="94"/>
        <v>Thu</v>
      </c>
      <c r="H202" t="str">
        <f t="shared" si="85"/>
        <v>y</v>
      </c>
      <c r="I202">
        <f t="shared" si="75"/>
        <v>30</v>
      </c>
      <c r="J202">
        <f t="shared" si="95"/>
        <v>30</v>
      </c>
      <c r="K202" s="2">
        <f t="shared" si="96"/>
        <v>45124</v>
      </c>
      <c r="L202">
        <f t="shared" si="86"/>
        <v>20230717</v>
      </c>
      <c r="M202">
        <f t="shared" si="97"/>
        <v>7</v>
      </c>
      <c r="N202">
        <f t="shared" si="98"/>
        <v>7</v>
      </c>
      <c r="O202" s="2" t="str">
        <f t="shared" si="76"/>
        <v>July</v>
      </c>
      <c r="P202" s="2" t="str">
        <f t="shared" si="77"/>
        <v>Jul</v>
      </c>
      <c r="Q202">
        <f t="shared" si="78"/>
        <v>3</v>
      </c>
      <c r="R202">
        <f t="shared" si="99"/>
        <v>2023</v>
      </c>
      <c r="S202">
        <f t="shared" si="79"/>
        <v>202307</v>
      </c>
      <c r="T202">
        <f t="shared" si="80"/>
        <v>1</v>
      </c>
      <c r="U202">
        <f t="shared" si="81"/>
        <v>1</v>
      </c>
      <c r="V202">
        <f t="shared" si="82"/>
        <v>2024</v>
      </c>
      <c r="W202" t="str">
        <f t="shared" si="87"/>
        <v>n</v>
      </c>
      <c r="X202" s="2">
        <f t="shared" si="88"/>
        <v>44762</v>
      </c>
      <c r="Z202" t="str">
        <f t="shared" si="83"/>
        <v>insert into DimDate values(20230720, '2023-7-20',4, 20, 201, 'Thursday', 'Thu', 'y', 30, 30, '2023-7-17', 20230717, 7, 7, 'July', 'Jul', 3, 2023, 202307, 1, 1, 2024, 'n', '2022-7-20')</v>
      </c>
    </row>
    <row r="203" spans="1:26" x14ac:dyDescent="0.15">
      <c r="A203">
        <f t="shared" si="84"/>
        <v>20230721</v>
      </c>
      <c r="B203" s="2">
        <f t="shared" si="89"/>
        <v>45128</v>
      </c>
      <c r="C203">
        <f t="shared" si="90"/>
        <v>5</v>
      </c>
      <c r="D203">
        <f t="shared" si="91"/>
        <v>21</v>
      </c>
      <c r="E203">
        <f t="shared" si="92"/>
        <v>202</v>
      </c>
      <c r="F203" s="2" t="str">
        <f t="shared" si="93"/>
        <v>Friday</v>
      </c>
      <c r="G203" s="2" t="str">
        <f t="shared" si="94"/>
        <v>Fri</v>
      </c>
      <c r="H203" t="str">
        <f t="shared" si="85"/>
        <v>y</v>
      </c>
      <c r="I203">
        <f t="shared" si="75"/>
        <v>30</v>
      </c>
      <c r="J203">
        <f t="shared" si="95"/>
        <v>30</v>
      </c>
      <c r="K203" s="2">
        <f t="shared" si="96"/>
        <v>45124</v>
      </c>
      <c r="L203">
        <f t="shared" si="86"/>
        <v>20230717</v>
      </c>
      <c r="M203">
        <f t="shared" si="97"/>
        <v>7</v>
      </c>
      <c r="N203">
        <f t="shared" si="98"/>
        <v>7</v>
      </c>
      <c r="O203" s="2" t="str">
        <f t="shared" si="76"/>
        <v>July</v>
      </c>
      <c r="P203" s="2" t="str">
        <f t="shared" si="77"/>
        <v>Jul</v>
      </c>
      <c r="Q203">
        <f t="shared" si="78"/>
        <v>3</v>
      </c>
      <c r="R203">
        <f t="shared" si="99"/>
        <v>2023</v>
      </c>
      <c r="S203">
        <f t="shared" si="79"/>
        <v>202307</v>
      </c>
      <c r="T203">
        <f t="shared" si="80"/>
        <v>1</v>
      </c>
      <c r="U203">
        <f t="shared" si="81"/>
        <v>1</v>
      </c>
      <c r="V203">
        <f t="shared" si="82"/>
        <v>2024</v>
      </c>
      <c r="W203" t="str">
        <f t="shared" si="87"/>
        <v>n</v>
      </c>
      <c r="X203" s="2">
        <f t="shared" si="88"/>
        <v>44763</v>
      </c>
      <c r="Z203" t="str">
        <f t="shared" si="83"/>
        <v>insert into DimDate values(20230721, '2023-7-21',5, 21, 202, 'Friday', 'Fri', 'y', 30, 30, '2023-7-17', 20230717, 7, 7, 'July', 'Jul', 3, 2023, 202307, 1, 1, 2024, 'n', '2022-7-21')</v>
      </c>
    </row>
    <row r="204" spans="1:26" x14ac:dyDescent="0.15">
      <c r="A204">
        <f t="shared" si="84"/>
        <v>20230722</v>
      </c>
      <c r="B204" s="2">
        <f t="shared" si="89"/>
        <v>45129</v>
      </c>
      <c r="C204">
        <f t="shared" si="90"/>
        <v>6</v>
      </c>
      <c r="D204">
        <f t="shared" si="91"/>
        <v>22</v>
      </c>
      <c r="E204">
        <f t="shared" si="92"/>
        <v>203</v>
      </c>
      <c r="F204" s="2" t="str">
        <f t="shared" si="93"/>
        <v>Saturday</v>
      </c>
      <c r="G204" s="2" t="str">
        <f t="shared" si="94"/>
        <v>Sat</v>
      </c>
      <c r="H204" t="str">
        <f t="shared" si="85"/>
        <v>n</v>
      </c>
      <c r="I204">
        <f t="shared" si="75"/>
        <v>30</v>
      </c>
      <c r="J204">
        <f t="shared" si="95"/>
        <v>30</v>
      </c>
      <c r="K204" s="2">
        <f t="shared" si="96"/>
        <v>45124</v>
      </c>
      <c r="L204">
        <f t="shared" si="86"/>
        <v>20230717</v>
      </c>
      <c r="M204">
        <f t="shared" si="97"/>
        <v>7</v>
      </c>
      <c r="N204">
        <f t="shared" si="98"/>
        <v>7</v>
      </c>
      <c r="O204" s="2" t="str">
        <f t="shared" si="76"/>
        <v>July</v>
      </c>
      <c r="P204" s="2" t="str">
        <f t="shared" si="77"/>
        <v>Jul</v>
      </c>
      <c r="Q204">
        <f t="shared" si="78"/>
        <v>3</v>
      </c>
      <c r="R204">
        <f t="shared" si="99"/>
        <v>2023</v>
      </c>
      <c r="S204">
        <f t="shared" si="79"/>
        <v>202307</v>
      </c>
      <c r="T204">
        <f t="shared" si="80"/>
        <v>1</v>
      </c>
      <c r="U204">
        <f t="shared" si="81"/>
        <v>1</v>
      </c>
      <c r="V204">
        <f t="shared" si="82"/>
        <v>2024</v>
      </c>
      <c r="W204" t="str">
        <f t="shared" si="87"/>
        <v>n</v>
      </c>
      <c r="X204" s="2">
        <f t="shared" si="88"/>
        <v>44764</v>
      </c>
      <c r="Z204" t="str">
        <f t="shared" si="83"/>
        <v>insert into DimDate values(20230722, '2023-7-22',6, 22, 203, 'Saturday', 'Sat', 'n', 30, 30, '2023-7-17', 20230717, 7, 7, 'July', 'Jul', 3, 2023, 202307, 1, 1, 2024, 'n', '2022-7-22')</v>
      </c>
    </row>
    <row r="205" spans="1:26" x14ac:dyDescent="0.15">
      <c r="A205">
        <f t="shared" si="84"/>
        <v>20230723</v>
      </c>
      <c r="B205" s="2">
        <f t="shared" si="89"/>
        <v>45130</v>
      </c>
      <c r="C205">
        <f t="shared" si="90"/>
        <v>7</v>
      </c>
      <c r="D205">
        <f t="shared" si="91"/>
        <v>23</v>
      </c>
      <c r="E205">
        <f t="shared" si="92"/>
        <v>204</v>
      </c>
      <c r="F205" s="2" t="str">
        <f t="shared" si="93"/>
        <v>Sunday</v>
      </c>
      <c r="G205" s="2" t="str">
        <f t="shared" si="94"/>
        <v>Sun</v>
      </c>
      <c r="H205" t="str">
        <f t="shared" si="85"/>
        <v>n</v>
      </c>
      <c r="I205">
        <f t="shared" si="75"/>
        <v>30</v>
      </c>
      <c r="J205">
        <f t="shared" si="95"/>
        <v>30</v>
      </c>
      <c r="K205" s="2">
        <f t="shared" si="96"/>
        <v>45124</v>
      </c>
      <c r="L205">
        <f t="shared" si="86"/>
        <v>20230717</v>
      </c>
      <c r="M205">
        <f t="shared" si="97"/>
        <v>7</v>
      </c>
      <c r="N205">
        <f t="shared" si="98"/>
        <v>7</v>
      </c>
      <c r="O205" s="2" t="str">
        <f t="shared" si="76"/>
        <v>July</v>
      </c>
      <c r="P205" s="2" t="str">
        <f t="shared" si="77"/>
        <v>Jul</v>
      </c>
      <c r="Q205">
        <f t="shared" si="78"/>
        <v>3</v>
      </c>
      <c r="R205">
        <f t="shared" si="99"/>
        <v>2023</v>
      </c>
      <c r="S205">
        <f t="shared" si="79"/>
        <v>202307</v>
      </c>
      <c r="T205">
        <f t="shared" si="80"/>
        <v>1</v>
      </c>
      <c r="U205">
        <f t="shared" si="81"/>
        <v>1</v>
      </c>
      <c r="V205">
        <f t="shared" si="82"/>
        <v>2024</v>
      </c>
      <c r="W205" t="str">
        <f t="shared" si="87"/>
        <v>n</v>
      </c>
      <c r="X205" s="2">
        <f t="shared" si="88"/>
        <v>44765</v>
      </c>
      <c r="Z205" t="str">
        <f t="shared" si="83"/>
        <v>insert into DimDate values(20230723, '2023-7-23',7, 23, 204, 'Sunday', 'Sun', 'n', 30, 30, '2023-7-17', 20230717, 7, 7, 'July', 'Jul', 3, 2023, 202307, 1, 1, 2024, 'n', '2022-7-23')</v>
      </c>
    </row>
    <row r="206" spans="1:26" x14ac:dyDescent="0.15">
      <c r="A206">
        <f t="shared" si="84"/>
        <v>20230724</v>
      </c>
      <c r="B206" s="2">
        <f t="shared" si="89"/>
        <v>45131</v>
      </c>
      <c r="C206">
        <f t="shared" si="90"/>
        <v>1</v>
      </c>
      <c r="D206">
        <f t="shared" si="91"/>
        <v>24</v>
      </c>
      <c r="E206">
        <f t="shared" si="92"/>
        <v>205</v>
      </c>
      <c r="F206" s="2" t="str">
        <f t="shared" si="93"/>
        <v>Monday</v>
      </c>
      <c r="G206" s="2" t="str">
        <f t="shared" si="94"/>
        <v>Mon</v>
      </c>
      <c r="H206" t="str">
        <f t="shared" si="85"/>
        <v>y</v>
      </c>
      <c r="I206">
        <f t="shared" si="75"/>
        <v>31</v>
      </c>
      <c r="J206">
        <f t="shared" si="95"/>
        <v>31</v>
      </c>
      <c r="K206" s="2">
        <f t="shared" si="96"/>
        <v>45131</v>
      </c>
      <c r="L206">
        <f t="shared" si="86"/>
        <v>20230724</v>
      </c>
      <c r="M206">
        <f t="shared" si="97"/>
        <v>7</v>
      </c>
      <c r="N206">
        <f t="shared" si="98"/>
        <v>7</v>
      </c>
      <c r="O206" s="2" t="str">
        <f t="shared" si="76"/>
        <v>July</v>
      </c>
      <c r="P206" s="2" t="str">
        <f t="shared" si="77"/>
        <v>Jul</v>
      </c>
      <c r="Q206">
        <f t="shared" si="78"/>
        <v>3</v>
      </c>
      <c r="R206">
        <f t="shared" si="99"/>
        <v>2023</v>
      </c>
      <c r="S206">
        <f t="shared" si="79"/>
        <v>202307</v>
      </c>
      <c r="T206">
        <f t="shared" si="80"/>
        <v>1</v>
      </c>
      <c r="U206">
        <f t="shared" si="81"/>
        <v>1</v>
      </c>
      <c r="V206">
        <f t="shared" si="82"/>
        <v>2024</v>
      </c>
      <c r="W206" t="str">
        <f t="shared" si="87"/>
        <v>n</v>
      </c>
      <c r="X206" s="2">
        <f t="shared" si="88"/>
        <v>44766</v>
      </c>
      <c r="Z206" t="str">
        <f t="shared" si="83"/>
        <v>insert into DimDate values(20230724, '2023-7-24',1, 24, 205, 'Monday', 'Mon', 'y', 31, 31, '2023-7-24', 20230724, 7, 7, 'July', 'Jul', 3, 2023, 202307, 1, 1, 2024, 'n', '2022-7-24')</v>
      </c>
    </row>
    <row r="207" spans="1:26" x14ac:dyDescent="0.15">
      <c r="A207">
        <f t="shared" si="84"/>
        <v>20230725</v>
      </c>
      <c r="B207" s="2">
        <f t="shared" si="89"/>
        <v>45132</v>
      </c>
      <c r="C207">
        <f t="shared" si="90"/>
        <v>2</v>
      </c>
      <c r="D207">
        <f t="shared" si="91"/>
        <v>25</v>
      </c>
      <c r="E207">
        <f t="shared" si="92"/>
        <v>206</v>
      </c>
      <c r="F207" s="2" t="str">
        <f t="shared" si="93"/>
        <v>Tuesday</v>
      </c>
      <c r="G207" s="2" t="str">
        <f t="shared" si="94"/>
        <v>Tue</v>
      </c>
      <c r="H207" t="str">
        <f t="shared" si="85"/>
        <v>y</v>
      </c>
      <c r="I207">
        <f t="shared" si="75"/>
        <v>31</v>
      </c>
      <c r="J207">
        <f t="shared" si="95"/>
        <v>31</v>
      </c>
      <c r="K207" s="2">
        <f t="shared" si="96"/>
        <v>45131</v>
      </c>
      <c r="L207">
        <f t="shared" si="86"/>
        <v>20230724</v>
      </c>
      <c r="M207">
        <f t="shared" si="97"/>
        <v>7</v>
      </c>
      <c r="N207">
        <f t="shared" si="98"/>
        <v>7</v>
      </c>
      <c r="O207" s="2" t="str">
        <f t="shared" si="76"/>
        <v>July</v>
      </c>
      <c r="P207" s="2" t="str">
        <f t="shared" si="77"/>
        <v>Jul</v>
      </c>
      <c r="Q207">
        <f t="shared" si="78"/>
        <v>3</v>
      </c>
      <c r="R207">
        <f t="shared" si="99"/>
        <v>2023</v>
      </c>
      <c r="S207">
        <f t="shared" si="79"/>
        <v>202307</v>
      </c>
      <c r="T207">
        <f t="shared" si="80"/>
        <v>1</v>
      </c>
      <c r="U207">
        <f t="shared" si="81"/>
        <v>1</v>
      </c>
      <c r="V207">
        <f t="shared" si="82"/>
        <v>2024</v>
      </c>
      <c r="W207" t="str">
        <f t="shared" si="87"/>
        <v>n</v>
      </c>
      <c r="X207" s="2">
        <f t="shared" si="88"/>
        <v>44767</v>
      </c>
      <c r="Z207" t="str">
        <f t="shared" si="83"/>
        <v>insert into DimDate values(20230725, '2023-7-25',2, 25, 206, 'Tuesday', 'Tue', 'y', 31, 31, '2023-7-24', 20230724, 7, 7, 'July', 'Jul', 3, 2023, 202307, 1, 1, 2024, 'n', '2022-7-25')</v>
      </c>
    </row>
    <row r="208" spans="1:26" x14ac:dyDescent="0.15">
      <c r="A208">
        <f t="shared" si="84"/>
        <v>20230726</v>
      </c>
      <c r="B208" s="2">
        <f t="shared" si="89"/>
        <v>45133</v>
      </c>
      <c r="C208">
        <f t="shared" si="90"/>
        <v>3</v>
      </c>
      <c r="D208">
        <f t="shared" si="91"/>
        <v>26</v>
      </c>
      <c r="E208">
        <f t="shared" si="92"/>
        <v>207</v>
      </c>
      <c r="F208" s="2" t="str">
        <f t="shared" si="93"/>
        <v>Wednesday</v>
      </c>
      <c r="G208" s="2" t="str">
        <f t="shared" si="94"/>
        <v>Wed</v>
      </c>
      <c r="H208" t="str">
        <f t="shared" si="85"/>
        <v>y</v>
      </c>
      <c r="I208">
        <f t="shared" si="75"/>
        <v>31</v>
      </c>
      <c r="J208">
        <f t="shared" si="95"/>
        <v>31</v>
      </c>
      <c r="K208" s="2">
        <f t="shared" si="96"/>
        <v>45131</v>
      </c>
      <c r="L208">
        <f t="shared" si="86"/>
        <v>20230724</v>
      </c>
      <c r="M208">
        <f t="shared" si="97"/>
        <v>7</v>
      </c>
      <c r="N208">
        <f t="shared" si="98"/>
        <v>7</v>
      </c>
      <c r="O208" s="2" t="str">
        <f t="shared" si="76"/>
        <v>July</v>
      </c>
      <c r="P208" s="2" t="str">
        <f t="shared" si="77"/>
        <v>Jul</v>
      </c>
      <c r="Q208">
        <f t="shared" si="78"/>
        <v>3</v>
      </c>
      <c r="R208">
        <f t="shared" si="99"/>
        <v>2023</v>
      </c>
      <c r="S208">
        <f t="shared" si="79"/>
        <v>202307</v>
      </c>
      <c r="T208">
        <f t="shared" si="80"/>
        <v>1</v>
      </c>
      <c r="U208">
        <f t="shared" si="81"/>
        <v>1</v>
      </c>
      <c r="V208">
        <f t="shared" si="82"/>
        <v>2024</v>
      </c>
      <c r="W208" t="str">
        <f t="shared" si="87"/>
        <v>n</v>
      </c>
      <c r="X208" s="2">
        <f t="shared" si="88"/>
        <v>44768</v>
      </c>
      <c r="Z208" t="str">
        <f t="shared" si="83"/>
        <v>insert into DimDate values(20230726, '2023-7-26',3, 26, 207, 'Wednesday', 'Wed', 'y', 31, 31, '2023-7-24', 20230724, 7, 7, 'July', 'Jul', 3, 2023, 202307, 1, 1, 2024, 'n', '2022-7-26')</v>
      </c>
    </row>
    <row r="209" spans="1:26" x14ac:dyDescent="0.15">
      <c r="A209">
        <f t="shared" si="84"/>
        <v>20230727</v>
      </c>
      <c r="B209" s="2">
        <f t="shared" si="89"/>
        <v>45134</v>
      </c>
      <c r="C209">
        <f t="shared" si="90"/>
        <v>4</v>
      </c>
      <c r="D209">
        <f t="shared" si="91"/>
        <v>27</v>
      </c>
      <c r="E209">
        <f t="shared" si="92"/>
        <v>208</v>
      </c>
      <c r="F209" s="2" t="str">
        <f t="shared" si="93"/>
        <v>Thursday</v>
      </c>
      <c r="G209" s="2" t="str">
        <f t="shared" si="94"/>
        <v>Thu</v>
      </c>
      <c r="H209" t="str">
        <f t="shared" si="85"/>
        <v>y</v>
      </c>
      <c r="I209">
        <f t="shared" si="75"/>
        <v>31</v>
      </c>
      <c r="J209">
        <f t="shared" si="95"/>
        <v>31</v>
      </c>
      <c r="K209" s="2">
        <f t="shared" si="96"/>
        <v>45131</v>
      </c>
      <c r="L209">
        <f t="shared" si="86"/>
        <v>20230724</v>
      </c>
      <c r="M209">
        <f t="shared" si="97"/>
        <v>7</v>
      </c>
      <c r="N209">
        <f t="shared" si="98"/>
        <v>7</v>
      </c>
      <c r="O209" s="2" t="str">
        <f t="shared" si="76"/>
        <v>July</v>
      </c>
      <c r="P209" s="2" t="str">
        <f t="shared" si="77"/>
        <v>Jul</v>
      </c>
      <c r="Q209">
        <f t="shared" si="78"/>
        <v>3</v>
      </c>
      <c r="R209">
        <f t="shared" si="99"/>
        <v>2023</v>
      </c>
      <c r="S209">
        <f t="shared" si="79"/>
        <v>202307</v>
      </c>
      <c r="T209">
        <f t="shared" si="80"/>
        <v>1</v>
      </c>
      <c r="U209">
        <f t="shared" si="81"/>
        <v>1</v>
      </c>
      <c r="V209">
        <f t="shared" si="82"/>
        <v>2024</v>
      </c>
      <c r="W209" t="str">
        <f t="shared" si="87"/>
        <v>n</v>
      </c>
      <c r="X209" s="2">
        <f t="shared" si="88"/>
        <v>44769</v>
      </c>
      <c r="Z209" t="str">
        <f t="shared" si="83"/>
        <v>insert into DimDate values(20230727, '2023-7-27',4, 27, 208, 'Thursday', 'Thu', 'y', 31, 31, '2023-7-24', 20230724, 7, 7, 'July', 'Jul', 3, 2023, 202307, 1, 1, 2024, 'n', '2022-7-27')</v>
      </c>
    </row>
    <row r="210" spans="1:26" x14ac:dyDescent="0.15">
      <c r="A210">
        <f t="shared" si="84"/>
        <v>20230728</v>
      </c>
      <c r="B210" s="2">
        <f t="shared" si="89"/>
        <v>45135</v>
      </c>
      <c r="C210">
        <f t="shared" si="90"/>
        <v>5</v>
      </c>
      <c r="D210">
        <f t="shared" si="91"/>
        <v>28</v>
      </c>
      <c r="E210">
        <f t="shared" si="92"/>
        <v>209</v>
      </c>
      <c r="F210" s="2" t="str">
        <f t="shared" si="93"/>
        <v>Friday</v>
      </c>
      <c r="G210" s="2" t="str">
        <f t="shared" si="94"/>
        <v>Fri</v>
      </c>
      <c r="H210" t="str">
        <f t="shared" si="85"/>
        <v>y</v>
      </c>
      <c r="I210">
        <f t="shared" si="75"/>
        <v>31</v>
      </c>
      <c r="J210">
        <f t="shared" si="95"/>
        <v>31</v>
      </c>
      <c r="K210" s="2">
        <f t="shared" si="96"/>
        <v>45131</v>
      </c>
      <c r="L210">
        <f t="shared" si="86"/>
        <v>20230724</v>
      </c>
      <c r="M210">
        <f t="shared" si="97"/>
        <v>7</v>
      </c>
      <c r="N210">
        <f t="shared" si="98"/>
        <v>7</v>
      </c>
      <c r="O210" s="2" t="str">
        <f t="shared" si="76"/>
        <v>July</v>
      </c>
      <c r="P210" s="2" t="str">
        <f t="shared" si="77"/>
        <v>Jul</v>
      </c>
      <c r="Q210">
        <f t="shared" si="78"/>
        <v>3</v>
      </c>
      <c r="R210">
        <f t="shared" si="99"/>
        <v>2023</v>
      </c>
      <c r="S210">
        <f t="shared" si="79"/>
        <v>202307</v>
      </c>
      <c r="T210">
        <f t="shared" si="80"/>
        <v>1</v>
      </c>
      <c r="U210">
        <f t="shared" si="81"/>
        <v>1</v>
      </c>
      <c r="V210">
        <f t="shared" si="82"/>
        <v>2024</v>
      </c>
      <c r="W210" t="str">
        <f t="shared" si="87"/>
        <v>n</v>
      </c>
      <c r="X210" s="2">
        <f t="shared" si="88"/>
        <v>44770</v>
      </c>
      <c r="Z210" t="str">
        <f t="shared" si="83"/>
        <v>insert into DimDate values(20230728, '2023-7-28',5, 28, 209, 'Friday', 'Fri', 'y', 31, 31, '2023-7-24', 20230724, 7, 7, 'July', 'Jul', 3, 2023, 202307, 1, 1, 2024, 'n', '2022-7-28')</v>
      </c>
    </row>
    <row r="211" spans="1:26" x14ac:dyDescent="0.15">
      <c r="A211">
        <f t="shared" si="84"/>
        <v>20230729</v>
      </c>
      <c r="B211" s="2">
        <f t="shared" si="89"/>
        <v>45136</v>
      </c>
      <c r="C211">
        <f t="shared" si="90"/>
        <v>6</v>
      </c>
      <c r="D211">
        <f t="shared" si="91"/>
        <v>29</v>
      </c>
      <c r="E211">
        <f t="shared" si="92"/>
        <v>210</v>
      </c>
      <c r="F211" s="2" t="str">
        <f t="shared" si="93"/>
        <v>Saturday</v>
      </c>
      <c r="G211" s="2" t="str">
        <f t="shared" si="94"/>
        <v>Sat</v>
      </c>
      <c r="H211" t="str">
        <f t="shared" si="85"/>
        <v>n</v>
      </c>
      <c r="I211">
        <f t="shared" si="75"/>
        <v>31</v>
      </c>
      <c r="J211">
        <f t="shared" si="95"/>
        <v>31</v>
      </c>
      <c r="K211" s="2">
        <f t="shared" si="96"/>
        <v>45131</v>
      </c>
      <c r="L211">
        <f t="shared" si="86"/>
        <v>20230724</v>
      </c>
      <c r="M211">
        <f t="shared" si="97"/>
        <v>7</v>
      </c>
      <c r="N211">
        <f t="shared" si="98"/>
        <v>7</v>
      </c>
      <c r="O211" s="2" t="str">
        <f t="shared" si="76"/>
        <v>July</v>
      </c>
      <c r="P211" s="2" t="str">
        <f t="shared" si="77"/>
        <v>Jul</v>
      </c>
      <c r="Q211">
        <f t="shared" si="78"/>
        <v>3</v>
      </c>
      <c r="R211">
        <f t="shared" si="99"/>
        <v>2023</v>
      </c>
      <c r="S211">
        <f t="shared" si="79"/>
        <v>202307</v>
      </c>
      <c r="T211">
        <f t="shared" si="80"/>
        <v>1</v>
      </c>
      <c r="U211">
        <f t="shared" si="81"/>
        <v>1</v>
      </c>
      <c r="V211">
        <f t="shared" si="82"/>
        <v>2024</v>
      </c>
      <c r="W211" t="str">
        <f t="shared" si="87"/>
        <v>n</v>
      </c>
      <c r="X211" s="2">
        <f t="shared" si="88"/>
        <v>44771</v>
      </c>
      <c r="Z211" t="str">
        <f t="shared" si="83"/>
        <v>insert into DimDate values(20230729, '2023-7-29',6, 29, 210, 'Saturday', 'Sat', 'n', 31, 31, '2023-7-24', 20230724, 7, 7, 'July', 'Jul', 3, 2023, 202307, 1, 1, 2024, 'n', '2022-7-29')</v>
      </c>
    </row>
    <row r="212" spans="1:26" x14ac:dyDescent="0.15">
      <c r="A212">
        <f t="shared" si="84"/>
        <v>20230730</v>
      </c>
      <c r="B212" s="2">
        <f t="shared" si="89"/>
        <v>45137</v>
      </c>
      <c r="C212">
        <f t="shared" si="90"/>
        <v>7</v>
      </c>
      <c r="D212">
        <f t="shared" si="91"/>
        <v>30</v>
      </c>
      <c r="E212">
        <f t="shared" si="92"/>
        <v>211</v>
      </c>
      <c r="F212" s="2" t="str">
        <f t="shared" si="93"/>
        <v>Sunday</v>
      </c>
      <c r="G212" s="2" t="str">
        <f t="shared" si="94"/>
        <v>Sun</v>
      </c>
      <c r="H212" t="str">
        <f t="shared" si="85"/>
        <v>n</v>
      </c>
      <c r="I212">
        <f t="shared" si="75"/>
        <v>31</v>
      </c>
      <c r="J212">
        <f t="shared" si="95"/>
        <v>31</v>
      </c>
      <c r="K212" s="2">
        <f t="shared" si="96"/>
        <v>45131</v>
      </c>
      <c r="L212">
        <f t="shared" si="86"/>
        <v>20230724</v>
      </c>
      <c r="M212">
        <f t="shared" si="97"/>
        <v>7</v>
      </c>
      <c r="N212">
        <f t="shared" si="98"/>
        <v>7</v>
      </c>
      <c r="O212" s="2" t="str">
        <f t="shared" si="76"/>
        <v>July</v>
      </c>
      <c r="P212" s="2" t="str">
        <f t="shared" si="77"/>
        <v>Jul</v>
      </c>
      <c r="Q212">
        <f t="shared" si="78"/>
        <v>3</v>
      </c>
      <c r="R212">
        <f t="shared" si="99"/>
        <v>2023</v>
      </c>
      <c r="S212">
        <f t="shared" si="79"/>
        <v>202307</v>
      </c>
      <c r="T212">
        <f t="shared" si="80"/>
        <v>1</v>
      </c>
      <c r="U212">
        <f t="shared" si="81"/>
        <v>1</v>
      </c>
      <c r="V212">
        <f t="shared" si="82"/>
        <v>2024</v>
      </c>
      <c r="W212" t="str">
        <f t="shared" si="87"/>
        <v>n</v>
      </c>
      <c r="X212" s="2">
        <f t="shared" si="88"/>
        <v>44772</v>
      </c>
      <c r="Z212" t="str">
        <f t="shared" si="83"/>
        <v>insert into DimDate values(20230730, '2023-7-30',7, 30, 211, 'Sunday', 'Sun', 'n', 31, 31, '2023-7-24', 20230724, 7, 7, 'July', 'Jul', 3, 2023, 202307, 1, 1, 2024, 'n', '2022-7-30')</v>
      </c>
    </row>
    <row r="213" spans="1:26" x14ac:dyDescent="0.15">
      <c r="A213">
        <f t="shared" si="84"/>
        <v>20230731</v>
      </c>
      <c r="B213" s="2">
        <f t="shared" si="89"/>
        <v>45138</v>
      </c>
      <c r="C213">
        <f t="shared" si="90"/>
        <v>1</v>
      </c>
      <c r="D213">
        <f t="shared" si="91"/>
        <v>31</v>
      </c>
      <c r="E213">
        <f t="shared" si="92"/>
        <v>212</v>
      </c>
      <c r="F213" s="2" t="str">
        <f t="shared" si="93"/>
        <v>Monday</v>
      </c>
      <c r="G213" s="2" t="str">
        <f t="shared" si="94"/>
        <v>Mon</v>
      </c>
      <c r="H213" t="str">
        <f t="shared" si="85"/>
        <v>y</v>
      </c>
      <c r="I213">
        <f t="shared" si="75"/>
        <v>32</v>
      </c>
      <c r="J213">
        <f t="shared" si="95"/>
        <v>32</v>
      </c>
      <c r="K213" s="2">
        <f t="shared" si="96"/>
        <v>45138</v>
      </c>
      <c r="L213">
        <f t="shared" si="86"/>
        <v>20230731</v>
      </c>
      <c r="M213">
        <f t="shared" si="97"/>
        <v>7</v>
      </c>
      <c r="N213">
        <f t="shared" si="98"/>
        <v>7</v>
      </c>
      <c r="O213" s="2" t="str">
        <f t="shared" si="76"/>
        <v>July</v>
      </c>
      <c r="P213" s="2" t="str">
        <f t="shared" si="77"/>
        <v>Jul</v>
      </c>
      <c r="Q213">
        <f t="shared" si="78"/>
        <v>3</v>
      </c>
      <c r="R213">
        <f t="shared" si="99"/>
        <v>2023</v>
      </c>
      <c r="S213">
        <f t="shared" si="79"/>
        <v>202307</v>
      </c>
      <c r="T213">
        <f t="shared" si="80"/>
        <v>1</v>
      </c>
      <c r="U213">
        <f t="shared" si="81"/>
        <v>1</v>
      </c>
      <c r="V213">
        <f t="shared" si="82"/>
        <v>2024</v>
      </c>
      <c r="W213" t="str">
        <f t="shared" si="87"/>
        <v>y</v>
      </c>
      <c r="X213" s="2">
        <f t="shared" si="88"/>
        <v>44773</v>
      </c>
      <c r="Z213" t="str">
        <f t="shared" si="83"/>
        <v>insert into DimDate values(20230731, '2023-7-31',1, 31, 212, 'Monday', 'Mon', 'y', 32, 32, '2023-7-31', 20230731, 7, 7, 'July', 'Jul', 3, 2023, 202307, 1, 1, 2024, 'y', '2022-7-31')</v>
      </c>
    </row>
    <row r="214" spans="1:26" x14ac:dyDescent="0.15">
      <c r="A214">
        <f t="shared" si="84"/>
        <v>20230801</v>
      </c>
      <c r="B214" s="2">
        <f t="shared" si="89"/>
        <v>45139</v>
      </c>
      <c r="C214">
        <f t="shared" si="90"/>
        <v>2</v>
      </c>
      <c r="D214">
        <f t="shared" si="91"/>
        <v>1</v>
      </c>
      <c r="E214">
        <f t="shared" si="92"/>
        <v>213</v>
      </c>
      <c r="F214" s="2" t="str">
        <f t="shared" si="93"/>
        <v>Tuesday</v>
      </c>
      <c r="G214" s="2" t="str">
        <f t="shared" si="94"/>
        <v>Tue</v>
      </c>
      <c r="H214" t="str">
        <f t="shared" si="85"/>
        <v>y</v>
      </c>
      <c r="I214">
        <f t="shared" si="75"/>
        <v>32</v>
      </c>
      <c r="J214">
        <f t="shared" si="95"/>
        <v>32</v>
      </c>
      <c r="K214" s="2">
        <f t="shared" si="96"/>
        <v>45138</v>
      </c>
      <c r="L214">
        <f t="shared" si="86"/>
        <v>20230731</v>
      </c>
      <c r="M214">
        <f t="shared" si="97"/>
        <v>8</v>
      </c>
      <c r="N214">
        <f t="shared" si="98"/>
        <v>8</v>
      </c>
      <c r="O214" s="2" t="str">
        <f t="shared" si="76"/>
        <v>August</v>
      </c>
      <c r="P214" s="2" t="str">
        <f t="shared" si="77"/>
        <v>Aug</v>
      </c>
      <c r="Q214">
        <f t="shared" si="78"/>
        <v>3</v>
      </c>
      <c r="R214">
        <f t="shared" si="99"/>
        <v>2023</v>
      </c>
      <c r="S214">
        <f t="shared" si="79"/>
        <v>202308</v>
      </c>
      <c r="T214">
        <f t="shared" si="80"/>
        <v>2</v>
      </c>
      <c r="U214">
        <f t="shared" si="81"/>
        <v>1</v>
      </c>
      <c r="V214">
        <f t="shared" si="82"/>
        <v>2024</v>
      </c>
      <c r="W214" t="str">
        <f t="shared" si="87"/>
        <v>n</v>
      </c>
      <c r="X214" s="2">
        <f t="shared" si="88"/>
        <v>44774</v>
      </c>
      <c r="Z214" t="str">
        <f t="shared" si="83"/>
        <v>insert into DimDate values(20230801, '2023-8-1',2, 1, 213, 'Tuesday', 'Tue', 'y', 32, 32, '2023-7-31', 20230731, 8, 8, 'August', 'Aug', 3, 2023, 202308, 2, 1, 2024, 'n', '2022-8-1')</v>
      </c>
    </row>
    <row r="215" spans="1:26" x14ac:dyDescent="0.15">
      <c r="A215">
        <f t="shared" si="84"/>
        <v>20230802</v>
      </c>
      <c r="B215" s="2">
        <f t="shared" si="89"/>
        <v>45140</v>
      </c>
      <c r="C215">
        <f t="shared" si="90"/>
        <v>3</v>
      </c>
      <c r="D215">
        <f t="shared" si="91"/>
        <v>2</v>
      </c>
      <c r="E215">
        <f t="shared" si="92"/>
        <v>214</v>
      </c>
      <c r="F215" s="2" t="str">
        <f t="shared" si="93"/>
        <v>Wednesday</v>
      </c>
      <c r="G215" s="2" t="str">
        <f t="shared" si="94"/>
        <v>Wed</v>
      </c>
      <c r="H215" t="str">
        <f t="shared" si="85"/>
        <v>y</v>
      </c>
      <c r="I215">
        <f t="shared" si="75"/>
        <v>32</v>
      </c>
      <c r="J215">
        <f t="shared" si="95"/>
        <v>32</v>
      </c>
      <c r="K215" s="2">
        <f t="shared" si="96"/>
        <v>45138</v>
      </c>
      <c r="L215">
        <f t="shared" si="86"/>
        <v>20230731</v>
      </c>
      <c r="M215">
        <f t="shared" si="97"/>
        <v>8</v>
      </c>
      <c r="N215">
        <f t="shared" si="98"/>
        <v>8</v>
      </c>
      <c r="O215" s="2" t="str">
        <f t="shared" si="76"/>
        <v>August</v>
      </c>
      <c r="P215" s="2" t="str">
        <f t="shared" si="77"/>
        <v>Aug</v>
      </c>
      <c r="Q215">
        <f t="shared" si="78"/>
        <v>3</v>
      </c>
      <c r="R215">
        <f t="shared" si="99"/>
        <v>2023</v>
      </c>
      <c r="S215">
        <f t="shared" si="79"/>
        <v>202308</v>
      </c>
      <c r="T215">
        <f t="shared" si="80"/>
        <v>2</v>
      </c>
      <c r="U215">
        <f t="shared" si="81"/>
        <v>1</v>
      </c>
      <c r="V215">
        <f t="shared" si="82"/>
        <v>2024</v>
      </c>
      <c r="W215" t="str">
        <f t="shared" si="87"/>
        <v>n</v>
      </c>
      <c r="X215" s="2">
        <f t="shared" si="88"/>
        <v>44775</v>
      </c>
      <c r="Z215" t="str">
        <f t="shared" si="83"/>
        <v>insert into DimDate values(20230802, '2023-8-2',3, 2, 214, 'Wednesday', 'Wed', 'y', 32, 32, '2023-7-31', 20230731, 8, 8, 'August', 'Aug', 3, 2023, 202308, 2, 1, 2024, 'n', '2022-8-2')</v>
      </c>
    </row>
    <row r="216" spans="1:26" x14ac:dyDescent="0.15">
      <c r="A216">
        <f t="shared" si="84"/>
        <v>20230803</v>
      </c>
      <c r="B216" s="2">
        <f t="shared" si="89"/>
        <v>45141</v>
      </c>
      <c r="C216">
        <f t="shared" si="90"/>
        <v>4</v>
      </c>
      <c r="D216">
        <f t="shared" si="91"/>
        <v>3</v>
      </c>
      <c r="E216">
        <f t="shared" si="92"/>
        <v>215</v>
      </c>
      <c r="F216" s="2" t="str">
        <f t="shared" si="93"/>
        <v>Thursday</v>
      </c>
      <c r="G216" s="2" t="str">
        <f t="shared" si="94"/>
        <v>Thu</v>
      </c>
      <c r="H216" t="str">
        <f t="shared" si="85"/>
        <v>y</v>
      </c>
      <c r="I216">
        <f t="shared" si="75"/>
        <v>32</v>
      </c>
      <c r="J216">
        <f t="shared" si="95"/>
        <v>32</v>
      </c>
      <c r="K216" s="2">
        <f t="shared" si="96"/>
        <v>45138</v>
      </c>
      <c r="L216">
        <f t="shared" si="86"/>
        <v>20230731</v>
      </c>
      <c r="M216">
        <f t="shared" si="97"/>
        <v>8</v>
      </c>
      <c r="N216">
        <f t="shared" si="98"/>
        <v>8</v>
      </c>
      <c r="O216" s="2" t="str">
        <f t="shared" si="76"/>
        <v>August</v>
      </c>
      <c r="P216" s="2" t="str">
        <f t="shared" si="77"/>
        <v>Aug</v>
      </c>
      <c r="Q216">
        <f t="shared" si="78"/>
        <v>3</v>
      </c>
      <c r="R216">
        <f t="shared" si="99"/>
        <v>2023</v>
      </c>
      <c r="S216">
        <f t="shared" si="79"/>
        <v>202308</v>
      </c>
      <c r="T216">
        <f t="shared" si="80"/>
        <v>2</v>
      </c>
      <c r="U216">
        <f t="shared" si="81"/>
        <v>1</v>
      </c>
      <c r="V216">
        <f t="shared" si="82"/>
        <v>2024</v>
      </c>
      <c r="W216" t="str">
        <f t="shared" si="87"/>
        <v>n</v>
      </c>
      <c r="X216" s="2">
        <f t="shared" si="88"/>
        <v>44776</v>
      </c>
      <c r="Z216" t="str">
        <f t="shared" si="83"/>
        <v>insert into DimDate values(20230803, '2023-8-3',4, 3, 215, 'Thursday', 'Thu', 'y', 32, 32, '2023-7-31', 20230731, 8, 8, 'August', 'Aug', 3, 2023, 202308, 2, 1, 2024, 'n', '2022-8-3')</v>
      </c>
    </row>
    <row r="217" spans="1:26" x14ac:dyDescent="0.15">
      <c r="A217">
        <f t="shared" si="84"/>
        <v>20230804</v>
      </c>
      <c r="B217" s="2">
        <f t="shared" si="89"/>
        <v>45142</v>
      </c>
      <c r="C217">
        <f t="shared" si="90"/>
        <v>5</v>
      </c>
      <c r="D217">
        <f t="shared" si="91"/>
        <v>4</v>
      </c>
      <c r="E217">
        <f t="shared" si="92"/>
        <v>216</v>
      </c>
      <c r="F217" s="2" t="str">
        <f t="shared" si="93"/>
        <v>Friday</v>
      </c>
      <c r="G217" s="2" t="str">
        <f t="shared" si="94"/>
        <v>Fri</v>
      </c>
      <c r="H217" t="str">
        <f t="shared" si="85"/>
        <v>y</v>
      </c>
      <c r="I217">
        <f t="shared" si="75"/>
        <v>32</v>
      </c>
      <c r="J217">
        <f t="shared" si="95"/>
        <v>32</v>
      </c>
      <c r="K217" s="2">
        <f t="shared" si="96"/>
        <v>45138</v>
      </c>
      <c r="L217">
        <f t="shared" si="86"/>
        <v>20230731</v>
      </c>
      <c r="M217">
        <f t="shared" si="97"/>
        <v>8</v>
      </c>
      <c r="N217">
        <f t="shared" si="98"/>
        <v>8</v>
      </c>
      <c r="O217" s="2" t="str">
        <f t="shared" si="76"/>
        <v>August</v>
      </c>
      <c r="P217" s="2" t="str">
        <f t="shared" si="77"/>
        <v>Aug</v>
      </c>
      <c r="Q217">
        <f t="shared" si="78"/>
        <v>3</v>
      </c>
      <c r="R217">
        <f t="shared" si="99"/>
        <v>2023</v>
      </c>
      <c r="S217">
        <f t="shared" si="79"/>
        <v>202308</v>
      </c>
      <c r="T217">
        <f t="shared" si="80"/>
        <v>2</v>
      </c>
      <c r="U217">
        <f t="shared" si="81"/>
        <v>1</v>
      </c>
      <c r="V217">
        <f t="shared" si="82"/>
        <v>2024</v>
      </c>
      <c r="W217" t="str">
        <f t="shared" si="87"/>
        <v>n</v>
      </c>
      <c r="X217" s="2">
        <f t="shared" si="88"/>
        <v>44777</v>
      </c>
      <c r="Z217" t="str">
        <f t="shared" si="83"/>
        <v>insert into DimDate values(20230804, '2023-8-4',5, 4, 216, 'Friday', 'Fri', 'y', 32, 32, '2023-7-31', 20230731, 8, 8, 'August', 'Aug', 3, 2023, 202308, 2, 1, 2024, 'n', '2022-8-4')</v>
      </c>
    </row>
    <row r="218" spans="1:26" x14ac:dyDescent="0.15">
      <c r="A218">
        <f t="shared" si="84"/>
        <v>20230805</v>
      </c>
      <c r="B218" s="2">
        <f t="shared" si="89"/>
        <v>45143</v>
      </c>
      <c r="C218">
        <f t="shared" si="90"/>
        <v>6</v>
      </c>
      <c r="D218">
        <f t="shared" si="91"/>
        <v>5</v>
      </c>
      <c r="E218">
        <f t="shared" si="92"/>
        <v>217</v>
      </c>
      <c r="F218" s="2" t="str">
        <f t="shared" si="93"/>
        <v>Saturday</v>
      </c>
      <c r="G218" s="2" t="str">
        <f t="shared" si="94"/>
        <v>Sat</v>
      </c>
      <c r="H218" t="str">
        <f t="shared" si="85"/>
        <v>n</v>
      </c>
      <c r="I218">
        <f t="shared" si="75"/>
        <v>32</v>
      </c>
      <c r="J218">
        <f t="shared" si="95"/>
        <v>32</v>
      </c>
      <c r="K218" s="2">
        <f t="shared" si="96"/>
        <v>45138</v>
      </c>
      <c r="L218">
        <f t="shared" si="86"/>
        <v>20230731</v>
      </c>
      <c r="M218">
        <f t="shared" si="97"/>
        <v>8</v>
      </c>
      <c r="N218">
        <f t="shared" si="98"/>
        <v>8</v>
      </c>
      <c r="O218" s="2" t="str">
        <f t="shared" si="76"/>
        <v>August</v>
      </c>
      <c r="P218" s="2" t="str">
        <f t="shared" si="77"/>
        <v>Aug</v>
      </c>
      <c r="Q218">
        <f t="shared" si="78"/>
        <v>3</v>
      </c>
      <c r="R218">
        <f t="shared" si="99"/>
        <v>2023</v>
      </c>
      <c r="S218">
        <f t="shared" si="79"/>
        <v>202308</v>
      </c>
      <c r="T218">
        <f t="shared" si="80"/>
        <v>2</v>
      </c>
      <c r="U218">
        <f t="shared" si="81"/>
        <v>1</v>
      </c>
      <c r="V218">
        <f t="shared" si="82"/>
        <v>2024</v>
      </c>
      <c r="W218" t="str">
        <f t="shared" si="87"/>
        <v>n</v>
      </c>
      <c r="X218" s="2">
        <f t="shared" si="88"/>
        <v>44778</v>
      </c>
      <c r="Z218" t="str">
        <f t="shared" si="83"/>
        <v>insert into DimDate values(20230805, '2023-8-5',6, 5, 217, 'Saturday', 'Sat', 'n', 32, 32, '2023-7-31', 20230731, 8, 8, 'August', 'Aug', 3, 2023, 202308, 2, 1, 2024, 'n', '2022-8-5')</v>
      </c>
    </row>
    <row r="219" spans="1:26" x14ac:dyDescent="0.15">
      <c r="A219">
        <f t="shared" si="84"/>
        <v>20230806</v>
      </c>
      <c r="B219" s="2">
        <f t="shared" si="89"/>
        <v>45144</v>
      </c>
      <c r="C219">
        <f t="shared" si="90"/>
        <v>7</v>
      </c>
      <c r="D219">
        <f t="shared" si="91"/>
        <v>6</v>
      </c>
      <c r="E219">
        <f t="shared" si="92"/>
        <v>218</v>
      </c>
      <c r="F219" s="2" t="str">
        <f t="shared" si="93"/>
        <v>Sunday</v>
      </c>
      <c r="G219" s="2" t="str">
        <f t="shared" si="94"/>
        <v>Sun</v>
      </c>
      <c r="H219" t="str">
        <f t="shared" si="85"/>
        <v>n</v>
      </c>
      <c r="I219">
        <f t="shared" si="75"/>
        <v>32</v>
      </c>
      <c r="J219">
        <f t="shared" si="95"/>
        <v>32</v>
      </c>
      <c r="K219" s="2">
        <f t="shared" si="96"/>
        <v>45138</v>
      </c>
      <c r="L219">
        <f t="shared" si="86"/>
        <v>20230731</v>
      </c>
      <c r="M219">
        <f t="shared" si="97"/>
        <v>8</v>
      </c>
      <c r="N219">
        <f t="shared" si="98"/>
        <v>8</v>
      </c>
      <c r="O219" s="2" t="str">
        <f t="shared" si="76"/>
        <v>August</v>
      </c>
      <c r="P219" s="2" t="str">
        <f t="shared" si="77"/>
        <v>Aug</v>
      </c>
      <c r="Q219">
        <f t="shared" si="78"/>
        <v>3</v>
      </c>
      <c r="R219">
        <f t="shared" si="99"/>
        <v>2023</v>
      </c>
      <c r="S219">
        <f t="shared" si="79"/>
        <v>202308</v>
      </c>
      <c r="T219">
        <f t="shared" si="80"/>
        <v>2</v>
      </c>
      <c r="U219">
        <f t="shared" si="81"/>
        <v>1</v>
      </c>
      <c r="V219">
        <f t="shared" si="82"/>
        <v>2024</v>
      </c>
      <c r="W219" t="str">
        <f t="shared" si="87"/>
        <v>n</v>
      </c>
      <c r="X219" s="2">
        <f t="shared" si="88"/>
        <v>44779</v>
      </c>
      <c r="Z219" t="str">
        <f t="shared" si="83"/>
        <v>insert into DimDate values(20230806, '2023-8-6',7, 6, 218, 'Sunday', 'Sun', 'n', 32, 32, '2023-7-31', 20230731, 8, 8, 'August', 'Aug', 3, 2023, 202308, 2, 1, 2024, 'n', '2022-8-6')</v>
      </c>
    </row>
    <row r="220" spans="1:26" x14ac:dyDescent="0.15">
      <c r="A220">
        <f t="shared" si="84"/>
        <v>20230807</v>
      </c>
      <c r="B220" s="2">
        <f t="shared" si="89"/>
        <v>45145</v>
      </c>
      <c r="C220">
        <f t="shared" si="90"/>
        <v>1</v>
      </c>
      <c r="D220">
        <f t="shared" si="91"/>
        <v>7</v>
      </c>
      <c r="E220">
        <f t="shared" si="92"/>
        <v>219</v>
      </c>
      <c r="F220" s="2" t="str">
        <f t="shared" si="93"/>
        <v>Monday</v>
      </c>
      <c r="G220" s="2" t="str">
        <f t="shared" si="94"/>
        <v>Mon</v>
      </c>
      <c r="H220" t="str">
        <f t="shared" si="85"/>
        <v>y</v>
      </c>
      <c r="I220">
        <f t="shared" si="75"/>
        <v>33</v>
      </c>
      <c r="J220">
        <f t="shared" si="95"/>
        <v>33</v>
      </c>
      <c r="K220" s="2">
        <f t="shared" si="96"/>
        <v>45145</v>
      </c>
      <c r="L220">
        <f t="shared" si="86"/>
        <v>20230807</v>
      </c>
      <c r="M220">
        <f t="shared" si="97"/>
        <v>8</v>
      </c>
      <c r="N220">
        <f t="shared" si="98"/>
        <v>8</v>
      </c>
      <c r="O220" s="2" t="str">
        <f t="shared" si="76"/>
        <v>August</v>
      </c>
      <c r="P220" s="2" t="str">
        <f t="shared" si="77"/>
        <v>Aug</v>
      </c>
      <c r="Q220">
        <f t="shared" si="78"/>
        <v>3</v>
      </c>
      <c r="R220">
        <f t="shared" si="99"/>
        <v>2023</v>
      </c>
      <c r="S220">
        <f t="shared" si="79"/>
        <v>202308</v>
      </c>
      <c r="T220">
        <f t="shared" si="80"/>
        <v>2</v>
      </c>
      <c r="U220">
        <f t="shared" si="81"/>
        <v>1</v>
      </c>
      <c r="V220">
        <f t="shared" si="82"/>
        <v>2024</v>
      </c>
      <c r="W220" t="str">
        <f t="shared" si="87"/>
        <v>n</v>
      </c>
      <c r="X220" s="2">
        <f t="shared" si="88"/>
        <v>44780</v>
      </c>
      <c r="Z220" t="str">
        <f t="shared" si="83"/>
        <v>insert into DimDate values(20230807, '2023-8-7',1, 7, 219, 'Monday', 'Mon', 'y', 33, 33, '2023-8-7', 20230807, 8, 8, 'August', 'Aug', 3, 2023, 202308, 2, 1, 2024, 'n', '2022-8-7')</v>
      </c>
    </row>
    <row r="221" spans="1:26" x14ac:dyDescent="0.15">
      <c r="A221">
        <f t="shared" si="84"/>
        <v>20230808</v>
      </c>
      <c r="B221" s="2">
        <f t="shared" si="89"/>
        <v>45146</v>
      </c>
      <c r="C221">
        <f t="shared" si="90"/>
        <v>2</v>
      </c>
      <c r="D221">
        <f t="shared" si="91"/>
        <v>8</v>
      </c>
      <c r="E221">
        <f t="shared" si="92"/>
        <v>220</v>
      </c>
      <c r="F221" s="2" t="str">
        <f t="shared" si="93"/>
        <v>Tuesday</v>
      </c>
      <c r="G221" s="2" t="str">
        <f t="shared" si="94"/>
        <v>Tue</v>
      </c>
      <c r="H221" t="str">
        <f t="shared" si="85"/>
        <v>y</v>
      </c>
      <c r="I221">
        <f t="shared" si="75"/>
        <v>33</v>
      </c>
      <c r="J221">
        <f t="shared" si="95"/>
        <v>33</v>
      </c>
      <c r="K221" s="2">
        <f t="shared" si="96"/>
        <v>45145</v>
      </c>
      <c r="L221">
        <f t="shared" si="86"/>
        <v>20230807</v>
      </c>
      <c r="M221">
        <f t="shared" si="97"/>
        <v>8</v>
      </c>
      <c r="N221">
        <f t="shared" si="98"/>
        <v>8</v>
      </c>
      <c r="O221" s="2" t="str">
        <f t="shared" si="76"/>
        <v>August</v>
      </c>
      <c r="P221" s="2" t="str">
        <f t="shared" si="77"/>
        <v>Aug</v>
      </c>
      <c r="Q221">
        <f t="shared" si="78"/>
        <v>3</v>
      </c>
      <c r="R221">
        <f t="shared" si="99"/>
        <v>2023</v>
      </c>
      <c r="S221">
        <f t="shared" si="79"/>
        <v>202308</v>
      </c>
      <c r="T221">
        <f t="shared" si="80"/>
        <v>2</v>
      </c>
      <c r="U221">
        <f t="shared" si="81"/>
        <v>1</v>
      </c>
      <c r="V221">
        <f t="shared" si="82"/>
        <v>2024</v>
      </c>
      <c r="W221" t="str">
        <f t="shared" si="87"/>
        <v>n</v>
      </c>
      <c r="X221" s="2">
        <f t="shared" si="88"/>
        <v>44781</v>
      </c>
      <c r="Z221" t="str">
        <f t="shared" si="83"/>
        <v>insert into DimDate values(20230808, '2023-8-8',2, 8, 220, 'Tuesday', 'Tue', 'y', 33, 33, '2023-8-7', 20230807, 8, 8, 'August', 'Aug', 3, 2023, 202308, 2, 1, 2024, 'n', '2022-8-8')</v>
      </c>
    </row>
    <row r="222" spans="1:26" x14ac:dyDescent="0.15">
      <c r="A222">
        <f t="shared" si="84"/>
        <v>20230809</v>
      </c>
      <c r="B222" s="2">
        <f t="shared" si="89"/>
        <v>45147</v>
      </c>
      <c r="C222">
        <f t="shared" si="90"/>
        <v>3</v>
      </c>
      <c r="D222">
        <f t="shared" si="91"/>
        <v>9</v>
      </c>
      <c r="E222">
        <f t="shared" si="92"/>
        <v>221</v>
      </c>
      <c r="F222" s="2" t="str">
        <f t="shared" si="93"/>
        <v>Wednesday</v>
      </c>
      <c r="G222" s="2" t="str">
        <f t="shared" si="94"/>
        <v>Wed</v>
      </c>
      <c r="H222" t="str">
        <f t="shared" si="85"/>
        <v>y</v>
      </c>
      <c r="I222">
        <f t="shared" si="75"/>
        <v>33</v>
      </c>
      <c r="J222">
        <f t="shared" si="95"/>
        <v>33</v>
      </c>
      <c r="K222" s="2">
        <f t="shared" si="96"/>
        <v>45145</v>
      </c>
      <c r="L222">
        <f t="shared" si="86"/>
        <v>20230807</v>
      </c>
      <c r="M222">
        <f t="shared" si="97"/>
        <v>8</v>
      </c>
      <c r="N222">
        <f t="shared" si="98"/>
        <v>8</v>
      </c>
      <c r="O222" s="2" t="str">
        <f t="shared" si="76"/>
        <v>August</v>
      </c>
      <c r="P222" s="2" t="str">
        <f t="shared" si="77"/>
        <v>Aug</v>
      </c>
      <c r="Q222">
        <f t="shared" si="78"/>
        <v>3</v>
      </c>
      <c r="R222">
        <f t="shared" si="99"/>
        <v>2023</v>
      </c>
      <c r="S222">
        <f t="shared" si="79"/>
        <v>202308</v>
      </c>
      <c r="T222">
        <f t="shared" si="80"/>
        <v>2</v>
      </c>
      <c r="U222">
        <f t="shared" si="81"/>
        <v>1</v>
      </c>
      <c r="V222">
        <f t="shared" si="82"/>
        <v>2024</v>
      </c>
      <c r="W222" t="str">
        <f t="shared" si="87"/>
        <v>n</v>
      </c>
      <c r="X222" s="2">
        <f t="shared" si="88"/>
        <v>44782</v>
      </c>
      <c r="Z222" t="str">
        <f t="shared" si="83"/>
        <v>insert into DimDate values(20230809, '2023-8-9',3, 9, 221, 'Wednesday', 'Wed', 'y', 33, 33, '2023-8-7', 20230807, 8, 8, 'August', 'Aug', 3, 2023, 202308, 2, 1, 2024, 'n', '2022-8-9')</v>
      </c>
    </row>
    <row r="223" spans="1:26" x14ac:dyDescent="0.15">
      <c r="A223">
        <f t="shared" si="84"/>
        <v>20230810</v>
      </c>
      <c r="B223" s="2">
        <f t="shared" si="89"/>
        <v>45148</v>
      </c>
      <c r="C223">
        <f t="shared" si="90"/>
        <v>4</v>
      </c>
      <c r="D223">
        <f t="shared" si="91"/>
        <v>10</v>
      </c>
      <c r="E223">
        <f t="shared" si="92"/>
        <v>222</v>
      </c>
      <c r="F223" s="2" t="str">
        <f t="shared" si="93"/>
        <v>Thursday</v>
      </c>
      <c r="G223" s="2" t="str">
        <f t="shared" si="94"/>
        <v>Thu</v>
      </c>
      <c r="H223" t="str">
        <f t="shared" si="85"/>
        <v>y</v>
      </c>
      <c r="I223">
        <f t="shared" si="75"/>
        <v>33</v>
      </c>
      <c r="J223">
        <f t="shared" si="95"/>
        <v>33</v>
      </c>
      <c r="K223" s="2">
        <f t="shared" si="96"/>
        <v>45145</v>
      </c>
      <c r="L223">
        <f t="shared" si="86"/>
        <v>20230807</v>
      </c>
      <c r="M223">
        <f t="shared" si="97"/>
        <v>8</v>
      </c>
      <c r="N223">
        <f t="shared" si="98"/>
        <v>8</v>
      </c>
      <c r="O223" s="2" t="str">
        <f t="shared" si="76"/>
        <v>August</v>
      </c>
      <c r="P223" s="2" t="str">
        <f t="shared" si="77"/>
        <v>Aug</v>
      </c>
      <c r="Q223">
        <f t="shared" si="78"/>
        <v>3</v>
      </c>
      <c r="R223">
        <f t="shared" si="99"/>
        <v>2023</v>
      </c>
      <c r="S223">
        <f t="shared" si="79"/>
        <v>202308</v>
      </c>
      <c r="T223">
        <f t="shared" si="80"/>
        <v>2</v>
      </c>
      <c r="U223">
        <f t="shared" si="81"/>
        <v>1</v>
      </c>
      <c r="V223">
        <f t="shared" si="82"/>
        <v>2024</v>
      </c>
      <c r="W223" t="str">
        <f t="shared" si="87"/>
        <v>n</v>
      </c>
      <c r="X223" s="2">
        <f t="shared" si="88"/>
        <v>44783</v>
      </c>
      <c r="Z223" t="str">
        <f t="shared" si="83"/>
        <v>insert into DimDate values(20230810, '2023-8-10',4, 10, 222, 'Thursday', 'Thu', 'y', 33, 33, '2023-8-7', 20230807, 8, 8, 'August', 'Aug', 3, 2023, 202308, 2, 1, 2024, 'n', '2022-8-10')</v>
      </c>
    </row>
    <row r="224" spans="1:26" x14ac:dyDescent="0.15">
      <c r="A224">
        <f t="shared" si="84"/>
        <v>20230811</v>
      </c>
      <c r="B224" s="2">
        <f t="shared" si="89"/>
        <v>45149</v>
      </c>
      <c r="C224">
        <f t="shared" si="90"/>
        <v>5</v>
      </c>
      <c r="D224">
        <f t="shared" si="91"/>
        <v>11</v>
      </c>
      <c r="E224">
        <f t="shared" si="92"/>
        <v>223</v>
      </c>
      <c r="F224" s="2" t="str">
        <f t="shared" si="93"/>
        <v>Friday</v>
      </c>
      <c r="G224" s="2" t="str">
        <f t="shared" si="94"/>
        <v>Fri</v>
      </c>
      <c r="H224" t="str">
        <f t="shared" si="85"/>
        <v>y</v>
      </c>
      <c r="I224">
        <f t="shared" si="75"/>
        <v>33</v>
      </c>
      <c r="J224">
        <f t="shared" si="95"/>
        <v>33</v>
      </c>
      <c r="K224" s="2">
        <f t="shared" si="96"/>
        <v>45145</v>
      </c>
      <c r="L224">
        <f t="shared" si="86"/>
        <v>20230807</v>
      </c>
      <c r="M224">
        <f t="shared" si="97"/>
        <v>8</v>
      </c>
      <c r="N224">
        <f t="shared" si="98"/>
        <v>8</v>
      </c>
      <c r="O224" s="2" t="str">
        <f t="shared" si="76"/>
        <v>August</v>
      </c>
      <c r="P224" s="2" t="str">
        <f t="shared" si="77"/>
        <v>Aug</v>
      </c>
      <c r="Q224">
        <f t="shared" si="78"/>
        <v>3</v>
      </c>
      <c r="R224">
        <f t="shared" si="99"/>
        <v>2023</v>
      </c>
      <c r="S224">
        <f t="shared" si="79"/>
        <v>202308</v>
      </c>
      <c r="T224">
        <f t="shared" si="80"/>
        <v>2</v>
      </c>
      <c r="U224">
        <f t="shared" si="81"/>
        <v>1</v>
      </c>
      <c r="V224">
        <f t="shared" si="82"/>
        <v>2024</v>
      </c>
      <c r="W224" t="str">
        <f t="shared" si="87"/>
        <v>n</v>
      </c>
      <c r="X224" s="2">
        <f t="shared" si="88"/>
        <v>44784</v>
      </c>
      <c r="Z224" t="str">
        <f t="shared" si="83"/>
        <v>insert into DimDate values(20230811, '2023-8-11',5, 11, 223, 'Friday', 'Fri', 'y', 33, 33, '2023-8-7', 20230807, 8, 8, 'August', 'Aug', 3, 2023, 202308, 2, 1, 2024, 'n', '2022-8-11')</v>
      </c>
    </row>
    <row r="225" spans="1:26" x14ac:dyDescent="0.15">
      <c r="A225">
        <f t="shared" si="84"/>
        <v>20230812</v>
      </c>
      <c r="B225" s="2">
        <f t="shared" si="89"/>
        <v>45150</v>
      </c>
      <c r="C225">
        <f t="shared" si="90"/>
        <v>6</v>
      </c>
      <c r="D225">
        <f t="shared" si="91"/>
        <v>12</v>
      </c>
      <c r="E225">
        <f t="shared" si="92"/>
        <v>224</v>
      </c>
      <c r="F225" s="2" t="str">
        <f t="shared" si="93"/>
        <v>Saturday</v>
      </c>
      <c r="G225" s="2" t="str">
        <f t="shared" si="94"/>
        <v>Sat</v>
      </c>
      <c r="H225" t="str">
        <f t="shared" si="85"/>
        <v>n</v>
      </c>
      <c r="I225">
        <f t="shared" si="75"/>
        <v>33</v>
      </c>
      <c r="J225">
        <f t="shared" si="95"/>
        <v>33</v>
      </c>
      <c r="K225" s="2">
        <f t="shared" si="96"/>
        <v>45145</v>
      </c>
      <c r="L225">
        <f t="shared" si="86"/>
        <v>20230807</v>
      </c>
      <c r="M225">
        <f t="shared" si="97"/>
        <v>8</v>
      </c>
      <c r="N225">
        <f t="shared" si="98"/>
        <v>8</v>
      </c>
      <c r="O225" s="2" t="str">
        <f t="shared" si="76"/>
        <v>August</v>
      </c>
      <c r="P225" s="2" t="str">
        <f t="shared" si="77"/>
        <v>Aug</v>
      </c>
      <c r="Q225">
        <f t="shared" si="78"/>
        <v>3</v>
      </c>
      <c r="R225">
        <f t="shared" si="99"/>
        <v>2023</v>
      </c>
      <c r="S225">
        <f t="shared" si="79"/>
        <v>202308</v>
      </c>
      <c r="T225">
        <f t="shared" si="80"/>
        <v>2</v>
      </c>
      <c r="U225">
        <f t="shared" si="81"/>
        <v>1</v>
      </c>
      <c r="V225">
        <f t="shared" si="82"/>
        <v>2024</v>
      </c>
      <c r="W225" t="str">
        <f t="shared" si="87"/>
        <v>n</v>
      </c>
      <c r="X225" s="2">
        <f t="shared" si="88"/>
        <v>44785</v>
      </c>
      <c r="Z225" t="str">
        <f t="shared" si="83"/>
        <v>insert into DimDate values(20230812, '2023-8-12',6, 12, 224, 'Saturday', 'Sat', 'n', 33, 33, '2023-8-7', 20230807, 8, 8, 'August', 'Aug', 3, 2023, 202308, 2, 1, 2024, 'n', '2022-8-12')</v>
      </c>
    </row>
    <row r="226" spans="1:26" x14ac:dyDescent="0.15">
      <c r="A226">
        <f t="shared" si="84"/>
        <v>20230813</v>
      </c>
      <c r="B226" s="2">
        <f t="shared" si="89"/>
        <v>45151</v>
      </c>
      <c r="C226">
        <f t="shared" si="90"/>
        <v>7</v>
      </c>
      <c r="D226">
        <f t="shared" si="91"/>
        <v>13</v>
      </c>
      <c r="E226">
        <f t="shared" si="92"/>
        <v>225</v>
      </c>
      <c r="F226" s="2" t="str">
        <f t="shared" si="93"/>
        <v>Sunday</v>
      </c>
      <c r="G226" s="2" t="str">
        <f t="shared" si="94"/>
        <v>Sun</v>
      </c>
      <c r="H226" t="str">
        <f t="shared" si="85"/>
        <v>n</v>
      </c>
      <c r="I226">
        <f t="shared" si="75"/>
        <v>33</v>
      </c>
      <c r="J226">
        <f t="shared" si="95"/>
        <v>33</v>
      </c>
      <c r="K226" s="2">
        <f t="shared" si="96"/>
        <v>45145</v>
      </c>
      <c r="L226">
        <f t="shared" si="86"/>
        <v>20230807</v>
      </c>
      <c r="M226">
        <f t="shared" si="97"/>
        <v>8</v>
      </c>
      <c r="N226">
        <f t="shared" si="98"/>
        <v>8</v>
      </c>
      <c r="O226" s="2" t="str">
        <f t="shared" si="76"/>
        <v>August</v>
      </c>
      <c r="P226" s="2" t="str">
        <f t="shared" si="77"/>
        <v>Aug</v>
      </c>
      <c r="Q226">
        <f t="shared" si="78"/>
        <v>3</v>
      </c>
      <c r="R226">
        <f t="shared" si="99"/>
        <v>2023</v>
      </c>
      <c r="S226">
        <f t="shared" si="79"/>
        <v>202308</v>
      </c>
      <c r="T226">
        <f t="shared" si="80"/>
        <v>2</v>
      </c>
      <c r="U226">
        <f t="shared" si="81"/>
        <v>1</v>
      </c>
      <c r="V226">
        <f t="shared" si="82"/>
        <v>2024</v>
      </c>
      <c r="W226" t="str">
        <f t="shared" si="87"/>
        <v>n</v>
      </c>
      <c r="X226" s="2">
        <f t="shared" si="88"/>
        <v>44786</v>
      </c>
      <c r="Z226" t="str">
        <f t="shared" si="83"/>
        <v>insert into DimDate values(20230813, '2023-8-13',7, 13, 225, 'Sunday', 'Sun', 'n', 33, 33, '2023-8-7', 20230807, 8, 8, 'August', 'Aug', 3, 2023, 202308, 2, 1, 2024, 'n', '2022-8-13')</v>
      </c>
    </row>
    <row r="227" spans="1:26" x14ac:dyDescent="0.15">
      <c r="A227">
        <f t="shared" si="84"/>
        <v>20230814</v>
      </c>
      <c r="B227" s="2">
        <f t="shared" si="89"/>
        <v>45152</v>
      </c>
      <c r="C227">
        <f t="shared" si="90"/>
        <v>1</v>
      </c>
      <c r="D227">
        <f t="shared" si="91"/>
        <v>14</v>
      </c>
      <c r="E227">
        <f t="shared" si="92"/>
        <v>226</v>
      </c>
      <c r="F227" s="2" t="str">
        <f t="shared" si="93"/>
        <v>Monday</v>
      </c>
      <c r="G227" s="2" t="str">
        <f t="shared" si="94"/>
        <v>Mon</v>
      </c>
      <c r="H227" t="str">
        <f t="shared" si="85"/>
        <v>y</v>
      </c>
      <c r="I227">
        <f t="shared" si="75"/>
        <v>34</v>
      </c>
      <c r="J227">
        <f t="shared" si="95"/>
        <v>34</v>
      </c>
      <c r="K227" s="2">
        <f t="shared" si="96"/>
        <v>45152</v>
      </c>
      <c r="L227">
        <f t="shared" si="86"/>
        <v>20230814</v>
      </c>
      <c r="M227">
        <f t="shared" si="97"/>
        <v>8</v>
      </c>
      <c r="N227">
        <f t="shared" si="98"/>
        <v>8</v>
      </c>
      <c r="O227" s="2" t="str">
        <f t="shared" si="76"/>
        <v>August</v>
      </c>
      <c r="P227" s="2" t="str">
        <f t="shared" si="77"/>
        <v>Aug</v>
      </c>
      <c r="Q227">
        <f t="shared" si="78"/>
        <v>3</v>
      </c>
      <c r="R227">
        <f t="shared" si="99"/>
        <v>2023</v>
      </c>
      <c r="S227">
        <f t="shared" si="79"/>
        <v>202308</v>
      </c>
      <c r="T227">
        <f t="shared" si="80"/>
        <v>2</v>
      </c>
      <c r="U227">
        <f t="shared" si="81"/>
        <v>1</v>
      </c>
      <c r="V227">
        <f t="shared" si="82"/>
        <v>2024</v>
      </c>
      <c r="W227" t="str">
        <f t="shared" si="87"/>
        <v>n</v>
      </c>
      <c r="X227" s="2">
        <f t="shared" si="88"/>
        <v>44787</v>
      </c>
      <c r="Z227" t="str">
        <f t="shared" si="83"/>
        <v>insert into DimDate values(20230814, '2023-8-14',1, 14, 226, 'Monday', 'Mon', 'y', 34, 34, '2023-8-14', 20230814, 8, 8, 'August', 'Aug', 3, 2023, 202308, 2, 1, 2024, 'n', '2022-8-14')</v>
      </c>
    </row>
    <row r="228" spans="1:26" x14ac:dyDescent="0.15">
      <c r="A228">
        <f t="shared" si="84"/>
        <v>20230815</v>
      </c>
      <c r="B228" s="2">
        <f t="shared" si="89"/>
        <v>45153</v>
      </c>
      <c r="C228">
        <f t="shared" si="90"/>
        <v>2</v>
      </c>
      <c r="D228">
        <f t="shared" si="91"/>
        <v>15</v>
      </c>
      <c r="E228">
        <f t="shared" si="92"/>
        <v>227</v>
      </c>
      <c r="F228" s="2" t="str">
        <f t="shared" si="93"/>
        <v>Tuesday</v>
      </c>
      <c r="G228" s="2" t="str">
        <f t="shared" si="94"/>
        <v>Tue</v>
      </c>
      <c r="H228" t="str">
        <f t="shared" si="85"/>
        <v>y</v>
      </c>
      <c r="I228">
        <f t="shared" si="75"/>
        <v>34</v>
      </c>
      <c r="J228">
        <f t="shared" si="95"/>
        <v>34</v>
      </c>
      <c r="K228" s="2">
        <f t="shared" si="96"/>
        <v>45152</v>
      </c>
      <c r="L228">
        <f t="shared" si="86"/>
        <v>20230814</v>
      </c>
      <c r="M228">
        <f t="shared" si="97"/>
        <v>8</v>
      </c>
      <c r="N228">
        <f t="shared" si="98"/>
        <v>8</v>
      </c>
      <c r="O228" s="2" t="str">
        <f t="shared" si="76"/>
        <v>August</v>
      </c>
      <c r="P228" s="2" t="str">
        <f t="shared" si="77"/>
        <v>Aug</v>
      </c>
      <c r="Q228">
        <f t="shared" si="78"/>
        <v>3</v>
      </c>
      <c r="R228">
        <f t="shared" si="99"/>
        <v>2023</v>
      </c>
      <c r="S228">
        <f t="shared" si="79"/>
        <v>202308</v>
      </c>
      <c r="T228">
        <f t="shared" si="80"/>
        <v>2</v>
      </c>
      <c r="U228">
        <f t="shared" si="81"/>
        <v>1</v>
      </c>
      <c r="V228">
        <f t="shared" si="82"/>
        <v>2024</v>
      </c>
      <c r="W228" t="str">
        <f t="shared" si="87"/>
        <v>n</v>
      </c>
      <c r="X228" s="2">
        <f t="shared" si="88"/>
        <v>44788</v>
      </c>
      <c r="Z228" t="str">
        <f t="shared" si="83"/>
        <v>insert into DimDate values(20230815, '2023-8-15',2, 15, 227, 'Tuesday', 'Tue', 'y', 34, 34, '2023-8-14', 20230814, 8, 8, 'August', 'Aug', 3, 2023, 202308, 2, 1, 2024, 'n', '2022-8-15')</v>
      </c>
    </row>
    <row r="229" spans="1:26" x14ac:dyDescent="0.15">
      <c r="A229">
        <f t="shared" si="84"/>
        <v>20230816</v>
      </c>
      <c r="B229" s="2">
        <f t="shared" si="89"/>
        <v>45154</v>
      </c>
      <c r="C229">
        <f t="shared" si="90"/>
        <v>3</v>
      </c>
      <c r="D229">
        <f t="shared" si="91"/>
        <v>16</v>
      </c>
      <c r="E229">
        <f t="shared" si="92"/>
        <v>228</v>
      </c>
      <c r="F229" s="2" t="str">
        <f t="shared" si="93"/>
        <v>Wednesday</v>
      </c>
      <c r="G229" s="2" t="str">
        <f t="shared" si="94"/>
        <v>Wed</v>
      </c>
      <c r="H229" t="str">
        <f t="shared" si="85"/>
        <v>y</v>
      </c>
      <c r="I229">
        <f t="shared" si="75"/>
        <v>34</v>
      </c>
      <c r="J229">
        <f t="shared" si="95"/>
        <v>34</v>
      </c>
      <c r="K229" s="2">
        <f t="shared" si="96"/>
        <v>45152</v>
      </c>
      <c r="L229">
        <f t="shared" si="86"/>
        <v>20230814</v>
      </c>
      <c r="M229">
        <f t="shared" si="97"/>
        <v>8</v>
      </c>
      <c r="N229">
        <f t="shared" si="98"/>
        <v>8</v>
      </c>
      <c r="O229" s="2" t="str">
        <f t="shared" si="76"/>
        <v>August</v>
      </c>
      <c r="P229" s="2" t="str">
        <f t="shared" si="77"/>
        <v>Aug</v>
      </c>
      <c r="Q229">
        <f t="shared" si="78"/>
        <v>3</v>
      </c>
      <c r="R229">
        <f t="shared" si="99"/>
        <v>2023</v>
      </c>
      <c r="S229">
        <f t="shared" si="79"/>
        <v>202308</v>
      </c>
      <c r="T229">
        <f t="shared" si="80"/>
        <v>2</v>
      </c>
      <c r="U229">
        <f t="shared" si="81"/>
        <v>1</v>
      </c>
      <c r="V229">
        <f t="shared" si="82"/>
        <v>2024</v>
      </c>
      <c r="W229" t="str">
        <f t="shared" si="87"/>
        <v>n</v>
      </c>
      <c r="X229" s="2">
        <f t="shared" si="88"/>
        <v>44789</v>
      </c>
      <c r="Z229" t="str">
        <f t="shared" si="83"/>
        <v>insert into DimDate values(20230816, '2023-8-16',3, 16, 228, 'Wednesday', 'Wed', 'y', 34, 34, '2023-8-14', 20230814, 8, 8, 'August', 'Aug', 3, 2023, 202308, 2, 1, 2024, 'n', '2022-8-16')</v>
      </c>
    </row>
    <row r="230" spans="1:26" x14ac:dyDescent="0.15">
      <c r="A230">
        <f t="shared" si="84"/>
        <v>20230817</v>
      </c>
      <c r="B230" s="2">
        <f t="shared" si="89"/>
        <v>45155</v>
      </c>
      <c r="C230">
        <f t="shared" si="90"/>
        <v>4</v>
      </c>
      <c r="D230">
        <f t="shared" si="91"/>
        <v>17</v>
      </c>
      <c r="E230">
        <f t="shared" si="92"/>
        <v>229</v>
      </c>
      <c r="F230" s="2" t="str">
        <f t="shared" si="93"/>
        <v>Thursday</v>
      </c>
      <c r="G230" s="2" t="str">
        <f t="shared" si="94"/>
        <v>Thu</v>
      </c>
      <c r="H230" t="str">
        <f t="shared" si="85"/>
        <v>y</v>
      </c>
      <c r="I230">
        <f t="shared" si="75"/>
        <v>34</v>
      </c>
      <c r="J230">
        <f t="shared" si="95"/>
        <v>34</v>
      </c>
      <c r="K230" s="2">
        <f t="shared" si="96"/>
        <v>45152</v>
      </c>
      <c r="L230">
        <f t="shared" si="86"/>
        <v>20230814</v>
      </c>
      <c r="M230">
        <f t="shared" si="97"/>
        <v>8</v>
      </c>
      <c r="N230">
        <f t="shared" si="98"/>
        <v>8</v>
      </c>
      <c r="O230" s="2" t="str">
        <f t="shared" si="76"/>
        <v>August</v>
      </c>
      <c r="P230" s="2" t="str">
        <f t="shared" si="77"/>
        <v>Aug</v>
      </c>
      <c r="Q230">
        <f t="shared" si="78"/>
        <v>3</v>
      </c>
      <c r="R230">
        <f t="shared" si="99"/>
        <v>2023</v>
      </c>
      <c r="S230">
        <f t="shared" si="79"/>
        <v>202308</v>
      </c>
      <c r="T230">
        <f t="shared" si="80"/>
        <v>2</v>
      </c>
      <c r="U230">
        <f t="shared" si="81"/>
        <v>1</v>
      </c>
      <c r="V230">
        <f t="shared" si="82"/>
        <v>2024</v>
      </c>
      <c r="W230" t="str">
        <f t="shared" si="87"/>
        <v>n</v>
      </c>
      <c r="X230" s="2">
        <f t="shared" si="88"/>
        <v>44790</v>
      </c>
      <c r="Z230" t="str">
        <f t="shared" si="83"/>
        <v>insert into DimDate values(20230817, '2023-8-17',4, 17, 229, 'Thursday', 'Thu', 'y', 34, 34, '2023-8-14', 20230814, 8, 8, 'August', 'Aug', 3, 2023, 202308, 2, 1, 2024, 'n', '2022-8-17')</v>
      </c>
    </row>
    <row r="231" spans="1:26" x14ac:dyDescent="0.15">
      <c r="A231">
        <f t="shared" si="84"/>
        <v>20230818</v>
      </c>
      <c r="B231" s="2">
        <f t="shared" si="89"/>
        <v>45156</v>
      </c>
      <c r="C231">
        <f t="shared" si="90"/>
        <v>5</v>
      </c>
      <c r="D231">
        <f t="shared" si="91"/>
        <v>18</v>
      </c>
      <c r="E231">
        <f t="shared" si="92"/>
        <v>230</v>
      </c>
      <c r="F231" s="2" t="str">
        <f t="shared" si="93"/>
        <v>Friday</v>
      </c>
      <c r="G231" s="2" t="str">
        <f t="shared" si="94"/>
        <v>Fri</v>
      </c>
      <c r="H231" t="str">
        <f t="shared" si="85"/>
        <v>y</v>
      </c>
      <c r="I231">
        <f t="shared" si="75"/>
        <v>34</v>
      </c>
      <c r="J231">
        <f t="shared" si="95"/>
        <v>34</v>
      </c>
      <c r="K231" s="2">
        <f t="shared" si="96"/>
        <v>45152</v>
      </c>
      <c r="L231">
        <f t="shared" si="86"/>
        <v>20230814</v>
      </c>
      <c r="M231">
        <f t="shared" si="97"/>
        <v>8</v>
      </c>
      <c r="N231">
        <f t="shared" si="98"/>
        <v>8</v>
      </c>
      <c r="O231" s="2" t="str">
        <f t="shared" si="76"/>
        <v>August</v>
      </c>
      <c r="P231" s="2" t="str">
        <f t="shared" si="77"/>
        <v>Aug</v>
      </c>
      <c r="Q231">
        <f t="shared" si="78"/>
        <v>3</v>
      </c>
      <c r="R231">
        <f t="shared" si="99"/>
        <v>2023</v>
      </c>
      <c r="S231">
        <f t="shared" si="79"/>
        <v>202308</v>
      </c>
      <c r="T231">
        <f t="shared" si="80"/>
        <v>2</v>
      </c>
      <c r="U231">
        <f t="shared" si="81"/>
        <v>1</v>
      </c>
      <c r="V231">
        <f t="shared" si="82"/>
        <v>2024</v>
      </c>
      <c r="W231" t="str">
        <f t="shared" si="87"/>
        <v>n</v>
      </c>
      <c r="X231" s="2">
        <f t="shared" si="88"/>
        <v>44791</v>
      </c>
      <c r="Z231" t="str">
        <f t="shared" si="83"/>
        <v>insert into DimDate values(20230818, '2023-8-18',5, 18, 230, 'Friday', 'Fri', 'y', 34, 34, '2023-8-14', 20230814, 8, 8, 'August', 'Aug', 3, 2023, 202308, 2, 1, 2024, 'n', '2022-8-18')</v>
      </c>
    </row>
    <row r="232" spans="1:26" x14ac:dyDescent="0.15">
      <c r="A232">
        <f t="shared" si="84"/>
        <v>20230819</v>
      </c>
      <c r="B232" s="2">
        <f t="shared" si="89"/>
        <v>45157</v>
      </c>
      <c r="C232">
        <f t="shared" si="90"/>
        <v>6</v>
      </c>
      <c r="D232">
        <f t="shared" si="91"/>
        <v>19</v>
      </c>
      <c r="E232">
        <f t="shared" si="92"/>
        <v>231</v>
      </c>
      <c r="F232" s="2" t="str">
        <f t="shared" si="93"/>
        <v>Saturday</v>
      </c>
      <c r="G232" s="2" t="str">
        <f t="shared" si="94"/>
        <v>Sat</v>
      </c>
      <c r="H232" t="str">
        <f t="shared" si="85"/>
        <v>n</v>
      </c>
      <c r="I232">
        <f t="shared" si="75"/>
        <v>34</v>
      </c>
      <c r="J232">
        <f t="shared" si="95"/>
        <v>34</v>
      </c>
      <c r="K232" s="2">
        <f t="shared" si="96"/>
        <v>45152</v>
      </c>
      <c r="L232">
        <f t="shared" si="86"/>
        <v>20230814</v>
      </c>
      <c r="M232">
        <f t="shared" si="97"/>
        <v>8</v>
      </c>
      <c r="N232">
        <f t="shared" si="98"/>
        <v>8</v>
      </c>
      <c r="O232" s="2" t="str">
        <f t="shared" si="76"/>
        <v>August</v>
      </c>
      <c r="P232" s="2" t="str">
        <f t="shared" si="77"/>
        <v>Aug</v>
      </c>
      <c r="Q232">
        <f t="shared" si="78"/>
        <v>3</v>
      </c>
      <c r="R232">
        <f t="shared" si="99"/>
        <v>2023</v>
      </c>
      <c r="S232">
        <f t="shared" si="79"/>
        <v>202308</v>
      </c>
      <c r="T232">
        <f t="shared" si="80"/>
        <v>2</v>
      </c>
      <c r="U232">
        <f t="shared" si="81"/>
        <v>1</v>
      </c>
      <c r="V232">
        <f t="shared" si="82"/>
        <v>2024</v>
      </c>
      <c r="W232" t="str">
        <f t="shared" si="87"/>
        <v>n</v>
      </c>
      <c r="X232" s="2">
        <f t="shared" si="88"/>
        <v>44792</v>
      </c>
      <c r="Z232" t="str">
        <f t="shared" si="83"/>
        <v>insert into DimDate values(20230819, '2023-8-19',6, 19, 231, 'Saturday', 'Sat', 'n', 34, 34, '2023-8-14', 20230814, 8, 8, 'August', 'Aug', 3, 2023, 202308, 2, 1, 2024, 'n', '2022-8-19')</v>
      </c>
    </row>
    <row r="233" spans="1:26" x14ac:dyDescent="0.15">
      <c r="A233">
        <f t="shared" si="84"/>
        <v>20230820</v>
      </c>
      <c r="B233" s="2">
        <f t="shared" si="89"/>
        <v>45158</v>
      </c>
      <c r="C233">
        <f t="shared" si="90"/>
        <v>7</v>
      </c>
      <c r="D233">
        <f t="shared" si="91"/>
        <v>20</v>
      </c>
      <c r="E233">
        <f t="shared" si="92"/>
        <v>232</v>
      </c>
      <c r="F233" s="2" t="str">
        <f t="shared" si="93"/>
        <v>Sunday</v>
      </c>
      <c r="G233" s="2" t="str">
        <f t="shared" si="94"/>
        <v>Sun</v>
      </c>
      <c r="H233" t="str">
        <f t="shared" si="85"/>
        <v>n</v>
      </c>
      <c r="I233">
        <f t="shared" si="75"/>
        <v>34</v>
      </c>
      <c r="J233">
        <f t="shared" si="95"/>
        <v>34</v>
      </c>
      <c r="K233" s="2">
        <f t="shared" si="96"/>
        <v>45152</v>
      </c>
      <c r="L233">
        <f t="shared" si="86"/>
        <v>20230814</v>
      </c>
      <c r="M233">
        <f t="shared" si="97"/>
        <v>8</v>
      </c>
      <c r="N233">
        <f t="shared" si="98"/>
        <v>8</v>
      </c>
      <c r="O233" s="2" t="str">
        <f t="shared" si="76"/>
        <v>August</v>
      </c>
      <c r="P233" s="2" t="str">
        <f t="shared" si="77"/>
        <v>Aug</v>
      </c>
      <c r="Q233">
        <f t="shared" si="78"/>
        <v>3</v>
      </c>
      <c r="R233">
        <f t="shared" si="99"/>
        <v>2023</v>
      </c>
      <c r="S233">
        <f t="shared" si="79"/>
        <v>202308</v>
      </c>
      <c r="T233">
        <f t="shared" si="80"/>
        <v>2</v>
      </c>
      <c r="U233">
        <f t="shared" si="81"/>
        <v>1</v>
      </c>
      <c r="V233">
        <f t="shared" si="82"/>
        <v>2024</v>
      </c>
      <c r="W233" t="str">
        <f t="shared" si="87"/>
        <v>n</v>
      </c>
      <c r="X233" s="2">
        <f t="shared" si="88"/>
        <v>44793</v>
      </c>
      <c r="Z233" t="str">
        <f t="shared" si="83"/>
        <v>insert into DimDate values(20230820, '2023-8-20',7, 20, 232, 'Sunday', 'Sun', 'n', 34, 34, '2023-8-14', 20230814, 8, 8, 'August', 'Aug', 3, 2023, 202308, 2, 1, 2024, 'n', '2022-8-20')</v>
      </c>
    </row>
    <row r="234" spans="1:26" x14ac:dyDescent="0.15">
      <c r="A234">
        <f t="shared" si="84"/>
        <v>20230821</v>
      </c>
      <c r="B234" s="2">
        <f t="shared" si="89"/>
        <v>45159</v>
      </c>
      <c r="C234">
        <f t="shared" si="90"/>
        <v>1</v>
      </c>
      <c r="D234">
        <f t="shared" si="91"/>
        <v>21</v>
      </c>
      <c r="E234">
        <f t="shared" si="92"/>
        <v>233</v>
      </c>
      <c r="F234" s="2" t="str">
        <f t="shared" si="93"/>
        <v>Monday</v>
      </c>
      <c r="G234" s="2" t="str">
        <f t="shared" si="94"/>
        <v>Mon</v>
      </c>
      <c r="H234" t="str">
        <f t="shared" si="85"/>
        <v>y</v>
      </c>
      <c r="I234">
        <f t="shared" si="75"/>
        <v>35</v>
      </c>
      <c r="J234">
        <f t="shared" si="95"/>
        <v>35</v>
      </c>
      <c r="K234" s="2">
        <f t="shared" si="96"/>
        <v>45159</v>
      </c>
      <c r="L234">
        <f t="shared" si="86"/>
        <v>20230821</v>
      </c>
      <c r="M234">
        <f t="shared" si="97"/>
        <v>8</v>
      </c>
      <c r="N234">
        <f t="shared" si="98"/>
        <v>8</v>
      </c>
      <c r="O234" s="2" t="str">
        <f t="shared" si="76"/>
        <v>August</v>
      </c>
      <c r="P234" s="2" t="str">
        <f t="shared" si="77"/>
        <v>Aug</v>
      </c>
      <c r="Q234">
        <f t="shared" si="78"/>
        <v>3</v>
      </c>
      <c r="R234">
        <f t="shared" si="99"/>
        <v>2023</v>
      </c>
      <c r="S234">
        <f t="shared" si="79"/>
        <v>202308</v>
      </c>
      <c r="T234">
        <f t="shared" si="80"/>
        <v>2</v>
      </c>
      <c r="U234">
        <f t="shared" si="81"/>
        <v>1</v>
      </c>
      <c r="V234">
        <f t="shared" si="82"/>
        <v>2024</v>
      </c>
      <c r="W234" t="str">
        <f t="shared" si="87"/>
        <v>n</v>
      </c>
      <c r="X234" s="2">
        <f t="shared" si="88"/>
        <v>44794</v>
      </c>
      <c r="Z234" t="str">
        <f t="shared" si="83"/>
        <v>insert into DimDate values(20230821, '2023-8-21',1, 21, 233, 'Monday', 'Mon', 'y', 35, 35, '2023-8-21', 20230821, 8, 8, 'August', 'Aug', 3, 2023, 202308, 2, 1, 2024, 'n', '2022-8-21')</v>
      </c>
    </row>
    <row r="235" spans="1:26" x14ac:dyDescent="0.15">
      <c r="A235">
        <f t="shared" si="84"/>
        <v>20230822</v>
      </c>
      <c r="B235" s="2">
        <f t="shared" si="89"/>
        <v>45160</v>
      </c>
      <c r="C235">
        <f t="shared" si="90"/>
        <v>2</v>
      </c>
      <c r="D235">
        <f t="shared" si="91"/>
        <v>22</v>
      </c>
      <c r="E235">
        <f t="shared" si="92"/>
        <v>234</v>
      </c>
      <c r="F235" s="2" t="str">
        <f t="shared" si="93"/>
        <v>Tuesday</v>
      </c>
      <c r="G235" s="2" t="str">
        <f t="shared" si="94"/>
        <v>Tue</v>
      </c>
      <c r="H235" t="str">
        <f t="shared" si="85"/>
        <v>y</v>
      </c>
      <c r="I235">
        <f t="shared" si="75"/>
        <v>35</v>
      </c>
      <c r="J235">
        <f t="shared" si="95"/>
        <v>35</v>
      </c>
      <c r="K235" s="2">
        <f t="shared" si="96"/>
        <v>45159</v>
      </c>
      <c r="L235">
        <f t="shared" si="86"/>
        <v>20230821</v>
      </c>
      <c r="M235">
        <f t="shared" si="97"/>
        <v>8</v>
      </c>
      <c r="N235">
        <f t="shared" si="98"/>
        <v>8</v>
      </c>
      <c r="O235" s="2" t="str">
        <f t="shared" si="76"/>
        <v>August</v>
      </c>
      <c r="P235" s="2" t="str">
        <f t="shared" si="77"/>
        <v>Aug</v>
      </c>
      <c r="Q235">
        <f t="shared" si="78"/>
        <v>3</v>
      </c>
      <c r="R235">
        <f t="shared" si="99"/>
        <v>2023</v>
      </c>
      <c r="S235">
        <f t="shared" si="79"/>
        <v>202308</v>
      </c>
      <c r="T235">
        <f t="shared" si="80"/>
        <v>2</v>
      </c>
      <c r="U235">
        <f t="shared" si="81"/>
        <v>1</v>
      </c>
      <c r="V235">
        <f t="shared" si="82"/>
        <v>2024</v>
      </c>
      <c r="W235" t="str">
        <f t="shared" si="87"/>
        <v>n</v>
      </c>
      <c r="X235" s="2">
        <f t="shared" si="88"/>
        <v>44795</v>
      </c>
      <c r="Z235" t="str">
        <f t="shared" si="83"/>
        <v>insert into DimDate values(20230822, '2023-8-22',2, 22, 234, 'Tuesday', 'Tue', 'y', 35, 35, '2023-8-21', 20230821, 8, 8, 'August', 'Aug', 3, 2023, 202308, 2, 1, 2024, 'n', '2022-8-22')</v>
      </c>
    </row>
    <row r="236" spans="1:26" x14ac:dyDescent="0.15">
      <c r="A236">
        <f t="shared" si="84"/>
        <v>20230823</v>
      </c>
      <c r="B236" s="2">
        <f t="shared" si="89"/>
        <v>45161</v>
      </c>
      <c r="C236">
        <f t="shared" si="90"/>
        <v>3</v>
      </c>
      <c r="D236">
        <f t="shared" si="91"/>
        <v>23</v>
      </c>
      <c r="E236">
        <f t="shared" si="92"/>
        <v>235</v>
      </c>
      <c r="F236" s="2" t="str">
        <f t="shared" si="93"/>
        <v>Wednesday</v>
      </c>
      <c r="G236" s="2" t="str">
        <f t="shared" si="94"/>
        <v>Wed</v>
      </c>
      <c r="H236" t="str">
        <f t="shared" si="85"/>
        <v>y</v>
      </c>
      <c r="I236">
        <f t="shared" si="75"/>
        <v>35</v>
      </c>
      <c r="J236">
        <f t="shared" si="95"/>
        <v>35</v>
      </c>
      <c r="K236" s="2">
        <f t="shared" si="96"/>
        <v>45159</v>
      </c>
      <c r="L236">
        <f t="shared" si="86"/>
        <v>20230821</v>
      </c>
      <c r="M236">
        <f t="shared" si="97"/>
        <v>8</v>
      </c>
      <c r="N236">
        <f t="shared" si="98"/>
        <v>8</v>
      </c>
      <c r="O236" s="2" t="str">
        <f t="shared" si="76"/>
        <v>August</v>
      </c>
      <c r="P236" s="2" t="str">
        <f t="shared" si="77"/>
        <v>Aug</v>
      </c>
      <c r="Q236">
        <f t="shared" si="78"/>
        <v>3</v>
      </c>
      <c r="R236">
        <f t="shared" si="99"/>
        <v>2023</v>
      </c>
      <c r="S236">
        <f t="shared" si="79"/>
        <v>202308</v>
      </c>
      <c r="T236">
        <f t="shared" si="80"/>
        <v>2</v>
      </c>
      <c r="U236">
        <f t="shared" si="81"/>
        <v>1</v>
      </c>
      <c r="V236">
        <f t="shared" si="82"/>
        <v>2024</v>
      </c>
      <c r="W236" t="str">
        <f t="shared" si="87"/>
        <v>n</v>
      </c>
      <c r="X236" s="2">
        <f t="shared" si="88"/>
        <v>44796</v>
      </c>
      <c r="Z236" t="str">
        <f t="shared" si="83"/>
        <v>insert into DimDate values(20230823, '2023-8-23',3, 23, 235, 'Wednesday', 'Wed', 'y', 35, 35, '2023-8-21', 20230821, 8, 8, 'August', 'Aug', 3, 2023, 202308, 2, 1, 2024, 'n', '2022-8-23')</v>
      </c>
    </row>
    <row r="237" spans="1:26" x14ac:dyDescent="0.15">
      <c r="A237">
        <f t="shared" si="84"/>
        <v>20230824</v>
      </c>
      <c r="B237" s="2">
        <f t="shared" si="89"/>
        <v>45162</v>
      </c>
      <c r="C237">
        <f t="shared" si="90"/>
        <v>4</v>
      </c>
      <c r="D237">
        <f t="shared" si="91"/>
        <v>24</v>
      </c>
      <c r="E237">
        <f t="shared" si="92"/>
        <v>236</v>
      </c>
      <c r="F237" s="2" t="str">
        <f t="shared" si="93"/>
        <v>Thursday</v>
      </c>
      <c r="G237" s="2" t="str">
        <f t="shared" si="94"/>
        <v>Thu</v>
      </c>
      <c r="H237" t="str">
        <f t="shared" si="85"/>
        <v>y</v>
      </c>
      <c r="I237">
        <f t="shared" si="75"/>
        <v>35</v>
      </c>
      <c r="J237">
        <f t="shared" si="95"/>
        <v>35</v>
      </c>
      <c r="K237" s="2">
        <f t="shared" si="96"/>
        <v>45159</v>
      </c>
      <c r="L237">
        <f t="shared" si="86"/>
        <v>20230821</v>
      </c>
      <c r="M237">
        <f t="shared" si="97"/>
        <v>8</v>
      </c>
      <c r="N237">
        <f t="shared" si="98"/>
        <v>8</v>
      </c>
      <c r="O237" s="2" t="str">
        <f t="shared" si="76"/>
        <v>August</v>
      </c>
      <c r="P237" s="2" t="str">
        <f t="shared" si="77"/>
        <v>Aug</v>
      </c>
      <c r="Q237">
        <f t="shared" si="78"/>
        <v>3</v>
      </c>
      <c r="R237">
        <f t="shared" si="99"/>
        <v>2023</v>
      </c>
      <c r="S237">
        <f t="shared" si="79"/>
        <v>202308</v>
      </c>
      <c r="T237">
        <f t="shared" si="80"/>
        <v>2</v>
      </c>
      <c r="U237">
        <f t="shared" si="81"/>
        <v>1</v>
      </c>
      <c r="V237">
        <f t="shared" si="82"/>
        <v>2024</v>
      </c>
      <c r="W237" t="str">
        <f t="shared" si="87"/>
        <v>n</v>
      </c>
      <c r="X237" s="2">
        <f t="shared" si="88"/>
        <v>44797</v>
      </c>
      <c r="Z237" t="str">
        <f t="shared" si="83"/>
        <v>insert into DimDate values(20230824, '2023-8-24',4, 24, 236, 'Thursday', 'Thu', 'y', 35, 35, '2023-8-21', 20230821, 8, 8, 'August', 'Aug', 3, 2023, 202308, 2, 1, 2024, 'n', '2022-8-24')</v>
      </c>
    </row>
    <row r="238" spans="1:26" x14ac:dyDescent="0.15">
      <c r="A238">
        <f t="shared" si="84"/>
        <v>20230825</v>
      </c>
      <c r="B238" s="2">
        <f t="shared" si="89"/>
        <v>45163</v>
      </c>
      <c r="C238">
        <f t="shared" si="90"/>
        <v>5</v>
      </c>
      <c r="D238">
        <f t="shared" si="91"/>
        <v>25</v>
      </c>
      <c r="E238">
        <f t="shared" si="92"/>
        <v>237</v>
      </c>
      <c r="F238" s="2" t="str">
        <f t="shared" si="93"/>
        <v>Friday</v>
      </c>
      <c r="G238" s="2" t="str">
        <f t="shared" si="94"/>
        <v>Fri</v>
      </c>
      <c r="H238" t="str">
        <f t="shared" si="85"/>
        <v>y</v>
      </c>
      <c r="I238">
        <f t="shared" si="75"/>
        <v>35</v>
      </c>
      <c r="J238">
        <f t="shared" si="95"/>
        <v>35</v>
      </c>
      <c r="K238" s="2">
        <f t="shared" si="96"/>
        <v>45159</v>
      </c>
      <c r="L238">
        <f t="shared" si="86"/>
        <v>20230821</v>
      </c>
      <c r="M238">
        <f t="shared" si="97"/>
        <v>8</v>
      </c>
      <c r="N238">
        <f t="shared" si="98"/>
        <v>8</v>
      </c>
      <c r="O238" s="2" t="str">
        <f t="shared" si="76"/>
        <v>August</v>
      </c>
      <c r="P238" s="2" t="str">
        <f t="shared" si="77"/>
        <v>Aug</v>
      </c>
      <c r="Q238">
        <f t="shared" si="78"/>
        <v>3</v>
      </c>
      <c r="R238">
        <f t="shared" si="99"/>
        <v>2023</v>
      </c>
      <c r="S238">
        <f t="shared" si="79"/>
        <v>202308</v>
      </c>
      <c r="T238">
        <f t="shared" si="80"/>
        <v>2</v>
      </c>
      <c r="U238">
        <f t="shared" si="81"/>
        <v>1</v>
      </c>
      <c r="V238">
        <f t="shared" si="82"/>
        <v>2024</v>
      </c>
      <c r="W238" t="str">
        <f t="shared" si="87"/>
        <v>n</v>
      </c>
      <c r="X238" s="2">
        <f t="shared" si="88"/>
        <v>44798</v>
      </c>
      <c r="Z238" t="str">
        <f t="shared" si="83"/>
        <v>insert into DimDate values(20230825, '2023-8-25',5, 25, 237, 'Friday', 'Fri', 'y', 35, 35, '2023-8-21', 20230821, 8, 8, 'August', 'Aug', 3, 2023, 202308, 2, 1, 2024, 'n', '2022-8-25')</v>
      </c>
    </row>
    <row r="239" spans="1:26" x14ac:dyDescent="0.15">
      <c r="A239">
        <f t="shared" si="84"/>
        <v>20230826</v>
      </c>
      <c r="B239" s="2">
        <f t="shared" si="89"/>
        <v>45164</v>
      </c>
      <c r="C239">
        <f t="shared" si="90"/>
        <v>6</v>
      </c>
      <c r="D239">
        <f t="shared" si="91"/>
        <v>26</v>
      </c>
      <c r="E239">
        <f t="shared" si="92"/>
        <v>238</v>
      </c>
      <c r="F239" s="2" t="str">
        <f t="shared" si="93"/>
        <v>Saturday</v>
      </c>
      <c r="G239" s="2" t="str">
        <f t="shared" si="94"/>
        <v>Sat</v>
      </c>
      <c r="H239" t="str">
        <f t="shared" si="85"/>
        <v>n</v>
      </c>
      <c r="I239">
        <f t="shared" si="75"/>
        <v>35</v>
      </c>
      <c r="J239">
        <f t="shared" si="95"/>
        <v>35</v>
      </c>
      <c r="K239" s="2">
        <f t="shared" si="96"/>
        <v>45159</v>
      </c>
      <c r="L239">
        <f t="shared" si="86"/>
        <v>20230821</v>
      </c>
      <c r="M239">
        <f t="shared" si="97"/>
        <v>8</v>
      </c>
      <c r="N239">
        <f t="shared" si="98"/>
        <v>8</v>
      </c>
      <c r="O239" s="2" t="str">
        <f t="shared" si="76"/>
        <v>August</v>
      </c>
      <c r="P239" s="2" t="str">
        <f t="shared" si="77"/>
        <v>Aug</v>
      </c>
      <c r="Q239">
        <f t="shared" si="78"/>
        <v>3</v>
      </c>
      <c r="R239">
        <f t="shared" si="99"/>
        <v>2023</v>
      </c>
      <c r="S239">
        <f t="shared" si="79"/>
        <v>202308</v>
      </c>
      <c r="T239">
        <f t="shared" si="80"/>
        <v>2</v>
      </c>
      <c r="U239">
        <f t="shared" si="81"/>
        <v>1</v>
      </c>
      <c r="V239">
        <f t="shared" si="82"/>
        <v>2024</v>
      </c>
      <c r="W239" t="str">
        <f t="shared" si="87"/>
        <v>n</v>
      </c>
      <c r="X239" s="2">
        <f t="shared" si="88"/>
        <v>44799</v>
      </c>
      <c r="Z239" t="str">
        <f t="shared" si="83"/>
        <v>insert into DimDate values(20230826, '2023-8-26',6, 26, 238, 'Saturday', 'Sat', 'n', 35, 35, '2023-8-21', 20230821, 8, 8, 'August', 'Aug', 3, 2023, 202308, 2, 1, 2024, 'n', '2022-8-26')</v>
      </c>
    </row>
    <row r="240" spans="1:26" x14ac:dyDescent="0.15">
      <c r="A240">
        <f t="shared" si="84"/>
        <v>20230827</v>
      </c>
      <c r="B240" s="2">
        <f t="shared" si="89"/>
        <v>45165</v>
      </c>
      <c r="C240">
        <f t="shared" si="90"/>
        <v>7</v>
      </c>
      <c r="D240">
        <f t="shared" si="91"/>
        <v>27</v>
      </c>
      <c r="E240">
        <f t="shared" si="92"/>
        <v>239</v>
      </c>
      <c r="F240" s="2" t="str">
        <f t="shared" si="93"/>
        <v>Sunday</v>
      </c>
      <c r="G240" s="2" t="str">
        <f t="shared" si="94"/>
        <v>Sun</v>
      </c>
      <c r="H240" t="str">
        <f t="shared" si="85"/>
        <v>n</v>
      </c>
      <c r="I240">
        <f t="shared" si="75"/>
        <v>35</v>
      </c>
      <c r="J240">
        <f t="shared" si="95"/>
        <v>35</v>
      </c>
      <c r="K240" s="2">
        <f t="shared" si="96"/>
        <v>45159</v>
      </c>
      <c r="L240">
        <f t="shared" si="86"/>
        <v>20230821</v>
      </c>
      <c r="M240">
        <f t="shared" si="97"/>
        <v>8</v>
      </c>
      <c r="N240">
        <f t="shared" si="98"/>
        <v>8</v>
      </c>
      <c r="O240" s="2" t="str">
        <f t="shared" si="76"/>
        <v>August</v>
      </c>
      <c r="P240" s="2" t="str">
        <f t="shared" si="77"/>
        <v>Aug</v>
      </c>
      <c r="Q240">
        <f t="shared" si="78"/>
        <v>3</v>
      </c>
      <c r="R240">
        <f t="shared" si="99"/>
        <v>2023</v>
      </c>
      <c r="S240">
        <f t="shared" si="79"/>
        <v>202308</v>
      </c>
      <c r="T240">
        <f t="shared" si="80"/>
        <v>2</v>
      </c>
      <c r="U240">
        <f t="shared" si="81"/>
        <v>1</v>
      </c>
      <c r="V240">
        <f t="shared" si="82"/>
        <v>2024</v>
      </c>
      <c r="W240" t="str">
        <f t="shared" si="87"/>
        <v>n</v>
      </c>
      <c r="X240" s="2">
        <f t="shared" si="88"/>
        <v>44800</v>
      </c>
      <c r="Z240" t="str">
        <f t="shared" si="83"/>
        <v>insert into DimDate values(20230827, '2023-8-27',7, 27, 239, 'Sunday', 'Sun', 'n', 35, 35, '2023-8-21', 20230821, 8, 8, 'August', 'Aug', 3, 2023, 202308, 2, 1, 2024, 'n', '2022-8-27')</v>
      </c>
    </row>
    <row r="241" spans="1:26" x14ac:dyDescent="0.15">
      <c r="A241">
        <f t="shared" si="84"/>
        <v>20230828</v>
      </c>
      <c r="B241" s="2">
        <f t="shared" si="89"/>
        <v>45166</v>
      </c>
      <c r="C241">
        <f t="shared" si="90"/>
        <v>1</v>
      </c>
      <c r="D241">
        <f t="shared" si="91"/>
        <v>28</v>
      </c>
      <c r="E241">
        <f t="shared" si="92"/>
        <v>240</v>
      </c>
      <c r="F241" s="2" t="str">
        <f t="shared" si="93"/>
        <v>Monday</v>
      </c>
      <c r="G241" s="2" t="str">
        <f t="shared" si="94"/>
        <v>Mon</v>
      </c>
      <c r="H241" t="str">
        <f t="shared" si="85"/>
        <v>y</v>
      </c>
      <c r="I241">
        <f t="shared" si="75"/>
        <v>36</v>
      </c>
      <c r="J241">
        <f t="shared" si="95"/>
        <v>36</v>
      </c>
      <c r="K241" s="2">
        <f t="shared" si="96"/>
        <v>45166</v>
      </c>
      <c r="L241">
        <f t="shared" si="86"/>
        <v>20230828</v>
      </c>
      <c r="M241">
        <f t="shared" si="97"/>
        <v>8</v>
      </c>
      <c r="N241">
        <f t="shared" si="98"/>
        <v>8</v>
      </c>
      <c r="O241" s="2" t="str">
        <f t="shared" si="76"/>
        <v>August</v>
      </c>
      <c r="P241" s="2" t="str">
        <f t="shared" si="77"/>
        <v>Aug</v>
      </c>
      <c r="Q241">
        <f t="shared" si="78"/>
        <v>3</v>
      </c>
      <c r="R241">
        <f t="shared" si="99"/>
        <v>2023</v>
      </c>
      <c r="S241">
        <f t="shared" si="79"/>
        <v>202308</v>
      </c>
      <c r="T241">
        <f t="shared" si="80"/>
        <v>2</v>
      </c>
      <c r="U241">
        <f t="shared" si="81"/>
        <v>1</v>
      </c>
      <c r="V241">
        <f t="shared" si="82"/>
        <v>2024</v>
      </c>
      <c r="W241" t="str">
        <f t="shared" si="87"/>
        <v>n</v>
      </c>
      <c r="X241" s="2">
        <f t="shared" si="88"/>
        <v>44801</v>
      </c>
      <c r="Z241" t="str">
        <f t="shared" si="83"/>
        <v>insert into DimDate values(20230828, '2023-8-28',1, 28, 240, 'Monday', 'Mon', 'y', 36, 36, '2023-8-28', 20230828, 8, 8, 'August', 'Aug', 3, 2023, 202308, 2, 1, 2024, 'n', '2022-8-28')</v>
      </c>
    </row>
    <row r="242" spans="1:26" x14ac:dyDescent="0.15">
      <c r="A242">
        <f t="shared" si="84"/>
        <v>20230829</v>
      </c>
      <c r="B242" s="2">
        <f t="shared" si="89"/>
        <v>45167</v>
      </c>
      <c r="C242">
        <f t="shared" si="90"/>
        <v>2</v>
      </c>
      <c r="D242">
        <f t="shared" si="91"/>
        <v>29</v>
      </c>
      <c r="E242">
        <f t="shared" si="92"/>
        <v>241</v>
      </c>
      <c r="F242" s="2" t="str">
        <f t="shared" si="93"/>
        <v>Tuesday</v>
      </c>
      <c r="G242" s="2" t="str">
        <f t="shared" si="94"/>
        <v>Tue</v>
      </c>
      <c r="H242" t="str">
        <f t="shared" si="85"/>
        <v>y</v>
      </c>
      <c r="I242">
        <f t="shared" si="75"/>
        <v>36</v>
      </c>
      <c r="J242">
        <f t="shared" si="95"/>
        <v>36</v>
      </c>
      <c r="K242" s="2">
        <f t="shared" si="96"/>
        <v>45166</v>
      </c>
      <c r="L242">
        <f t="shared" si="86"/>
        <v>20230828</v>
      </c>
      <c r="M242">
        <f t="shared" si="97"/>
        <v>8</v>
      </c>
      <c r="N242">
        <f t="shared" si="98"/>
        <v>8</v>
      </c>
      <c r="O242" s="2" t="str">
        <f t="shared" si="76"/>
        <v>August</v>
      </c>
      <c r="P242" s="2" t="str">
        <f t="shared" si="77"/>
        <v>Aug</v>
      </c>
      <c r="Q242">
        <f t="shared" si="78"/>
        <v>3</v>
      </c>
      <c r="R242">
        <f t="shared" si="99"/>
        <v>2023</v>
      </c>
      <c r="S242">
        <f t="shared" si="79"/>
        <v>202308</v>
      </c>
      <c r="T242">
        <f t="shared" si="80"/>
        <v>2</v>
      </c>
      <c r="U242">
        <f t="shared" si="81"/>
        <v>1</v>
      </c>
      <c r="V242">
        <f t="shared" si="82"/>
        <v>2024</v>
      </c>
      <c r="W242" t="str">
        <f t="shared" si="87"/>
        <v>n</v>
      </c>
      <c r="X242" s="2">
        <f t="shared" si="88"/>
        <v>44802</v>
      </c>
      <c r="Z242" t="str">
        <f t="shared" si="83"/>
        <v>insert into DimDate values(20230829, '2023-8-29',2, 29, 241, 'Tuesday', 'Tue', 'y', 36, 36, '2023-8-28', 20230828, 8, 8, 'August', 'Aug', 3, 2023, 202308, 2, 1, 2024, 'n', '2022-8-29')</v>
      </c>
    </row>
    <row r="243" spans="1:26" x14ac:dyDescent="0.15">
      <c r="A243">
        <f t="shared" si="84"/>
        <v>20230830</v>
      </c>
      <c r="B243" s="2">
        <f t="shared" si="89"/>
        <v>45168</v>
      </c>
      <c r="C243">
        <f t="shared" si="90"/>
        <v>3</v>
      </c>
      <c r="D243">
        <f t="shared" si="91"/>
        <v>30</v>
      </c>
      <c r="E243">
        <f t="shared" si="92"/>
        <v>242</v>
      </c>
      <c r="F243" s="2" t="str">
        <f t="shared" si="93"/>
        <v>Wednesday</v>
      </c>
      <c r="G243" s="2" t="str">
        <f t="shared" si="94"/>
        <v>Wed</v>
      </c>
      <c r="H243" t="str">
        <f t="shared" si="85"/>
        <v>y</v>
      </c>
      <c r="I243">
        <f t="shared" si="75"/>
        <v>36</v>
      </c>
      <c r="J243">
        <f t="shared" si="95"/>
        <v>36</v>
      </c>
      <c r="K243" s="2">
        <f t="shared" si="96"/>
        <v>45166</v>
      </c>
      <c r="L243">
        <f t="shared" si="86"/>
        <v>20230828</v>
      </c>
      <c r="M243">
        <f t="shared" si="97"/>
        <v>8</v>
      </c>
      <c r="N243">
        <f t="shared" si="98"/>
        <v>8</v>
      </c>
      <c r="O243" s="2" t="str">
        <f t="shared" si="76"/>
        <v>August</v>
      </c>
      <c r="P243" s="2" t="str">
        <f t="shared" si="77"/>
        <v>Aug</v>
      </c>
      <c r="Q243">
        <f t="shared" si="78"/>
        <v>3</v>
      </c>
      <c r="R243">
        <f t="shared" si="99"/>
        <v>2023</v>
      </c>
      <c r="S243">
        <f t="shared" si="79"/>
        <v>202308</v>
      </c>
      <c r="T243">
        <f t="shared" si="80"/>
        <v>2</v>
      </c>
      <c r="U243">
        <f t="shared" si="81"/>
        <v>1</v>
      </c>
      <c r="V243">
        <f t="shared" si="82"/>
        <v>2024</v>
      </c>
      <c r="W243" t="str">
        <f t="shared" si="87"/>
        <v>n</v>
      </c>
      <c r="X243" s="2">
        <f t="shared" si="88"/>
        <v>44803</v>
      </c>
      <c r="Z243" t="str">
        <f t="shared" si="83"/>
        <v>insert into DimDate values(20230830, '2023-8-30',3, 30, 242, 'Wednesday', 'Wed', 'y', 36, 36, '2023-8-28', 20230828, 8, 8, 'August', 'Aug', 3, 2023, 202308, 2, 1, 2024, 'n', '2022-8-30')</v>
      </c>
    </row>
    <row r="244" spans="1:26" x14ac:dyDescent="0.15">
      <c r="A244">
        <f t="shared" si="84"/>
        <v>20230831</v>
      </c>
      <c r="B244" s="2">
        <f t="shared" si="89"/>
        <v>45169</v>
      </c>
      <c r="C244">
        <f t="shared" si="90"/>
        <v>4</v>
      </c>
      <c r="D244">
        <f t="shared" si="91"/>
        <v>31</v>
      </c>
      <c r="E244">
        <f t="shared" si="92"/>
        <v>243</v>
      </c>
      <c r="F244" s="2" t="str">
        <f t="shared" si="93"/>
        <v>Thursday</v>
      </c>
      <c r="G244" s="2" t="str">
        <f t="shared" si="94"/>
        <v>Thu</v>
      </c>
      <c r="H244" t="str">
        <f t="shared" si="85"/>
        <v>y</v>
      </c>
      <c r="I244">
        <f t="shared" si="75"/>
        <v>36</v>
      </c>
      <c r="J244">
        <f t="shared" si="95"/>
        <v>36</v>
      </c>
      <c r="K244" s="2">
        <f t="shared" si="96"/>
        <v>45166</v>
      </c>
      <c r="L244">
        <f t="shared" si="86"/>
        <v>20230828</v>
      </c>
      <c r="M244">
        <f t="shared" si="97"/>
        <v>8</v>
      </c>
      <c r="N244">
        <f t="shared" si="98"/>
        <v>8</v>
      </c>
      <c r="O244" s="2" t="str">
        <f t="shared" si="76"/>
        <v>August</v>
      </c>
      <c r="P244" s="2" t="str">
        <f t="shared" si="77"/>
        <v>Aug</v>
      </c>
      <c r="Q244">
        <f t="shared" si="78"/>
        <v>3</v>
      </c>
      <c r="R244">
        <f t="shared" si="99"/>
        <v>2023</v>
      </c>
      <c r="S244">
        <f t="shared" si="79"/>
        <v>202308</v>
      </c>
      <c r="T244">
        <f t="shared" si="80"/>
        <v>2</v>
      </c>
      <c r="U244">
        <f t="shared" si="81"/>
        <v>1</v>
      </c>
      <c r="V244">
        <f t="shared" si="82"/>
        <v>2024</v>
      </c>
      <c r="W244" t="str">
        <f t="shared" si="87"/>
        <v>y</v>
      </c>
      <c r="X244" s="2">
        <f t="shared" si="88"/>
        <v>44804</v>
      </c>
      <c r="Z244" t="str">
        <f t="shared" si="83"/>
        <v>insert into DimDate values(20230831, '2023-8-31',4, 31, 243, 'Thursday', 'Thu', 'y', 36, 36, '2023-8-28', 20230828, 8, 8, 'August', 'Aug', 3, 2023, 202308, 2, 1, 2024, 'y', '2022-8-31')</v>
      </c>
    </row>
    <row r="245" spans="1:26" x14ac:dyDescent="0.15">
      <c r="A245">
        <f t="shared" si="84"/>
        <v>20230901</v>
      </c>
      <c r="B245" s="2">
        <f t="shared" si="89"/>
        <v>45170</v>
      </c>
      <c r="C245">
        <f t="shared" si="90"/>
        <v>5</v>
      </c>
      <c r="D245">
        <f t="shared" si="91"/>
        <v>1</v>
      </c>
      <c r="E245">
        <f t="shared" si="92"/>
        <v>244</v>
      </c>
      <c r="F245" s="2" t="str">
        <f t="shared" si="93"/>
        <v>Friday</v>
      </c>
      <c r="G245" s="2" t="str">
        <f t="shared" si="94"/>
        <v>Fri</v>
      </c>
      <c r="H245" t="str">
        <f t="shared" si="85"/>
        <v>y</v>
      </c>
      <c r="I245">
        <f t="shared" si="75"/>
        <v>36</v>
      </c>
      <c r="J245">
        <f t="shared" si="95"/>
        <v>36</v>
      </c>
      <c r="K245" s="2">
        <f t="shared" si="96"/>
        <v>45166</v>
      </c>
      <c r="L245">
        <f t="shared" si="86"/>
        <v>20230828</v>
      </c>
      <c r="M245">
        <f t="shared" si="97"/>
        <v>9</v>
      </c>
      <c r="N245">
        <f t="shared" si="98"/>
        <v>9</v>
      </c>
      <c r="O245" s="2" t="str">
        <f t="shared" si="76"/>
        <v>September</v>
      </c>
      <c r="P245" s="2" t="str">
        <f t="shared" si="77"/>
        <v>Sep</v>
      </c>
      <c r="Q245">
        <f t="shared" si="78"/>
        <v>3</v>
      </c>
      <c r="R245">
        <f t="shared" si="99"/>
        <v>2023</v>
      </c>
      <c r="S245">
        <f t="shared" si="79"/>
        <v>202309</v>
      </c>
      <c r="T245">
        <f t="shared" si="80"/>
        <v>3</v>
      </c>
      <c r="U245">
        <f t="shared" si="81"/>
        <v>1</v>
      </c>
      <c r="V245">
        <f t="shared" si="82"/>
        <v>2024</v>
      </c>
      <c r="W245" t="str">
        <f t="shared" si="87"/>
        <v>n</v>
      </c>
      <c r="X245" s="2">
        <f t="shared" si="88"/>
        <v>44805</v>
      </c>
      <c r="Z245" t="str">
        <f t="shared" si="83"/>
        <v>insert into DimDate values(20230901, '2023-9-1',5, 1, 244, 'Friday', 'Fri', 'y', 36, 36, '2023-8-28', 20230828, 9, 9, 'September', 'Sep', 3, 2023, 202309, 3, 1, 2024, 'n', '2022-9-1')</v>
      </c>
    </row>
    <row r="246" spans="1:26" x14ac:dyDescent="0.15">
      <c r="A246">
        <f t="shared" si="84"/>
        <v>20230902</v>
      </c>
      <c r="B246" s="2">
        <f t="shared" si="89"/>
        <v>45171</v>
      </c>
      <c r="C246">
        <f t="shared" si="90"/>
        <v>6</v>
      </c>
      <c r="D246">
        <f t="shared" si="91"/>
        <v>2</v>
      </c>
      <c r="E246">
        <f t="shared" si="92"/>
        <v>245</v>
      </c>
      <c r="F246" s="2" t="str">
        <f t="shared" si="93"/>
        <v>Saturday</v>
      </c>
      <c r="G246" s="2" t="str">
        <f t="shared" si="94"/>
        <v>Sat</v>
      </c>
      <c r="H246" t="str">
        <f t="shared" si="85"/>
        <v>n</v>
      </c>
      <c r="I246">
        <f t="shared" si="75"/>
        <v>36</v>
      </c>
      <c r="J246">
        <f t="shared" si="95"/>
        <v>36</v>
      </c>
      <c r="K246" s="2">
        <f t="shared" si="96"/>
        <v>45166</v>
      </c>
      <c r="L246">
        <f t="shared" si="86"/>
        <v>20230828</v>
      </c>
      <c r="M246">
        <f t="shared" si="97"/>
        <v>9</v>
      </c>
      <c r="N246">
        <f t="shared" si="98"/>
        <v>9</v>
      </c>
      <c r="O246" s="2" t="str">
        <f t="shared" si="76"/>
        <v>September</v>
      </c>
      <c r="P246" s="2" t="str">
        <f t="shared" si="77"/>
        <v>Sep</v>
      </c>
      <c r="Q246">
        <f t="shared" si="78"/>
        <v>3</v>
      </c>
      <c r="R246">
        <f t="shared" si="99"/>
        <v>2023</v>
      </c>
      <c r="S246">
        <f t="shared" si="79"/>
        <v>202309</v>
      </c>
      <c r="T246">
        <f t="shared" si="80"/>
        <v>3</v>
      </c>
      <c r="U246">
        <f t="shared" si="81"/>
        <v>1</v>
      </c>
      <c r="V246">
        <f t="shared" si="82"/>
        <v>2024</v>
      </c>
      <c r="W246" t="str">
        <f t="shared" si="87"/>
        <v>n</v>
      </c>
      <c r="X246" s="2">
        <f t="shared" si="88"/>
        <v>44806</v>
      </c>
      <c r="Z246" t="str">
        <f t="shared" si="83"/>
        <v>insert into DimDate values(20230902, '2023-9-2',6, 2, 245, 'Saturday', 'Sat', 'n', 36, 36, '2023-8-28', 20230828, 9, 9, 'September', 'Sep', 3, 2023, 202309, 3, 1, 2024, 'n', '2022-9-2')</v>
      </c>
    </row>
    <row r="247" spans="1:26" x14ac:dyDescent="0.15">
      <c r="A247">
        <f t="shared" si="84"/>
        <v>20230903</v>
      </c>
      <c r="B247" s="2">
        <f t="shared" si="89"/>
        <v>45172</v>
      </c>
      <c r="C247">
        <f t="shared" si="90"/>
        <v>7</v>
      </c>
      <c r="D247">
        <f t="shared" si="91"/>
        <v>3</v>
      </c>
      <c r="E247">
        <f t="shared" si="92"/>
        <v>246</v>
      </c>
      <c r="F247" s="2" t="str">
        <f t="shared" si="93"/>
        <v>Sunday</v>
      </c>
      <c r="G247" s="2" t="str">
        <f t="shared" si="94"/>
        <v>Sun</v>
      </c>
      <c r="H247" t="str">
        <f t="shared" si="85"/>
        <v>n</v>
      </c>
      <c r="I247">
        <f t="shared" si="75"/>
        <v>36</v>
      </c>
      <c r="J247">
        <f t="shared" si="95"/>
        <v>36</v>
      </c>
      <c r="K247" s="2">
        <f t="shared" si="96"/>
        <v>45166</v>
      </c>
      <c r="L247">
        <f t="shared" si="86"/>
        <v>20230828</v>
      </c>
      <c r="M247">
        <f t="shared" si="97"/>
        <v>9</v>
      </c>
      <c r="N247">
        <f t="shared" si="98"/>
        <v>9</v>
      </c>
      <c r="O247" s="2" t="str">
        <f t="shared" si="76"/>
        <v>September</v>
      </c>
      <c r="P247" s="2" t="str">
        <f t="shared" si="77"/>
        <v>Sep</v>
      </c>
      <c r="Q247">
        <f t="shared" si="78"/>
        <v>3</v>
      </c>
      <c r="R247">
        <f t="shared" si="99"/>
        <v>2023</v>
      </c>
      <c r="S247">
        <f t="shared" si="79"/>
        <v>202309</v>
      </c>
      <c r="T247">
        <f t="shared" si="80"/>
        <v>3</v>
      </c>
      <c r="U247">
        <f t="shared" si="81"/>
        <v>1</v>
      </c>
      <c r="V247">
        <f t="shared" si="82"/>
        <v>2024</v>
      </c>
      <c r="W247" t="str">
        <f t="shared" si="87"/>
        <v>n</v>
      </c>
      <c r="X247" s="2">
        <f t="shared" si="88"/>
        <v>44807</v>
      </c>
      <c r="Z247" t="str">
        <f t="shared" si="83"/>
        <v>insert into DimDate values(20230903, '2023-9-3',7, 3, 246, 'Sunday', 'Sun', 'n', 36, 36, '2023-8-28', 20230828, 9, 9, 'September', 'Sep', 3, 2023, 202309, 3, 1, 2024, 'n', '2022-9-3')</v>
      </c>
    </row>
    <row r="248" spans="1:26" x14ac:dyDescent="0.15">
      <c r="A248">
        <f t="shared" si="84"/>
        <v>20230904</v>
      </c>
      <c r="B248" s="2">
        <f t="shared" si="89"/>
        <v>45173</v>
      </c>
      <c r="C248">
        <f t="shared" si="90"/>
        <v>1</v>
      </c>
      <c r="D248">
        <f t="shared" si="91"/>
        <v>4</v>
      </c>
      <c r="E248">
        <f t="shared" si="92"/>
        <v>247</v>
      </c>
      <c r="F248" s="2" t="str">
        <f t="shared" si="93"/>
        <v>Monday</v>
      </c>
      <c r="G248" s="2" t="str">
        <f t="shared" si="94"/>
        <v>Mon</v>
      </c>
      <c r="H248" t="str">
        <f t="shared" si="85"/>
        <v>y</v>
      </c>
      <c r="I248">
        <f t="shared" si="75"/>
        <v>37</v>
      </c>
      <c r="J248">
        <f t="shared" si="95"/>
        <v>37</v>
      </c>
      <c r="K248" s="2">
        <f t="shared" si="96"/>
        <v>45173</v>
      </c>
      <c r="L248">
        <f t="shared" si="86"/>
        <v>20230904</v>
      </c>
      <c r="M248">
        <f t="shared" si="97"/>
        <v>9</v>
      </c>
      <c r="N248">
        <f t="shared" si="98"/>
        <v>9</v>
      </c>
      <c r="O248" s="2" t="str">
        <f t="shared" si="76"/>
        <v>September</v>
      </c>
      <c r="P248" s="2" t="str">
        <f t="shared" si="77"/>
        <v>Sep</v>
      </c>
      <c r="Q248">
        <f t="shared" si="78"/>
        <v>3</v>
      </c>
      <c r="R248">
        <f t="shared" si="99"/>
        <v>2023</v>
      </c>
      <c r="S248">
        <f t="shared" si="79"/>
        <v>202309</v>
      </c>
      <c r="T248">
        <f t="shared" si="80"/>
        <v>3</v>
      </c>
      <c r="U248">
        <f t="shared" si="81"/>
        <v>1</v>
      </c>
      <c r="V248">
        <f t="shared" si="82"/>
        <v>2024</v>
      </c>
      <c r="W248" t="str">
        <f t="shared" si="87"/>
        <v>n</v>
      </c>
      <c r="X248" s="2">
        <f t="shared" si="88"/>
        <v>44808</v>
      </c>
      <c r="Z248" t="str">
        <f t="shared" si="83"/>
        <v>insert into DimDate values(20230904, '2023-9-4',1, 4, 247, 'Monday', 'Mon', 'y', 37, 37, '2023-9-4', 20230904, 9, 9, 'September', 'Sep', 3, 2023, 202309, 3, 1, 2024, 'n', '2022-9-4')</v>
      </c>
    </row>
    <row r="249" spans="1:26" x14ac:dyDescent="0.15">
      <c r="A249">
        <f t="shared" si="84"/>
        <v>20230905</v>
      </c>
      <c r="B249" s="2">
        <f t="shared" si="89"/>
        <v>45174</v>
      </c>
      <c r="C249">
        <f t="shared" si="90"/>
        <v>2</v>
      </c>
      <c r="D249">
        <f t="shared" si="91"/>
        <v>5</v>
      </c>
      <c r="E249">
        <f t="shared" si="92"/>
        <v>248</v>
      </c>
      <c r="F249" s="2" t="str">
        <f t="shared" si="93"/>
        <v>Tuesday</v>
      </c>
      <c r="G249" s="2" t="str">
        <f t="shared" si="94"/>
        <v>Tue</v>
      </c>
      <c r="H249" t="str">
        <f t="shared" si="85"/>
        <v>y</v>
      </c>
      <c r="I249">
        <f t="shared" si="75"/>
        <v>37</v>
      </c>
      <c r="J249">
        <f t="shared" si="95"/>
        <v>37</v>
      </c>
      <c r="K249" s="2">
        <f t="shared" si="96"/>
        <v>45173</v>
      </c>
      <c r="L249">
        <f t="shared" si="86"/>
        <v>20230904</v>
      </c>
      <c r="M249">
        <f t="shared" si="97"/>
        <v>9</v>
      </c>
      <c r="N249">
        <f t="shared" si="98"/>
        <v>9</v>
      </c>
      <c r="O249" s="2" t="str">
        <f t="shared" si="76"/>
        <v>September</v>
      </c>
      <c r="P249" s="2" t="str">
        <f t="shared" si="77"/>
        <v>Sep</v>
      </c>
      <c r="Q249">
        <f t="shared" si="78"/>
        <v>3</v>
      </c>
      <c r="R249">
        <f t="shared" si="99"/>
        <v>2023</v>
      </c>
      <c r="S249">
        <f t="shared" si="79"/>
        <v>202309</v>
      </c>
      <c r="T249">
        <f t="shared" si="80"/>
        <v>3</v>
      </c>
      <c r="U249">
        <f t="shared" si="81"/>
        <v>1</v>
      </c>
      <c r="V249">
        <f t="shared" si="82"/>
        <v>2024</v>
      </c>
      <c r="W249" t="str">
        <f t="shared" si="87"/>
        <v>n</v>
      </c>
      <c r="X249" s="2">
        <f t="shared" si="88"/>
        <v>44809</v>
      </c>
      <c r="Z249" t="str">
        <f t="shared" si="83"/>
        <v>insert into DimDate values(20230905, '2023-9-5',2, 5, 248, 'Tuesday', 'Tue', 'y', 37, 37, '2023-9-4', 20230904, 9, 9, 'September', 'Sep', 3, 2023, 202309, 3, 1, 2024, 'n', '2022-9-5')</v>
      </c>
    </row>
    <row r="250" spans="1:26" x14ac:dyDescent="0.15">
      <c r="A250">
        <f t="shared" si="84"/>
        <v>20230906</v>
      </c>
      <c r="B250" s="2">
        <f t="shared" si="89"/>
        <v>45175</v>
      </c>
      <c r="C250">
        <f t="shared" si="90"/>
        <v>3</v>
      </c>
      <c r="D250">
        <f t="shared" si="91"/>
        <v>6</v>
      </c>
      <c r="E250">
        <f t="shared" si="92"/>
        <v>249</v>
      </c>
      <c r="F250" s="2" t="str">
        <f t="shared" si="93"/>
        <v>Wednesday</v>
      </c>
      <c r="G250" s="2" t="str">
        <f t="shared" si="94"/>
        <v>Wed</v>
      </c>
      <c r="H250" t="str">
        <f t="shared" si="85"/>
        <v>y</v>
      </c>
      <c r="I250">
        <f t="shared" si="75"/>
        <v>37</v>
      </c>
      <c r="J250">
        <f t="shared" si="95"/>
        <v>37</v>
      </c>
      <c r="K250" s="2">
        <f t="shared" si="96"/>
        <v>45173</v>
      </c>
      <c r="L250">
        <f t="shared" si="86"/>
        <v>20230904</v>
      </c>
      <c r="M250">
        <f t="shared" si="97"/>
        <v>9</v>
      </c>
      <c r="N250">
        <f t="shared" si="98"/>
        <v>9</v>
      </c>
      <c r="O250" s="2" t="str">
        <f t="shared" si="76"/>
        <v>September</v>
      </c>
      <c r="P250" s="2" t="str">
        <f t="shared" si="77"/>
        <v>Sep</v>
      </c>
      <c r="Q250">
        <f t="shared" si="78"/>
        <v>3</v>
      </c>
      <c r="R250">
        <f t="shared" si="99"/>
        <v>2023</v>
      </c>
      <c r="S250">
        <f t="shared" si="79"/>
        <v>202309</v>
      </c>
      <c r="T250">
        <f t="shared" si="80"/>
        <v>3</v>
      </c>
      <c r="U250">
        <f t="shared" si="81"/>
        <v>1</v>
      </c>
      <c r="V250">
        <f t="shared" si="82"/>
        <v>2024</v>
      </c>
      <c r="W250" t="str">
        <f t="shared" si="87"/>
        <v>n</v>
      </c>
      <c r="X250" s="2">
        <f t="shared" si="88"/>
        <v>44810</v>
      </c>
      <c r="Z250" t="str">
        <f t="shared" si="83"/>
        <v>insert into DimDate values(20230906, '2023-9-6',3, 6, 249, 'Wednesday', 'Wed', 'y', 37, 37, '2023-9-4', 20230904, 9, 9, 'September', 'Sep', 3, 2023, 202309, 3, 1, 2024, 'n', '2022-9-6')</v>
      </c>
    </row>
    <row r="251" spans="1:26" x14ac:dyDescent="0.15">
      <c r="A251">
        <f t="shared" si="84"/>
        <v>20230907</v>
      </c>
      <c r="B251" s="2">
        <f t="shared" si="89"/>
        <v>45176</v>
      </c>
      <c r="C251">
        <f t="shared" si="90"/>
        <v>4</v>
      </c>
      <c r="D251">
        <f t="shared" si="91"/>
        <v>7</v>
      </c>
      <c r="E251">
        <f t="shared" si="92"/>
        <v>250</v>
      </c>
      <c r="F251" s="2" t="str">
        <f t="shared" si="93"/>
        <v>Thursday</v>
      </c>
      <c r="G251" s="2" t="str">
        <f t="shared" si="94"/>
        <v>Thu</v>
      </c>
      <c r="H251" t="str">
        <f t="shared" si="85"/>
        <v>y</v>
      </c>
      <c r="I251">
        <f t="shared" si="75"/>
        <v>37</v>
      </c>
      <c r="J251">
        <f t="shared" si="95"/>
        <v>37</v>
      </c>
      <c r="K251" s="2">
        <f t="shared" si="96"/>
        <v>45173</v>
      </c>
      <c r="L251">
        <f t="shared" si="86"/>
        <v>20230904</v>
      </c>
      <c r="M251">
        <f t="shared" si="97"/>
        <v>9</v>
      </c>
      <c r="N251">
        <f t="shared" si="98"/>
        <v>9</v>
      </c>
      <c r="O251" s="2" t="str">
        <f t="shared" si="76"/>
        <v>September</v>
      </c>
      <c r="P251" s="2" t="str">
        <f t="shared" si="77"/>
        <v>Sep</v>
      </c>
      <c r="Q251">
        <f t="shared" si="78"/>
        <v>3</v>
      </c>
      <c r="R251">
        <f t="shared" si="99"/>
        <v>2023</v>
      </c>
      <c r="S251">
        <f t="shared" si="79"/>
        <v>202309</v>
      </c>
      <c r="T251">
        <f t="shared" si="80"/>
        <v>3</v>
      </c>
      <c r="U251">
        <f t="shared" si="81"/>
        <v>1</v>
      </c>
      <c r="V251">
        <f t="shared" si="82"/>
        <v>2024</v>
      </c>
      <c r="W251" t="str">
        <f t="shared" si="87"/>
        <v>n</v>
      </c>
      <c r="X251" s="2">
        <f t="shared" si="88"/>
        <v>44811</v>
      </c>
      <c r="Z251" t="str">
        <f t="shared" si="83"/>
        <v>insert into DimDate values(20230907, '2023-9-7',4, 7, 250, 'Thursday', 'Thu', 'y', 37, 37, '2023-9-4', 20230904, 9, 9, 'September', 'Sep', 3, 2023, 202309, 3, 1, 2024, 'n', '2022-9-7')</v>
      </c>
    </row>
    <row r="252" spans="1:26" x14ac:dyDescent="0.15">
      <c r="A252">
        <f t="shared" si="84"/>
        <v>20230908</v>
      </c>
      <c r="B252" s="2">
        <f t="shared" si="89"/>
        <v>45177</v>
      </c>
      <c r="C252">
        <f t="shared" si="90"/>
        <v>5</v>
      </c>
      <c r="D252">
        <f t="shared" si="91"/>
        <v>8</v>
      </c>
      <c r="E252">
        <f t="shared" si="92"/>
        <v>251</v>
      </c>
      <c r="F252" s="2" t="str">
        <f t="shared" si="93"/>
        <v>Friday</v>
      </c>
      <c r="G252" s="2" t="str">
        <f t="shared" si="94"/>
        <v>Fri</v>
      </c>
      <c r="H252" t="str">
        <f t="shared" si="85"/>
        <v>y</v>
      </c>
      <c r="I252">
        <f t="shared" si="75"/>
        <v>37</v>
      </c>
      <c r="J252">
        <f t="shared" si="95"/>
        <v>37</v>
      </c>
      <c r="K252" s="2">
        <f t="shared" si="96"/>
        <v>45173</v>
      </c>
      <c r="L252">
        <f t="shared" si="86"/>
        <v>20230904</v>
      </c>
      <c r="M252">
        <f t="shared" si="97"/>
        <v>9</v>
      </c>
      <c r="N252">
        <f t="shared" si="98"/>
        <v>9</v>
      </c>
      <c r="O252" s="2" t="str">
        <f t="shared" si="76"/>
        <v>September</v>
      </c>
      <c r="P252" s="2" t="str">
        <f t="shared" si="77"/>
        <v>Sep</v>
      </c>
      <c r="Q252">
        <f t="shared" si="78"/>
        <v>3</v>
      </c>
      <c r="R252">
        <f t="shared" si="99"/>
        <v>2023</v>
      </c>
      <c r="S252">
        <f t="shared" si="79"/>
        <v>202309</v>
      </c>
      <c r="T252">
        <f t="shared" si="80"/>
        <v>3</v>
      </c>
      <c r="U252">
        <f t="shared" si="81"/>
        <v>1</v>
      </c>
      <c r="V252">
        <f t="shared" si="82"/>
        <v>2024</v>
      </c>
      <c r="W252" t="str">
        <f t="shared" si="87"/>
        <v>n</v>
      </c>
      <c r="X252" s="2">
        <f t="shared" si="88"/>
        <v>44812</v>
      </c>
      <c r="Z252" t="str">
        <f t="shared" si="83"/>
        <v>insert into DimDate values(20230908, '2023-9-8',5, 8, 251, 'Friday', 'Fri', 'y', 37, 37, '2023-9-4', 20230904, 9, 9, 'September', 'Sep', 3, 2023, 202309, 3, 1, 2024, 'n', '2022-9-8')</v>
      </c>
    </row>
    <row r="253" spans="1:26" x14ac:dyDescent="0.15">
      <c r="A253">
        <f t="shared" si="84"/>
        <v>20230909</v>
      </c>
      <c r="B253" s="2">
        <f t="shared" si="89"/>
        <v>45178</v>
      </c>
      <c r="C253">
        <f t="shared" si="90"/>
        <v>6</v>
      </c>
      <c r="D253">
        <f t="shared" si="91"/>
        <v>9</v>
      </c>
      <c r="E253">
        <f t="shared" si="92"/>
        <v>252</v>
      </c>
      <c r="F253" s="2" t="str">
        <f t="shared" si="93"/>
        <v>Saturday</v>
      </c>
      <c r="G253" s="2" t="str">
        <f t="shared" si="94"/>
        <v>Sat</v>
      </c>
      <c r="H253" t="str">
        <f t="shared" si="85"/>
        <v>n</v>
      </c>
      <c r="I253">
        <f t="shared" si="75"/>
        <v>37</v>
      </c>
      <c r="J253">
        <f t="shared" si="95"/>
        <v>37</v>
      </c>
      <c r="K253" s="2">
        <f t="shared" si="96"/>
        <v>45173</v>
      </c>
      <c r="L253">
        <f t="shared" si="86"/>
        <v>20230904</v>
      </c>
      <c r="M253">
        <f t="shared" si="97"/>
        <v>9</v>
      </c>
      <c r="N253">
        <f t="shared" si="98"/>
        <v>9</v>
      </c>
      <c r="O253" s="2" t="str">
        <f t="shared" si="76"/>
        <v>September</v>
      </c>
      <c r="P253" s="2" t="str">
        <f t="shared" si="77"/>
        <v>Sep</v>
      </c>
      <c r="Q253">
        <f t="shared" si="78"/>
        <v>3</v>
      </c>
      <c r="R253">
        <f t="shared" si="99"/>
        <v>2023</v>
      </c>
      <c r="S253">
        <f t="shared" si="79"/>
        <v>202309</v>
      </c>
      <c r="T253">
        <f t="shared" si="80"/>
        <v>3</v>
      </c>
      <c r="U253">
        <f t="shared" si="81"/>
        <v>1</v>
      </c>
      <c r="V253">
        <f t="shared" si="82"/>
        <v>2024</v>
      </c>
      <c r="W253" t="str">
        <f t="shared" si="87"/>
        <v>n</v>
      </c>
      <c r="X253" s="2">
        <f t="shared" si="88"/>
        <v>44813</v>
      </c>
      <c r="Z253" t="str">
        <f t="shared" si="83"/>
        <v>insert into DimDate values(20230909, '2023-9-9',6, 9, 252, 'Saturday', 'Sat', 'n', 37, 37, '2023-9-4', 20230904, 9, 9, 'September', 'Sep', 3, 2023, 202309, 3, 1, 2024, 'n', '2022-9-9')</v>
      </c>
    </row>
    <row r="254" spans="1:26" x14ac:dyDescent="0.15">
      <c r="A254">
        <f t="shared" si="84"/>
        <v>20230910</v>
      </c>
      <c r="B254" s="2">
        <f t="shared" si="89"/>
        <v>45179</v>
      </c>
      <c r="C254">
        <f t="shared" si="90"/>
        <v>7</v>
      </c>
      <c r="D254">
        <f t="shared" si="91"/>
        <v>10</v>
      </c>
      <c r="E254">
        <f t="shared" si="92"/>
        <v>253</v>
      </c>
      <c r="F254" s="2" t="str">
        <f t="shared" si="93"/>
        <v>Sunday</v>
      </c>
      <c r="G254" s="2" t="str">
        <f t="shared" si="94"/>
        <v>Sun</v>
      </c>
      <c r="H254" t="str">
        <f t="shared" si="85"/>
        <v>n</v>
      </c>
      <c r="I254">
        <f t="shared" si="75"/>
        <v>37</v>
      </c>
      <c r="J254">
        <f t="shared" si="95"/>
        <v>37</v>
      </c>
      <c r="K254" s="2">
        <f t="shared" si="96"/>
        <v>45173</v>
      </c>
      <c r="L254">
        <f t="shared" si="86"/>
        <v>20230904</v>
      </c>
      <c r="M254">
        <f t="shared" si="97"/>
        <v>9</v>
      </c>
      <c r="N254">
        <f t="shared" si="98"/>
        <v>9</v>
      </c>
      <c r="O254" s="2" t="str">
        <f t="shared" si="76"/>
        <v>September</v>
      </c>
      <c r="P254" s="2" t="str">
        <f t="shared" si="77"/>
        <v>Sep</v>
      </c>
      <c r="Q254">
        <f t="shared" si="78"/>
        <v>3</v>
      </c>
      <c r="R254">
        <f t="shared" si="99"/>
        <v>2023</v>
      </c>
      <c r="S254">
        <f t="shared" si="79"/>
        <v>202309</v>
      </c>
      <c r="T254">
        <f t="shared" si="80"/>
        <v>3</v>
      </c>
      <c r="U254">
        <f t="shared" si="81"/>
        <v>1</v>
      </c>
      <c r="V254">
        <f t="shared" si="82"/>
        <v>2024</v>
      </c>
      <c r="W254" t="str">
        <f t="shared" si="87"/>
        <v>n</v>
      </c>
      <c r="X254" s="2">
        <f t="shared" si="88"/>
        <v>44814</v>
      </c>
      <c r="Z254" t="str">
        <f t="shared" si="83"/>
        <v>insert into DimDate values(20230910, '2023-9-10',7, 10, 253, 'Sunday', 'Sun', 'n', 37, 37, '2023-9-4', 20230904, 9, 9, 'September', 'Sep', 3, 2023, 202309, 3, 1, 2024, 'n', '2022-9-10')</v>
      </c>
    </row>
    <row r="255" spans="1:26" x14ac:dyDescent="0.15">
      <c r="A255">
        <f t="shared" si="84"/>
        <v>20230911</v>
      </c>
      <c r="B255" s="2">
        <f t="shared" si="89"/>
        <v>45180</v>
      </c>
      <c r="C255">
        <f t="shared" si="90"/>
        <v>1</v>
      </c>
      <c r="D255">
        <f t="shared" si="91"/>
        <v>11</v>
      </c>
      <c r="E255">
        <f t="shared" si="92"/>
        <v>254</v>
      </c>
      <c r="F255" s="2" t="str">
        <f t="shared" si="93"/>
        <v>Monday</v>
      </c>
      <c r="G255" s="2" t="str">
        <f t="shared" si="94"/>
        <v>Mon</v>
      </c>
      <c r="H255" t="str">
        <f t="shared" si="85"/>
        <v>y</v>
      </c>
      <c r="I255">
        <f t="shared" si="75"/>
        <v>38</v>
      </c>
      <c r="J255">
        <f t="shared" si="95"/>
        <v>38</v>
      </c>
      <c r="K255" s="2">
        <f t="shared" si="96"/>
        <v>45180</v>
      </c>
      <c r="L255">
        <f t="shared" si="86"/>
        <v>20230911</v>
      </c>
      <c r="M255">
        <f t="shared" si="97"/>
        <v>9</v>
      </c>
      <c r="N255">
        <f t="shared" si="98"/>
        <v>9</v>
      </c>
      <c r="O255" s="2" t="str">
        <f t="shared" si="76"/>
        <v>September</v>
      </c>
      <c r="P255" s="2" t="str">
        <f t="shared" si="77"/>
        <v>Sep</v>
      </c>
      <c r="Q255">
        <f t="shared" si="78"/>
        <v>3</v>
      </c>
      <c r="R255">
        <f t="shared" si="99"/>
        <v>2023</v>
      </c>
      <c r="S255">
        <f t="shared" si="79"/>
        <v>202309</v>
      </c>
      <c r="T255">
        <f t="shared" si="80"/>
        <v>3</v>
      </c>
      <c r="U255">
        <f t="shared" si="81"/>
        <v>1</v>
      </c>
      <c r="V255">
        <f t="shared" si="82"/>
        <v>2024</v>
      </c>
      <c r="W255" t="str">
        <f t="shared" si="87"/>
        <v>n</v>
      </c>
      <c r="X255" s="2">
        <f t="shared" si="88"/>
        <v>44815</v>
      </c>
      <c r="Z255" t="str">
        <f t="shared" si="83"/>
        <v>insert into DimDate values(20230911, '2023-9-11',1, 11, 254, 'Monday', 'Mon', 'y', 38, 38, '2023-9-11', 20230911, 9, 9, 'September', 'Sep', 3, 2023, 202309, 3, 1, 2024, 'n', '2022-9-11')</v>
      </c>
    </row>
    <row r="256" spans="1:26" x14ac:dyDescent="0.15">
      <c r="A256">
        <f t="shared" si="84"/>
        <v>20230912</v>
      </c>
      <c r="B256" s="2">
        <f t="shared" si="89"/>
        <v>45181</v>
      </c>
      <c r="C256">
        <f t="shared" si="90"/>
        <v>2</v>
      </c>
      <c r="D256">
        <f t="shared" si="91"/>
        <v>12</v>
      </c>
      <c r="E256">
        <f t="shared" si="92"/>
        <v>255</v>
      </c>
      <c r="F256" s="2" t="str">
        <f t="shared" si="93"/>
        <v>Tuesday</v>
      </c>
      <c r="G256" s="2" t="str">
        <f t="shared" si="94"/>
        <v>Tue</v>
      </c>
      <c r="H256" t="str">
        <f t="shared" si="85"/>
        <v>y</v>
      </c>
      <c r="I256">
        <f t="shared" si="75"/>
        <v>38</v>
      </c>
      <c r="J256">
        <f t="shared" si="95"/>
        <v>38</v>
      </c>
      <c r="K256" s="2">
        <f t="shared" si="96"/>
        <v>45180</v>
      </c>
      <c r="L256">
        <f t="shared" si="86"/>
        <v>20230911</v>
      </c>
      <c r="M256">
        <f t="shared" si="97"/>
        <v>9</v>
      </c>
      <c r="N256">
        <f t="shared" si="98"/>
        <v>9</v>
      </c>
      <c r="O256" s="2" t="str">
        <f t="shared" si="76"/>
        <v>September</v>
      </c>
      <c r="P256" s="2" t="str">
        <f t="shared" si="77"/>
        <v>Sep</v>
      </c>
      <c r="Q256">
        <f t="shared" si="78"/>
        <v>3</v>
      </c>
      <c r="R256">
        <f t="shared" si="99"/>
        <v>2023</v>
      </c>
      <c r="S256">
        <f t="shared" si="79"/>
        <v>202309</v>
      </c>
      <c r="T256">
        <f t="shared" si="80"/>
        <v>3</v>
      </c>
      <c r="U256">
        <f t="shared" si="81"/>
        <v>1</v>
      </c>
      <c r="V256">
        <f t="shared" si="82"/>
        <v>2024</v>
      </c>
      <c r="W256" t="str">
        <f t="shared" si="87"/>
        <v>n</v>
      </c>
      <c r="X256" s="2">
        <f t="shared" si="88"/>
        <v>44816</v>
      </c>
      <c r="Z256" t="str">
        <f t="shared" si="83"/>
        <v>insert into DimDate values(20230912, '2023-9-12',2, 12, 255, 'Tuesday', 'Tue', 'y', 38, 38, '2023-9-11', 20230911, 9, 9, 'September', 'Sep', 3, 2023, 202309, 3, 1, 2024, 'n', '2022-9-12')</v>
      </c>
    </row>
    <row r="257" spans="1:26" x14ac:dyDescent="0.15">
      <c r="A257">
        <f t="shared" si="84"/>
        <v>20230913</v>
      </c>
      <c r="B257" s="2">
        <f t="shared" si="89"/>
        <v>45182</v>
      </c>
      <c r="C257">
        <f t="shared" si="90"/>
        <v>3</v>
      </c>
      <c r="D257">
        <f t="shared" si="91"/>
        <v>13</v>
      </c>
      <c r="E257">
        <f t="shared" si="92"/>
        <v>256</v>
      </c>
      <c r="F257" s="2" t="str">
        <f t="shared" si="93"/>
        <v>Wednesday</v>
      </c>
      <c r="G257" s="2" t="str">
        <f t="shared" si="94"/>
        <v>Wed</v>
      </c>
      <c r="H257" t="str">
        <f t="shared" si="85"/>
        <v>y</v>
      </c>
      <c r="I257">
        <f t="shared" si="75"/>
        <v>38</v>
      </c>
      <c r="J257">
        <f t="shared" si="95"/>
        <v>38</v>
      </c>
      <c r="K257" s="2">
        <f t="shared" si="96"/>
        <v>45180</v>
      </c>
      <c r="L257">
        <f t="shared" si="86"/>
        <v>20230911</v>
      </c>
      <c r="M257">
        <f t="shared" si="97"/>
        <v>9</v>
      </c>
      <c r="N257">
        <f t="shared" si="98"/>
        <v>9</v>
      </c>
      <c r="O257" s="2" t="str">
        <f t="shared" si="76"/>
        <v>September</v>
      </c>
      <c r="P257" s="2" t="str">
        <f t="shared" si="77"/>
        <v>Sep</v>
      </c>
      <c r="Q257">
        <f t="shared" si="78"/>
        <v>3</v>
      </c>
      <c r="R257">
        <f t="shared" si="99"/>
        <v>2023</v>
      </c>
      <c r="S257">
        <f t="shared" si="79"/>
        <v>202309</v>
      </c>
      <c r="T257">
        <f t="shared" si="80"/>
        <v>3</v>
      </c>
      <c r="U257">
        <f t="shared" si="81"/>
        <v>1</v>
      </c>
      <c r="V257">
        <f t="shared" si="82"/>
        <v>2024</v>
      </c>
      <c r="W257" t="str">
        <f t="shared" si="87"/>
        <v>n</v>
      </c>
      <c r="X257" s="2">
        <f t="shared" si="88"/>
        <v>44817</v>
      </c>
      <c r="Z257" t="str">
        <f t="shared" si="83"/>
        <v>insert into DimDate values(20230913, '2023-9-13',3, 13, 256, 'Wednesday', 'Wed', 'y', 38, 38, '2023-9-11', 20230911, 9, 9, 'September', 'Sep', 3, 2023, 202309, 3, 1, 2024, 'n', '2022-9-13')</v>
      </c>
    </row>
    <row r="258" spans="1:26" x14ac:dyDescent="0.15">
      <c r="A258">
        <f t="shared" si="84"/>
        <v>20230914</v>
      </c>
      <c r="B258" s="2">
        <f t="shared" si="89"/>
        <v>45183</v>
      </c>
      <c r="C258">
        <f t="shared" si="90"/>
        <v>4</v>
      </c>
      <c r="D258">
        <f t="shared" si="91"/>
        <v>14</v>
      </c>
      <c r="E258">
        <f t="shared" si="92"/>
        <v>257</v>
      </c>
      <c r="F258" s="2" t="str">
        <f t="shared" si="93"/>
        <v>Thursday</v>
      </c>
      <c r="G258" s="2" t="str">
        <f t="shared" si="94"/>
        <v>Thu</v>
      </c>
      <c r="H258" t="str">
        <f t="shared" si="85"/>
        <v>y</v>
      </c>
      <c r="I258">
        <f t="shared" ref="I258:I321" si="100">WEEKNUM(B258,2)</f>
        <v>38</v>
      </c>
      <c r="J258">
        <f t="shared" si="95"/>
        <v>38</v>
      </c>
      <c r="K258" s="2">
        <f t="shared" si="96"/>
        <v>45180</v>
      </c>
      <c r="L258">
        <f t="shared" si="86"/>
        <v>20230911</v>
      </c>
      <c r="M258">
        <f t="shared" si="97"/>
        <v>9</v>
      </c>
      <c r="N258">
        <f t="shared" si="98"/>
        <v>9</v>
      </c>
      <c r="O258" s="2" t="str">
        <f t="shared" ref="O258:O321" si="101">VLOOKUP(M$2:M$65536,months,2)</f>
        <v>September</v>
      </c>
      <c r="P258" s="2" t="str">
        <f t="shared" ref="P258:P321" si="102">VLOOKUP(M$2:M$65536,months,3)</f>
        <v>Sep</v>
      </c>
      <c r="Q258">
        <f t="shared" ref="Q258:Q321" si="103">IF(M$2:M$65536&lt;4,1,IF(M$2:M$65536&lt;7,2,IF(M$2:M$65536&lt;10,3,4)))</f>
        <v>3</v>
      </c>
      <c r="R258">
        <f t="shared" si="99"/>
        <v>2023</v>
      </c>
      <c r="S258">
        <f t="shared" ref="S258:S321" si="104">R258*100+M$2:M$65536</f>
        <v>202309</v>
      </c>
      <c r="T258">
        <f t="shared" ref="T258:T321" si="105">IF(M$2:M$65536&lt;=6,M$2:M$65536+6,M$2:M$65536-6)</f>
        <v>3</v>
      </c>
      <c r="U258">
        <f t="shared" ref="U258:U321" si="106">IF(M$2:M$65536&lt;4,3,IF(M$2:M$65536&lt;7,4,IF(M$2:M$65536&lt;10,1,2)))</f>
        <v>1</v>
      </c>
      <c r="V258">
        <f t="shared" ref="V258:V321" si="107">IF(M$2:M$65536 &lt;= 6, R$2:R$391, R$2:R$65536+1)</f>
        <v>2024</v>
      </c>
      <c r="W258" t="str">
        <f t="shared" si="87"/>
        <v>n</v>
      </c>
      <c r="X258" s="2">
        <f t="shared" si="88"/>
        <v>44818</v>
      </c>
      <c r="Z258" t="str">
        <f t="shared" ref="Z258:Z321" si="108">"insert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values(20230914, '2023-9-14',4, 14, 257, 'Thursday', 'Thu', 'y', 38, 38, '2023-9-11', 20230911, 9, 9, 'September', 'Sep', 3, 2023, 202309, 3, 1, 2024, 'n', '2022-9-14')</v>
      </c>
    </row>
    <row r="259" spans="1:26" x14ac:dyDescent="0.15">
      <c r="A259">
        <f t="shared" ref="A259:A322" si="109">YEAR(B259)*10000+MONTH(B259)*100+DAY(B259)</f>
        <v>20230915</v>
      </c>
      <c r="B259" s="2">
        <f t="shared" si="89"/>
        <v>45184</v>
      </c>
      <c r="C259">
        <f t="shared" si="90"/>
        <v>5</v>
      </c>
      <c r="D259">
        <f t="shared" si="91"/>
        <v>15</v>
      </c>
      <c r="E259">
        <f t="shared" si="92"/>
        <v>258</v>
      </c>
      <c r="F259" s="2" t="str">
        <f t="shared" si="93"/>
        <v>Friday</v>
      </c>
      <c r="G259" s="2" t="str">
        <f t="shared" si="94"/>
        <v>Fri</v>
      </c>
      <c r="H259" t="str">
        <f t="shared" ref="H259:H322" si="110">IF(C259&lt;=5,"y","n")</f>
        <v>y</v>
      </c>
      <c r="I259">
        <f t="shared" si="100"/>
        <v>38</v>
      </c>
      <c r="J259">
        <f t="shared" si="95"/>
        <v>38</v>
      </c>
      <c r="K259" s="2">
        <f t="shared" si="96"/>
        <v>45180</v>
      </c>
      <c r="L259">
        <f t="shared" ref="L259:L322" si="111">YEAR(K259)*10000+MONTH(K259)*100+DAY(K259)</f>
        <v>20230911</v>
      </c>
      <c r="M259">
        <f t="shared" si="97"/>
        <v>9</v>
      </c>
      <c r="N259">
        <f t="shared" si="98"/>
        <v>9</v>
      </c>
      <c r="O259" s="2" t="str">
        <f t="shared" si="101"/>
        <v>September</v>
      </c>
      <c r="P259" s="2" t="str">
        <f t="shared" si="102"/>
        <v>Sep</v>
      </c>
      <c r="Q259">
        <f t="shared" si="103"/>
        <v>3</v>
      </c>
      <c r="R259">
        <f t="shared" si="99"/>
        <v>2023</v>
      </c>
      <c r="S259">
        <f t="shared" si="104"/>
        <v>202309</v>
      </c>
      <c r="T259">
        <f t="shared" si="105"/>
        <v>3</v>
      </c>
      <c r="U259">
        <f t="shared" si="106"/>
        <v>1</v>
      </c>
      <c r="V259">
        <f t="shared" si="107"/>
        <v>2024</v>
      </c>
      <c r="W259" t="str">
        <f t="shared" ref="W259:W322" si="112">IF(MONTH($B259+1)&lt;&gt;M259,"y","n")</f>
        <v>n</v>
      </c>
      <c r="X259" s="2">
        <f t="shared" ref="X259:X322" si="113">DATE(R259-1,M259,D259)</f>
        <v>44819</v>
      </c>
      <c r="Z259" t="str">
        <f t="shared" si="108"/>
        <v>insert into DimDate values(20230915, '2023-9-15',5, 15, 258, 'Friday', 'Fri', 'y', 38, 38, '2023-9-11', 20230911, 9, 9, 'September', 'Sep', 3, 2023, 202309, 3, 1, 2024, 'n', '2022-9-15')</v>
      </c>
    </row>
    <row r="260" spans="1:26" x14ac:dyDescent="0.15">
      <c r="A260">
        <f t="shared" si="109"/>
        <v>20230916</v>
      </c>
      <c r="B260" s="2">
        <f t="shared" ref="B260:B323" si="114">B259+1</f>
        <v>45185</v>
      </c>
      <c r="C260">
        <f t="shared" ref="C260:C323" si="115">WEEKDAY(B260,2)</f>
        <v>6</v>
      </c>
      <c r="D260">
        <f t="shared" ref="D260:D323" si="116">DAY(B260)</f>
        <v>16</v>
      </c>
      <c r="E260">
        <f t="shared" ref="E260:E323" si="117">IF(ISNUMBER(E259),E259+1,1)</f>
        <v>259</v>
      </c>
      <c r="F260" s="2" t="str">
        <f t="shared" ref="F260:F323" si="118">VLOOKUP(C260,weekdays,2)</f>
        <v>Saturday</v>
      </c>
      <c r="G260" s="2" t="str">
        <f t="shared" ref="G260:G323" si="119">VLOOKUP(C260,weekdays,3)</f>
        <v>Sat</v>
      </c>
      <c r="H260" t="str">
        <f t="shared" si="110"/>
        <v>n</v>
      </c>
      <c r="I260">
        <f t="shared" si="100"/>
        <v>38</v>
      </c>
      <c r="J260">
        <f t="shared" ref="J260:J323" si="120">IF(I260=I259,J259,J259+1)</f>
        <v>38</v>
      </c>
      <c r="K260" s="2">
        <f t="shared" ref="K260:K323" si="121">B260+1-C260</f>
        <v>45180</v>
      </c>
      <c r="L260">
        <f t="shared" si="111"/>
        <v>20230911</v>
      </c>
      <c r="M260">
        <f t="shared" ref="M260:M323" si="122">MONTH(B260)</f>
        <v>9</v>
      </c>
      <c r="N260">
        <f t="shared" ref="N260:N323" si="123">IF(M260=M259,N259,N259+1)</f>
        <v>9</v>
      </c>
      <c r="O260" s="2" t="str">
        <f t="shared" si="101"/>
        <v>September</v>
      </c>
      <c r="P260" s="2" t="str">
        <f t="shared" si="102"/>
        <v>Sep</v>
      </c>
      <c r="Q260">
        <f t="shared" si="103"/>
        <v>3</v>
      </c>
      <c r="R260">
        <f t="shared" ref="R260:R323" si="124">YEAR($B260)</f>
        <v>2023</v>
      </c>
      <c r="S260">
        <f t="shared" si="104"/>
        <v>202309</v>
      </c>
      <c r="T260">
        <f t="shared" si="105"/>
        <v>3</v>
      </c>
      <c r="U260">
        <f t="shared" si="106"/>
        <v>1</v>
      </c>
      <c r="V260">
        <f t="shared" si="107"/>
        <v>2024</v>
      </c>
      <c r="W260" t="str">
        <f t="shared" si="112"/>
        <v>n</v>
      </c>
      <c r="X260" s="2">
        <f t="shared" si="113"/>
        <v>44820</v>
      </c>
      <c r="Z260" t="str">
        <f t="shared" si="108"/>
        <v>insert into DimDate values(20230916, '2023-9-16',6, 16, 259, 'Saturday', 'Sat', 'n', 38, 38, '2023-9-11', 20230911, 9, 9, 'September', 'Sep', 3, 2023, 202309, 3, 1, 2024, 'n', '2022-9-16')</v>
      </c>
    </row>
    <row r="261" spans="1:26" x14ac:dyDescent="0.15">
      <c r="A261">
        <f t="shared" si="109"/>
        <v>20230917</v>
      </c>
      <c r="B261" s="2">
        <f t="shared" si="114"/>
        <v>45186</v>
      </c>
      <c r="C261">
        <f t="shared" si="115"/>
        <v>7</v>
      </c>
      <c r="D261">
        <f t="shared" si="116"/>
        <v>17</v>
      </c>
      <c r="E261">
        <f t="shared" si="117"/>
        <v>260</v>
      </c>
      <c r="F261" s="2" t="str">
        <f t="shared" si="118"/>
        <v>Sunday</v>
      </c>
      <c r="G261" s="2" t="str">
        <f t="shared" si="119"/>
        <v>Sun</v>
      </c>
      <c r="H261" t="str">
        <f t="shared" si="110"/>
        <v>n</v>
      </c>
      <c r="I261">
        <f t="shared" si="100"/>
        <v>38</v>
      </c>
      <c r="J261">
        <f t="shared" si="120"/>
        <v>38</v>
      </c>
      <c r="K261" s="2">
        <f t="shared" si="121"/>
        <v>45180</v>
      </c>
      <c r="L261">
        <f t="shared" si="111"/>
        <v>20230911</v>
      </c>
      <c r="M261">
        <f t="shared" si="122"/>
        <v>9</v>
      </c>
      <c r="N261">
        <f t="shared" si="123"/>
        <v>9</v>
      </c>
      <c r="O261" s="2" t="str">
        <f t="shared" si="101"/>
        <v>September</v>
      </c>
      <c r="P261" s="2" t="str">
        <f t="shared" si="102"/>
        <v>Sep</v>
      </c>
      <c r="Q261">
        <f t="shared" si="103"/>
        <v>3</v>
      </c>
      <c r="R261">
        <f t="shared" si="124"/>
        <v>2023</v>
      </c>
      <c r="S261">
        <f t="shared" si="104"/>
        <v>202309</v>
      </c>
      <c r="T261">
        <f t="shared" si="105"/>
        <v>3</v>
      </c>
      <c r="U261">
        <f t="shared" si="106"/>
        <v>1</v>
      </c>
      <c r="V261">
        <f t="shared" si="107"/>
        <v>2024</v>
      </c>
      <c r="W261" t="str">
        <f t="shared" si="112"/>
        <v>n</v>
      </c>
      <c r="X261" s="2">
        <f t="shared" si="113"/>
        <v>44821</v>
      </c>
      <c r="Z261" t="str">
        <f t="shared" si="108"/>
        <v>insert into DimDate values(20230917, '2023-9-17',7, 17, 260, 'Sunday', 'Sun', 'n', 38, 38, '2023-9-11', 20230911, 9, 9, 'September', 'Sep', 3, 2023, 202309, 3, 1, 2024, 'n', '2022-9-17')</v>
      </c>
    </row>
    <row r="262" spans="1:26" x14ac:dyDescent="0.15">
      <c r="A262">
        <f t="shared" si="109"/>
        <v>20230918</v>
      </c>
      <c r="B262" s="2">
        <f t="shared" si="114"/>
        <v>45187</v>
      </c>
      <c r="C262">
        <f t="shared" si="115"/>
        <v>1</v>
      </c>
      <c r="D262">
        <f t="shared" si="116"/>
        <v>18</v>
      </c>
      <c r="E262">
        <f t="shared" si="117"/>
        <v>261</v>
      </c>
      <c r="F262" s="2" t="str">
        <f t="shared" si="118"/>
        <v>Monday</v>
      </c>
      <c r="G262" s="2" t="str">
        <f t="shared" si="119"/>
        <v>Mon</v>
      </c>
      <c r="H262" t="str">
        <f t="shared" si="110"/>
        <v>y</v>
      </c>
      <c r="I262">
        <f t="shared" si="100"/>
        <v>39</v>
      </c>
      <c r="J262">
        <f t="shared" si="120"/>
        <v>39</v>
      </c>
      <c r="K262" s="2">
        <f t="shared" si="121"/>
        <v>45187</v>
      </c>
      <c r="L262">
        <f t="shared" si="111"/>
        <v>20230918</v>
      </c>
      <c r="M262">
        <f t="shared" si="122"/>
        <v>9</v>
      </c>
      <c r="N262">
        <f t="shared" si="123"/>
        <v>9</v>
      </c>
      <c r="O262" s="2" t="str">
        <f t="shared" si="101"/>
        <v>September</v>
      </c>
      <c r="P262" s="2" t="str">
        <f t="shared" si="102"/>
        <v>Sep</v>
      </c>
      <c r="Q262">
        <f t="shared" si="103"/>
        <v>3</v>
      </c>
      <c r="R262">
        <f t="shared" si="124"/>
        <v>2023</v>
      </c>
      <c r="S262">
        <f t="shared" si="104"/>
        <v>202309</v>
      </c>
      <c r="T262">
        <f t="shared" si="105"/>
        <v>3</v>
      </c>
      <c r="U262">
        <f t="shared" si="106"/>
        <v>1</v>
      </c>
      <c r="V262">
        <f t="shared" si="107"/>
        <v>2024</v>
      </c>
      <c r="W262" t="str">
        <f t="shared" si="112"/>
        <v>n</v>
      </c>
      <c r="X262" s="2">
        <f t="shared" si="113"/>
        <v>44822</v>
      </c>
      <c r="Z262" t="str">
        <f t="shared" si="108"/>
        <v>insert into DimDate values(20230918, '2023-9-18',1, 18, 261, 'Monday', 'Mon', 'y', 39, 39, '2023-9-18', 20230918, 9, 9, 'September', 'Sep', 3, 2023, 202309, 3, 1, 2024, 'n', '2022-9-18')</v>
      </c>
    </row>
    <row r="263" spans="1:26" x14ac:dyDescent="0.15">
      <c r="A263">
        <f t="shared" si="109"/>
        <v>20230919</v>
      </c>
      <c r="B263" s="2">
        <f t="shared" si="114"/>
        <v>45188</v>
      </c>
      <c r="C263">
        <f t="shared" si="115"/>
        <v>2</v>
      </c>
      <c r="D263">
        <f t="shared" si="116"/>
        <v>19</v>
      </c>
      <c r="E263">
        <f t="shared" si="117"/>
        <v>262</v>
      </c>
      <c r="F263" s="2" t="str">
        <f t="shared" si="118"/>
        <v>Tuesday</v>
      </c>
      <c r="G263" s="2" t="str">
        <f t="shared" si="119"/>
        <v>Tue</v>
      </c>
      <c r="H263" t="str">
        <f t="shared" si="110"/>
        <v>y</v>
      </c>
      <c r="I263">
        <f t="shared" si="100"/>
        <v>39</v>
      </c>
      <c r="J263">
        <f t="shared" si="120"/>
        <v>39</v>
      </c>
      <c r="K263" s="2">
        <f t="shared" si="121"/>
        <v>45187</v>
      </c>
      <c r="L263">
        <f t="shared" si="111"/>
        <v>20230918</v>
      </c>
      <c r="M263">
        <f t="shared" si="122"/>
        <v>9</v>
      </c>
      <c r="N263">
        <f t="shared" si="123"/>
        <v>9</v>
      </c>
      <c r="O263" s="2" t="str">
        <f t="shared" si="101"/>
        <v>September</v>
      </c>
      <c r="P263" s="2" t="str">
        <f t="shared" si="102"/>
        <v>Sep</v>
      </c>
      <c r="Q263">
        <f t="shared" si="103"/>
        <v>3</v>
      </c>
      <c r="R263">
        <f t="shared" si="124"/>
        <v>2023</v>
      </c>
      <c r="S263">
        <f t="shared" si="104"/>
        <v>202309</v>
      </c>
      <c r="T263">
        <f t="shared" si="105"/>
        <v>3</v>
      </c>
      <c r="U263">
        <f t="shared" si="106"/>
        <v>1</v>
      </c>
      <c r="V263">
        <f t="shared" si="107"/>
        <v>2024</v>
      </c>
      <c r="W263" t="str">
        <f t="shared" si="112"/>
        <v>n</v>
      </c>
      <c r="X263" s="2">
        <f t="shared" si="113"/>
        <v>44823</v>
      </c>
      <c r="Z263" t="str">
        <f t="shared" si="108"/>
        <v>insert into DimDate values(20230919, '2023-9-19',2, 19, 262, 'Tuesday', 'Tue', 'y', 39, 39, '2023-9-18', 20230918, 9, 9, 'September', 'Sep', 3, 2023, 202309, 3, 1, 2024, 'n', '2022-9-19')</v>
      </c>
    </row>
    <row r="264" spans="1:26" x14ac:dyDescent="0.15">
      <c r="A264">
        <f t="shared" si="109"/>
        <v>20230920</v>
      </c>
      <c r="B264" s="2">
        <f t="shared" si="114"/>
        <v>45189</v>
      </c>
      <c r="C264">
        <f t="shared" si="115"/>
        <v>3</v>
      </c>
      <c r="D264">
        <f t="shared" si="116"/>
        <v>20</v>
      </c>
      <c r="E264">
        <f t="shared" si="117"/>
        <v>263</v>
      </c>
      <c r="F264" s="2" t="str">
        <f t="shared" si="118"/>
        <v>Wednesday</v>
      </c>
      <c r="G264" s="2" t="str">
        <f t="shared" si="119"/>
        <v>Wed</v>
      </c>
      <c r="H264" t="str">
        <f t="shared" si="110"/>
        <v>y</v>
      </c>
      <c r="I264">
        <f t="shared" si="100"/>
        <v>39</v>
      </c>
      <c r="J264">
        <f t="shared" si="120"/>
        <v>39</v>
      </c>
      <c r="K264" s="2">
        <f t="shared" si="121"/>
        <v>45187</v>
      </c>
      <c r="L264">
        <f t="shared" si="111"/>
        <v>20230918</v>
      </c>
      <c r="M264">
        <f t="shared" si="122"/>
        <v>9</v>
      </c>
      <c r="N264">
        <f t="shared" si="123"/>
        <v>9</v>
      </c>
      <c r="O264" s="2" t="str">
        <f t="shared" si="101"/>
        <v>September</v>
      </c>
      <c r="P264" s="2" t="str">
        <f t="shared" si="102"/>
        <v>Sep</v>
      </c>
      <c r="Q264">
        <f t="shared" si="103"/>
        <v>3</v>
      </c>
      <c r="R264">
        <f t="shared" si="124"/>
        <v>2023</v>
      </c>
      <c r="S264">
        <f t="shared" si="104"/>
        <v>202309</v>
      </c>
      <c r="T264">
        <f t="shared" si="105"/>
        <v>3</v>
      </c>
      <c r="U264">
        <f t="shared" si="106"/>
        <v>1</v>
      </c>
      <c r="V264">
        <f t="shared" si="107"/>
        <v>2024</v>
      </c>
      <c r="W264" t="str">
        <f t="shared" si="112"/>
        <v>n</v>
      </c>
      <c r="X264" s="2">
        <f t="shared" si="113"/>
        <v>44824</v>
      </c>
      <c r="Z264" t="str">
        <f t="shared" si="108"/>
        <v>insert into DimDate values(20230920, '2023-9-20',3, 20, 263, 'Wednesday', 'Wed', 'y', 39, 39, '2023-9-18', 20230918, 9, 9, 'September', 'Sep', 3, 2023, 202309, 3, 1, 2024, 'n', '2022-9-20')</v>
      </c>
    </row>
    <row r="265" spans="1:26" x14ac:dyDescent="0.15">
      <c r="A265">
        <f t="shared" si="109"/>
        <v>20230921</v>
      </c>
      <c r="B265" s="2">
        <f t="shared" si="114"/>
        <v>45190</v>
      </c>
      <c r="C265">
        <f t="shared" si="115"/>
        <v>4</v>
      </c>
      <c r="D265">
        <f t="shared" si="116"/>
        <v>21</v>
      </c>
      <c r="E265">
        <f t="shared" si="117"/>
        <v>264</v>
      </c>
      <c r="F265" s="2" t="str">
        <f t="shared" si="118"/>
        <v>Thursday</v>
      </c>
      <c r="G265" s="2" t="str">
        <f t="shared" si="119"/>
        <v>Thu</v>
      </c>
      <c r="H265" t="str">
        <f t="shared" si="110"/>
        <v>y</v>
      </c>
      <c r="I265">
        <f t="shared" si="100"/>
        <v>39</v>
      </c>
      <c r="J265">
        <f t="shared" si="120"/>
        <v>39</v>
      </c>
      <c r="K265" s="2">
        <f t="shared" si="121"/>
        <v>45187</v>
      </c>
      <c r="L265">
        <f t="shared" si="111"/>
        <v>20230918</v>
      </c>
      <c r="M265">
        <f t="shared" si="122"/>
        <v>9</v>
      </c>
      <c r="N265">
        <f t="shared" si="123"/>
        <v>9</v>
      </c>
      <c r="O265" s="2" t="str">
        <f t="shared" si="101"/>
        <v>September</v>
      </c>
      <c r="P265" s="2" t="str">
        <f t="shared" si="102"/>
        <v>Sep</v>
      </c>
      <c r="Q265">
        <f t="shared" si="103"/>
        <v>3</v>
      </c>
      <c r="R265">
        <f t="shared" si="124"/>
        <v>2023</v>
      </c>
      <c r="S265">
        <f t="shared" si="104"/>
        <v>202309</v>
      </c>
      <c r="T265">
        <f t="shared" si="105"/>
        <v>3</v>
      </c>
      <c r="U265">
        <f t="shared" si="106"/>
        <v>1</v>
      </c>
      <c r="V265">
        <f t="shared" si="107"/>
        <v>2024</v>
      </c>
      <c r="W265" t="str">
        <f t="shared" si="112"/>
        <v>n</v>
      </c>
      <c r="X265" s="2">
        <f t="shared" si="113"/>
        <v>44825</v>
      </c>
      <c r="Z265" t="str">
        <f t="shared" si="108"/>
        <v>insert into DimDate values(20230921, '2023-9-21',4, 21, 264, 'Thursday', 'Thu', 'y', 39, 39, '2023-9-18', 20230918, 9, 9, 'September', 'Sep', 3, 2023, 202309, 3, 1, 2024, 'n', '2022-9-21')</v>
      </c>
    </row>
    <row r="266" spans="1:26" x14ac:dyDescent="0.15">
      <c r="A266">
        <f t="shared" si="109"/>
        <v>20230922</v>
      </c>
      <c r="B266" s="2">
        <f t="shared" si="114"/>
        <v>45191</v>
      </c>
      <c r="C266">
        <f t="shared" si="115"/>
        <v>5</v>
      </c>
      <c r="D266">
        <f t="shared" si="116"/>
        <v>22</v>
      </c>
      <c r="E266">
        <f t="shared" si="117"/>
        <v>265</v>
      </c>
      <c r="F266" s="2" t="str">
        <f t="shared" si="118"/>
        <v>Friday</v>
      </c>
      <c r="G266" s="2" t="str">
        <f t="shared" si="119"/>
        <v>Fri</v>
      </c>
      <c r="H266" t="str">
        <f t="shared" si="110"/>
        <v>y</v>
      </c>
      <c r="I266">
        <f t="shared" si="100"/>
        <v>39</v>
      </c>
      <c r="J266">
        <f t="shared" si="120"/>
        <v>39</v>
      </c>
      <c r="K266" s="2">
        <f t="shared" si="121"/>
        <v>45187</v>
      </c>
      <c r="L266">
        <f t="shared" si="111"/>
        <v>20230918</v>
      </c>
      <c r="M266">
        <f t="shared" si="122"/>
        <v>9</v>
      </c>
      <c r="N266">
        <f t="shared" si="123"/>
        <v>9</v>
      </c>
      <c r="O266" s="2" t="str">
        <f t="shared" si="101"/>
        <v>September</v>
      </c>
      <c r="P266" s="2" t="str">
        <f t="shared" si="102"/>
        <v>Sep</v>
      </c>
      <c r="Q266">
        <f t="shared" si="103"/>
        <v>3</v>
      </c>
      <c r="R266">
        <f t="shared" si="124"/>
        <v>2023</v>
      </c>
      <c r="S266">
        <f t="shared" si="104"/>
        <v>202309</v>
      </c>
      <c r="T266">
        <f t="shared" si="105"/>
        <v>3</v>
      </c>
      <c r="U266">
        <f t="shared" si="106"/>
        <v>1</v>
      </c>
      <c r="V266">
        <f t="shared" si="107"/>
        <v>2024</v>
      </c>
      <c r="W266" t="str">
        <f t="shared" si="112"/>
        <v>n</v>
      </c>
      <c r="X266" s="2">
        <f t="shared" si="113"/>
        <v>44826</v>
      </c>
      <c r="Z266" t="str">
        <f t="shared" si="108"/>
        <v>insert into DimDate values(20230922, '2023-9-22',5, 22, 265, 'Friday', 'Fri', 'y', 39, 39, '2023-9-18', 20230918, 9, 9, 'September', 'Sep', 3, 2023, 202309, 3, 1, 2024, 'n', '2022-9-22')</v>
      </c>
    </row>
    <row r="267" spans="1:26" x14ac:dyDescent="0.15">
      <c r="A267">
        <f t="shared" si="109"/>
        <v>20230923</v>
      </c>
      <c r="B267" s="2">
        <f t="shared" si="114"/>
        <v>45192</v>
      </c>
      <c r="C267">
        <f t="shared" si="115"/>
        <v>6</v>
      </c>
      <c r="D267">
        <f t="shared" si="116"/>
        <v>23</v>
      </c>
      <c r="E267">
        <f t="shared" si="117"/>
        <v>266</v>
      </c>
      <c r="F267" s="2" t="str">
        <f t="shared" si="118"/>
        <v>Saturday</v>
      </c>
      <c r="G267" s="2" t="str">
        <f t="shared" si="119"/>
        <v>Sat</v>
      </c>
      <c r="H267" t="str">
        <f t="shared" si="110"/>
        <v>n</v>
      </c>
      <c r="I267">
        <f t="shared" si="100"/>
        <v>39</v>
      </c>
      <c r="J267">
        <f t="shared" si="120"/>
        <v>39</v>
      </c>
      <c r="K267" s="2">
        <f t="shared" si="121"/>
        <v>45187</v>
      </c>
      <c r="L267">
        <f t="shared" si="111"/>
        <v>20230918</v>
      </c>
      <c r="M267">
        <f t="shared" si="122"/>
        <v>9</v>
      </c>
      <c r="N267">
        <f t="shared" si="123"/>
        <v>9</v>
      </c>
      <c r="O267" s="2" t="str">
        <f t="shared" si="101"/>
        <v>September</v>
      </c>
      <c r="P267" s="2" t="str">
        <f t="shared" si="102"/>
        <v>Sep</v>
      </c>
      <c r="Q267">
        <f t="shared" si="103"/>
        <v>3</v>
      </c>
      <c r="R267">
        <f t="shared" si="124"/>
        <v>2023</v>
      </c>
      <c r="S267">
        <f t="shared" si="104"/>
        <v>202309</v>
      </c>
      <c r="T267">
        <f t="shared" si="105"/>
        <v>3</v>
      </c>
      <c r="U267">
        <f t="shared" si="106"/>
        <v>1</v>
      </c>
      <c r="V267">
        <f t="shared" si="107"/>
        <v>2024</v>
      </c>
      <c r="W267" t="str">
        <f t="shared" si="112"/>
        <v>n</v>
      </c>
      <c r="X267" s="2">
        <f t="shared" si="113"/>
        <v>44827</v>
      </c>
      <c r="Z267" t="str">
        <f t="shared" si="108"/>
        <v>insert into DimDate values(20230923, '2023-9-23',6, 23, 266, 'Saturday', 'Sat', 'n', 39, 39, '2023-9-18', 20230918, 9, 9, 'September', 'Sep', 3, 2023, 202309, 3, 1, 2024, 'n', '2022-9-23')</v>
      </c>
    </row>
    <row r="268" spans="1:26" x14ac:dyDescent="0.15">
      <c r="A268">
        <f t="shared" si="109"/>
        <v>20230924</v>
      </c>
      <c r="B268" s="2">
        <f t="shared" si="114"/>
        <v>45193</v>
      </c>
      <c r="C268">
        <f t="shared" si="115"/>
        <v>7</v>
      </c>
      <c r="D268">
        <f t="shared" si="116"/>
        <v>24</v>
      </c>
      <c r="E268">
        <f t="shared" si="117"/>
        <v>267</v>
      </c>
      <c r="F268" s="2" t="str">
        <f t="shared" si="118"/>
        <v>Sunday</v>
      </c>
      <c r="G268" s="2" t="str">
        <f t="shared" si="119"/>
        <v>Sun</v>
      </c>
      <c r="H268" t="str">
        <f t="shared" si="110"/>
        <v>n</v>
      </c>
      <c r="I268">
        <f t="shared" si="100"/>
        <v>39</v>
      </c>
      <c r="J268">
        <f t="shared" si="120"/>
        <v>39</v>
      </c>
      <c r="K268" s="2">
        <f t="shared" si="121"/>
        <v>45187</v>
      </c>
      <c r="L268">
        <f t="shared" si="111"/>
        <v>20230918</v>
      </c>
      <c r="M268">
        <f t="shared" si="122"/>
        <v>9</v>
      </c>
      <c r="N268">
        <f t="shared" si="123"/>
        <v>9</v>
      </c>
      <c r="O268" s="2" t="str">
        <f t="shared" si="101"/>
        <v>September</v>
      </c>
      <c r="P268" s="2" t="str">
        <f t="shared" si="102"/>
        <v>Sep</v>
      </c>
      <c r="Q268">
        <f t="shared" si="103"/>
        <v>3</v>
      </c>
      <c r="R268">
        <f t="shared" si="124"/>
        <v>2023</v>
      </c>
      <c r="S268">
        <f t="shared" si="104"/>
        <v>202309</v>
      </c>
      <c r="T268">
        <f t="shared" si="105"/>
        <v>3</v>
      </c>
      <c r="U268">
        <f t="shared" si="106"/>
        <v>1</v>
      </c>
      <c r="V268">
        <f t="shared" si="107"/>
        <v>2024</v>
      </c>
      <c r="W268" t="str">
        <f t="shared" si="112"/>
        <v>n</v>
      </c>
      <c r="X268" s="2">
        <f t="shared" si="113"/>
        <v>44828</v>
      </c>
      <c r="Z268" t="str">
        <f t="shared" si="108"/>
        <v>insert into DimDate values(20230924, '2023-9-24',7, 24, 267, 'Sunday', 'Sun', 'n', 39, 39, '2023-9-18', 20230918, 9, 9, 'September', 'Sep', 3, 2023, 202309, 3, 1, 2024, 'n', '2022-9-24')</v>
      </c>
    </row>
    <row r="269" spans="1:26" x14ac:dyDescent="0.15">
      <c r="A269">
        <f t="shared" si="109"/>
        <v>20230925</v>
      </c>
      <c r="B269" s="2">
        <f t="shared" si="114"/>
        <v>45194</v>
      </c>
      <c r="C269">
        <f t="shared" si="115"/>
        <v>1</v>
      </c>
      <c r="D269">
        <f t="shared" si="116"/>
        <v>25</v>
      </c>
      <c r="E269">
        <f t="shared" si="117"/>
        <v>268</v>
      </c>
      <c r="F269" s="2" t="str">
        <f t="shared" si="118"/>
        <v>Monday</v>
      </c>
      <c r="G269" s="2" t="str">
        <f t="shared" si="119"/>
        <v>Mon</v>
      </c>
      <c r="H269" t="str">
        <f t="shared" si="110"/>
        <v>y</v>
      </c>
      <c r="I269">
        <f t="shared" si="100"/>
        <v>40</v>
      </c>
      <c r="J269">
        <f t="shared" si="120"/>
        <v>40</v>
      </c>
      <c r="K269" s="2">
        <f t="shared" si="121"/>
        <v>45194</v>
      </c>
      <c r="L269">
        <f t="shared" si="111"/>
        <v>20230925</v>
      </c>
      <c r="M269">
        <f t="shared" si="122"/>
        <v>9</v>
      </c>
      <c r="N269">
        <f t="shared" si="123"/>
        <v>9</v>
      </c>
      <c r="O269" s="2" t="str">
        <f t="shared" si="101"/>
        <v>September</v>
      </c>
      <c r="P269" s="2" t="str">
        <f t="shared" si="102"/>
        <v>Sep</v>
      </c>
      <c r="Q269">
        <f t="shared" si="103"/>
        <v>3</v>
      </c>
      <c r="R269">
        <f t="shared" si="124"/>
        <v>2023</v>
      </c>
      <c r="S269">
        <f t="shared" si="104"/>
        <v>202309</v>
      </c>
      <c r="T269">
        <f t="shared" si="105"/>
        <v>3</v>
      </c>
      <c r="U269">
        <f t="shared" si="106"/>
        <v>1</v>
      </c>
      <c r="V269">
        <f t="shared" si="107"/>
        <v>2024</v>
      </c>
      <c r="W269" t="str">
        <f t="shared" si="112"/>
        <v>n</v>
      </c>
      <c r="X269" s="2">
        <f t="shared" si="113"/>
        <v>44829</v>
      </c>
      <c r="Z269" t="str">
        <f t="shared" si="108"/>
        <v>insert into DimDate values(20230925, '2023-9-25',1, 25, 268, 'Monday', 'Mon', 'y', 40, 40, '2023-9-25', 20230925, 9, 9, 'September', 'Sep', 3, 2023, 202309, 3, 1, 2024, 'n', '2022-9-25')</v>
      </c>
    </row>
    <row r="270" spans="1:26" x14ac:dyDescent="0.15">
      <c r="A270">
        <f t="shared" si="109"/>
        <v>20230926</v>
      </c>
      <c r="B270" s="2">
        <f t="shared" si="114"/>
        <v>45195</v>
      </c>
      <c r="C270">
        <f t="shared" si="115"/>
        <v>2</v>
      </c>
      <c r="D270">
        <f t="shared" si="116"/>
        <v>26</v>
      </c>
      <c r="E270">
        <f t="shared" si="117"/>
        <v>269</v>
      </c>
      <c r="F270" s="2" t="str">
        <f t="shared" si="118"/>
        <v>Tuesday</v>
      </c>
      <c r="G270" s="2" t="str">
        <f t="shared" si="119"/>
        <v>Tue</v>
      </c>
      <c r="H270" t="str">
        <f t="shared" si="110"/>
        <v>y</v>
      </c>
      <c r="I270">
        <f t="shared" si="100"/>
        <v>40</v>
      </c>
      <c r="J270">
        <f t="shared" si="120"/>
        <v>40</v>
      </c>
      <c r="K270" s="2">
        <f t="shared" si="121"/>
        <v>45194</v>
      </c>
      <c r="L270">
        <f t="shared" si="111"/>
        <v>20230925</v>
      </c>
      <c r="M270">
        <f t="shared" si="122"/>
        <v>9</v>
      </c>
      <c r="N270">
        <f t="shared" si="123"/>
        <v>9</v>
      </c>
      <c r="O270" s="2" t="str">
        <f t="shared" si="101"/>
        <v>September</v>
      </c>
      <c r="P270" s="2" t="str">
        <f t="shared" si="102"/>
        <v>Sep</v>
      </c>
      <c r="Q270">
        <f t="shared" si="103"/>
        <v>3</v>
      </c>
      <c r="R270">
        <f t="shared" si="124"/>
        <v>2023</v>
      </c>
      <c r="S270">
        <f t="shared" si="104"/>
        <v>202309</v>
      </c>
      <c r="T270">
        <f t="shared" si="105"/>
        <v>3</v>
      </c>
      <c r="U270">
        <f t="shared" si="106"/>
        <v>1</v>
      </c>
      <c r="V270">
        <f t="shared" si="107"/>
        <v>2024</v>
      </c>
      <c r="W270" t="str">
        <f t="shared" si="112"/>
        <v>n</v>
      </c>
      <c r="X270" s="2">
        <f t="shared" si="113"/>
        <v>44830</v>
      </c>
      <c r="Z270" t="str">
        <f t="shared" si="108"/>
        <v>insert into DimDate values(20230926, '2023-9-26',2, 26, 269, 'Tuesday', 'Tue', 'y', 40, 40, '2023-9-25', 20230925, 9, 9, 'September', 'Sep', 3, 2023, 202309, 3, 1, 2024, 'n', '2022-9-26')</v>
      </c>
    </row>
    <row r="271" spans="1:26" x14ac:dyDescent="0.15">
      <c r="A271">
        <f t="shared" si="109"/>
        <v>20230927</v>
      </c>
      <c r="B271" s="2">
        <f t="shared" si="114"/>
        <v>45196</v>
      </c>
      <c r="C271">
        <f t="shared" si="115"/>
        <v>3</v>
      </c>
      <c r="D271">
        <f t="shared" si="116"/>
        <v>27</v>
      </c>
      <c r="E271">
        <f t="shared" si="117"/>
        <v>270</v>
      </c>
      <c r="F271" s="2" t="str">
        <f t="shared" si="118"/>
        <v>Wednesday</v>
      </c>
      <c r="G271" s="2" t="str">
        <f t="shared" si="119"/>
        <v>Wed</v>
      </c>
      <c r="H271" t="str">
        <f t="shared" si="110"/>
        <v>y</v>
      </c>
      <c r="I271">
        <f t="shared" si="100"/>
        <v>40</v>
      </c>
      <c r="J271">
        <f t="shared" si="120"/>
        <v>40</v>
      </c>
      <c r="K271" s="2">
        <f t="shared" si="121"/>
        <v>45194</v>
      </c>
      <c r="L271">
        <f t="shared" si="111"/>
        <v>20230925</v>
      </c>
      <c r="M271">
        <f t="shared" si="122"/>
        <v>9</v>
      </c>
      <c r="N271">
        <f t="shared" si="123"/>
        <v>9</v>
      </c>
      <c r="O271" s="2" t="str">
        <f t="shared" si="101"/>
        <v>September</v>
      </c>
      <c r="P271" s="2" t="str">
        <f t="shared" si="102"/>
        <v>Sep</v>
      </c>
      <c r="Q271">
        <f t="shared" si="103"/>
        <v>3</v>
      </c>
      <c r="R271">
        <f t="shared" si="124"/>
        <v>2023</v>
      </c>
      <c r="S271">
        <f t="shared" si="104"/>
        <v>202309</v>
      </c>
      <c r="T271">
        <f t="shared" si="105"/>
        <v>3</v>
      </c>
      <c r="U271">
        <f t="shared" si="106"/>
        <v>1</v>
      </c>
      <c r="V271">
        <f t="shared" si="107"/>
        <v>2024</v>
      </c>
      <c r="W271" t="str">
        <f t="shared" si="112"/>
        <v>n</v>
      </c>
      <c r="X271" s="2">
        <f t="shared" si="113"/>
        <v>44831</v>
      </c>
      <c r="Z271" t="str">
        <f t="shared" si="108"/>
        <v>insert into DimDate values(20230927, '2023-9-27',3, 27, 270, 'Wednesday', 'Wed', 'y', 40, 40, '2023-9-25', 20230925, 9, 9, 'September', 'Sep', 3, 2023, 202309, 3, 1, 2024, 'n', '2022-9-27')</v>
      </c>
    </row>
    <row r="272" spans="1:26" x14ac:dyDescent="0.15">
      <c r="A272">
        <f t="shared" si="109"/>
        <v>20230928</v>
      </c>
      <c r="B272" s="2">
        <f t="shared" si="114"/>
        <v>45197</v>
      </c>
      <c r="C272">
        <f t="shared" si="115"/>
        <v>4</v>
      </c>
      <c r="D272">
        <f t="shared" si="116"/>
        <v>28</v>
      </c>
      <c r="E272">
        <f t="shared" si="117"/>
        <v>271</v>
      </c>
      <c r="F272" s="2" t="str">
        <f t="shared" si="118"/>
        <v>Thursday</v>
      </c>
      <c r="G272" s="2" t="str">
        <f t="shared" si="119"/>
        <v>Thu</v>
      </c>
      <c r="H272" t="str">
        <f t="shared" si="110"/>
        <v>y</v>
      </c>
      <c r="I272">
        <f t="shared" si="100"/>
        <v>40</v>
      </c>
      <c r="J272">
        <f t="shared" si="120"/>
        <v>40</v>
      </c>
      <c r="K272" s="2">
        <f t="shared" si="121"/>
        <v>45194</v>
      </c>
      <c r="L272">
        <f t="shared" si="111"/>
        <v>20230925</v>
      </c>
      <c r="M272">
        <f t="shared" si="122"/>
        <v>9</v>
      </c>
      <c r="N272">
        <f t="shared" si="123"/>
        <v>9</v>
      </c>
      <c r="O272" s="2" t="str">
        <f t="shared" si="101"/>
        <v>September</v>
      </c>
      <c r="P272" s="2" t="str">
        <f t="shared" si="102"/>
        <v>Sep</v>
      </c>
      <c r="Q272">
        <f t="shared" si="103"/>
        <v>3</v>
      </c>
      <c r="R272">
        <f t="shared" si="124"/>
        <v>2023</v>
      </c>
      <c r="S272">
        <f t="shared" si="104"/>
        <v>202309</v>
      </c>
      <c r="T272">
        <f t="shared" si="105"/>
        <v>3</v>
      </c>
      <c r="U272">
        <f t="shared" si="106"/>
        <v>1</v>
      </c>
      <c r="V272">
        <f t="shared" si="107"/>
        <v>2024</v>
      </c>
      <c r="W272" t="str">
        <f t="shared" si="112"/>
        <v>n</v>
      </c>
      <c r="X272" s="2">
        <f t="shared" si="113"/>
        <v>44832</v>
      </c>
      <c r="Z272" t="str">
        <f t="shared" si="108"/>
        <v>insert into DimDate values(20230928, '2023-9-28',4, 28, 271, 'Thursday', 'Thu', 'y', 40, 40, '2023-9-25', 20230925, 9, 9, 'September', 'Sep', 3, 2023, 202309, 3, 1, 2024, 'n', '2022-9-28')</v>
      </c>
    </row>
    <row r="273" spans="1:26" x14ac:dyDescent="0.15">
      <c r="A273">
        <f t="shared" si="109"/>
        <v>20230929</v>
      </c>
      <c r="B273" s="2">
        <f t="shared" si="114"/>
        <v>45198</v>
      </c>
      <c r="C273">
        <f t="shared" si="115"/>
        <v>5</v>
      </c>
      <c r="D273">
        <f t="shared" si="116"/>
        <v>29</v>
      </c>
      <c r="E273">
        <f t="shared" si="117"/>
        <v>272</v>
      </c>
      <c r="F273" s="2" t="str">
        <f t="shared" si="118"/>
        <v>Friday</v>
      </c>
      <c r="G273" s="2" t="str">
        <f t="shared" si="119"/>
        <v>Fri</v>
      </c>
      <c r="H273" t="str">
        <f t="shared" si="110"/>
        <v>y</v>
      </c>
      <c r="I273">
        <f t="shared" si="100"/>
        <v>40</v>
      </c>
      <c r="J273">
        <f t="shared" si="120"/>
        <v>40</v>
      </c>
      <c r="K273" s="2">
        <f t="shared" si="121"/>
        <v>45194</v>
      </c>
      <c r="L273">
        <f t="shared" si="111"/>
        <v>20230925</v>
      </c>
      <c r="M273">
        <f t="shared" si="122"/>
        <v>9</v>
      </c>
      <c r="N273">
        <f t="shared" si="123"/>
        <v>9</v>
      </c>
      <c r="O273" s="2" t="str">
        <f t="shared" si="101"/>
        <v>September</v>
      </c>
      <c r="P273" s="2" t="str">
        <f t="shared" si="102"/>
        <v>Sep</v>
      </c>
      <c r="Q273">
        <f t="shared" si="103"/>
        <v>3</v>
      </c>
      <c r="R273">
        <f t="shared" si="124"/>
        <v>2023</v>
      </c>
      <c r="S273">
        <f t="shared" si="104"/>
        <v>202309</v>
      </c>
      <c r="T273">
        <f t="shared" si="105"/>
        <v>3</v>
      </c>
      <c r="U273">
        <f t="shared" si="106"/>
        <v>1</v>
      </c>
      <c r="V273">
        <f t="shared" si="107"/>
        <v>2024</v>
      </c>
      <c r="W273" t="str">
        <f t="shared" si="112"/>
        <v>n</v>
      </c>
      <c r="X273" s="2">
        <f t="shared" si="113"/>
        <v>44833</v>
      </c>
      <c r="Z273" t="str">
        <f t="shared" si="108"/>
        <v>insert into DimDate values(20230929, '2023-9-29',5, 29, 272, 'Friday', 'Fri', 'y', 40, 40, '2023-9-25', 20230925, 9, 9, 'September', 'Sep', 3, 2023, 202309, 3, 1, 2024, 'n', '2022-9-29')</v>
      </c>
    </row>
    <row r="274" spans="1:26" x14ac:dyDescent="0.15">
      <c r="A274">
        <f t="shared" si="109"/>
        <v>20230930</v>
      </c>
      <c r="B274" s="2">
        <f t="shared" si="114"/>
        <v>45199</v>
      </c>
      <c r="C274">
        <f t="shared" si="115"/>
        <v>6</v>
      </c>
      <c r="D274">
        <f t="shared" si="116"/>
        <v>30</v>
      </c>
      <c r="E274">
        <f t="shared" si="117"/>
        <v>273</v>
      </c>
      <c r="F274" s="2" t="str">
        <f t="shared" si="118"/>
        <v>Saturday</v>
      </c>
      <c r="G274" s="2" t="str">
        <f t="shared" si="119"/>
        <v>Sat</v>
      </c>
      <c r="H274" t="str">
        <f t="shared" si="110"/>
        <v>n</v>
      </c>
      <c r="I274">
        <f t="shared" si="100"/>
        <v>40</v>
      </c>
      <c r="J274">
        <f t="shared" si="120"/>
        <v>40</v>
      </c>
      <c r="K274" s="2">
        <f t="shared" si="121"/>
        <v>45194</v>
      </c>
      <c r="L274">
        <f t="shared" si="111"/>
        <v>20230925</v>
      </c>
      <c r="M274">
        <f t="shared" si="122"/>
        <v>9</v>
      </c>
      <c r="N274">
        <f t="shared" si="123"/>
        <v>9</v>
      </c>
      <c r="O274" s="2" t="str">
        <f t="shared" si="101"/>
        <v>September</v>
      </c>
      <c r="P274" s="2" t="str">
        <f t="shared" si="102"/>
        <v>Sep</v>
      </c>
      <c r="Q274">
        <f t="shared" si="103"/>
        <v>3</v>
      </c>
      <c r="R274">
        <f t="shared" si="124"/>
        <v>2023</v>
      </c>
      <c r="S274">
        <f t="shared" si="104"/>
        <v>202309</v>
      </c>
      <c r="T274">
        <f t="shared" si="105"/>
        <v>3</v>
      </c>
      <c r="U274">
        <f t="shared" si="106"/>
        <v>1</v>
      </c>
      <c r="V274">
        <f t="shared" si="107"/>
        <v>2024</v>
      </c>
      <c r="W274" t="str">
        <f t="shared" si="112"/>
        <v>y</v>
      </c>
      <c r="X274" s="2">
        <f t="shared" si="113"/>
        <v>44834</v>
      </c>
      <c r="Z274" t="str">
        <f t="shared" si="108"/>
        <v>insert into DimDate values(20230930, '2023-9-30',6, 30, 273, 'Saturday', 'Sat', 'n', 40, 40, '2023-9-25', 20230925, 9, 9, 'September', 'Sep', 3, 2023, 202309, 3, 1, 2024, 'y', '2022-9-30')</v>
      </c>
    </row>
    <row r="275" spans="1:26" x14ac:dyDescent="0.15">
      <c r="A275">
        <f t="shared" si="109"/>
        <v>20231001</v>
      </c>
      <c r="B275" s="2">
        <f t="shared" si="114"/>
        <v>45200</v>
      </c>
      <c r="C275">
        <f t="shared" si="115"/>
        <v>7</v>
      </c>
      <c r="D275">
        <f t="shared" si="116"/>
        <v>1</v>
      </c>
      <c r="E275">
        <f t="shared" si="117"/>
        <v>274</v>
      </c>
      <c r="F275" s="2" t="str">
        <f t="shared" si="118"/>
        <v>Sunday</v>
      </c>
      <c r="G275" s="2" t="str">
        <f t="shared" si="119"/>
        <v>Sun</v>
      </c>
      <c r="H275" t="str">
        <f t="shared" si="110"/>
        <v>n</v>
      </c>
      <c r="I275">
        <f t="shared" si="100"/>
        <v>40</v>
      </c>
      <c r="J275">
        <f t="shared" si="120"/>
        <v>40</v>
      </c>
      <c r="K275" s="2">
        <f t="shared" si="121"/>
        <v>45194</v>
      </c>
      <c r="L275">
        <f t="shared" si="111"/>
        <v>20230925</v>
      </c>
      <c r="M275">
        <f t="shared" si="122"/>
        <v>10</v>
      </c>
      <c r="N275">
        <f t="shared" si="123"/>
        <v>10</v>
      </c>
      <c r="O275" s="2" t="str">
        <f t="shared" si="101"/>
        <v>October</v>
      </c>
      <c r="P275" s="2" t="str">
        <f t="shared" si="102"/>
        <v>Oct</v>
      </c>
      <c r="Q275">
        <f t="shared" si="103"/>
        <v>4</v>
      </c>
      <c r="R275">
        <f t="shared" si="124"/>
        <v>2023</v>
      </c>
      <c r="S275">
        <f t="shared" si="104"/>
        <v>202310</v>
      </c>
      <c r="T275">
        <f t="shared" si="105"/>
        <v>4</v>
      </c>
      <c r="U275">
        <f t="shared" si="106"/>
        <v>2</v>
      </c>
      <c r="V275">
        <f t="shared" si="107"/>
        <v>2024</v>
      </c>
      <c r="W275" t="str">
        <f t="shared" si="112"/>
        <v>n</v>
      </c>
      <c r="X275" s="2">
        <f t="shared" si="113"/>
        <v>44835</v>
      </c>
      <c r="Z275" t="str">
        <f t="shared" si="108"/>
        <v>insert into DimDate values(20231001, '2023-10-1',7, 1, 274, 'Sunday', 'Sun', 'n', 40, 40, '2023-9-25', 20230925, 10, 10, 'October', 'Oct', 4, 2023, 202310, 4, 2, 2024, 'n', '2022-10-1')</v>
      </c>
    </row>
    <row r="276" spans="1:26" x14ac:dyDescent="0.15">
      <c r="A276">
        <f t="shared" si="109"/>
        <v>20231002</v>
      </c>
      <c r="B276" s="2">
        <f t="shared" si="114"/>
        <v>45201</v>
      </c>
      <c r="C276">
        <f t="shared" si="115"/>
        <v>1</v>
      </c>
      <c r="D276">
        <f t="shared" si="116"/>
        <v>2</v>
      </c>
      <c r="E276">
        <f t="shared" si="117"/>
        <v>275</v>
      </c>
      <c r="F276" s="2" t="str">
        <f t="shared" si="118"/>
        <v>Monday</v>
      </c>
      <c r="G276" s="2" t="str">
        <f t="shared" si="119"/>
        <v>Mon</v>
      </c>
      <c r="H276" t="str">
        <f t="shared" si="110"/>
        <v>y</v>
      </c>
      <c r="I276">
        <f t="shared" si="100"/>
        <v>41</v>
      </c>
      <c r="J276">
        <f t="shared" si="120"/>
        <v>41</v>
      </c>
      <c r="K276" s="2">
        <f t="shared" si="121"/>
        <v>45201</v>
      </c>
      <c r="L276">
        <f t="shared" si="111"/>
        <v>20231002</v>
      </c>
      <c r="M276">
        <f t="shared" si="122"/>
        <v>10</v>
      </c>
      <c r="N276">
        <f t="shared" si="123"/>
        <v>10</v>
      </c>
      <c r="O276" s="2" t="str">
        <f t="shared" si="101"/>
        <v>October</v>
      </c>
      <c r="P276" s="2" t="str">
        <f t="shared" si="102"/>
        <v>Oct</v>
      </c>
      <c r="Q276">
        <f t="shared" si="103"/>
        <v>4</v>
      </c>
      <c r="R276">
        <f t="shared" si="124"/>
        <v>2023</v>
      </c>
      <c r="S276">
        <f t="shared" si="104"/>
        <v>202310</v>
      </c>
      <c r="T276">
        <f t="shared" si="105"/>
        <v>4</v>
      </c>
      <c r="U276">
        <f t="shared" si="106"/>
        <v>2</v>
      </c>
      <c r="V276">
        <f t="shared" si="107"/>
        <v>2024</v>
      </c>
      <c r="W276" t="str">
        <f t="shared" si="112"/>
        <v>n</v>
      </c>
      <c r="X276" s="2">
        <f t="shared" si="113"/>
        <v>44836</v>
      </c>
      <c r="Z276" t="str">
        <f t="shared" si="108"/>
        <v>insert into DimDate values(20231002, '2023-10-2',1, 2, 275, 'Monday', 'Mon', 'y', 41, 41, '2023-10-2', 20231002, 10, 10, 'October', 'Oct', 4, 2023, 202310, 4, 2, 2024, 'n', '2022-10-2')</v>
      </c>
    </row>
    <row r="277" spans="1:26" x14ac:dyDescent="0.15">
      <c r="A277">
        <f t="shared" si="109"/>
        <v>20231003</v>
      </c>
      <c r="B277" s="2">
        <f t="shared" si="114"/>
        <v>45202</v>
      </c>
      <c r="C277">
        <f t="shared" si="115"/>
        <v>2</v>
      </c>
      <c r="D277">
        <f t="shared" si="116"/>
        <v>3</v>
      </c>
      <c r="E277">
        <f t="shared" si="117"/>
        <v>276</v>
      </c>
      <c r="F277" s="2" t="str">
        <f t="shared" si="118"/>
        <v>Tuesday</v>
      </c>
      <c r="G277" s="2" t="str">
        <f t="shared" si="119"/>
        <v>Tue</v>
      </c>
      <c r="H277" t="str">
        <f t="shared" si="110"/>
        <v>y</v>
      </c>
      <c r="I277">
        <f t="shared" si="100"/>
        <v>41</v>
      </c>
      <c r="J277">
        <f t="shared" si="120"/>
        <v>41</v>
      </c>
      <c r="K277" s="2">
        <f t="shared" si="121"/>
        <v>45201</v>
      </c>
      <c r="L277">
        <f t="shared" si="111"/>
        <v>20231002</v>
      </c>
      <c r="M277">
        <f t="shared" si="122"/>
        <v>10</v>
      </c>
      <c r="N277">
        <f t="shared" si="123"/>
        <v>10</v>
      </c>
      <c r="O277" s="2" t="str">
        <f t="shared" si="101"/>
        <v>October</v>
      </c>
      <c r="P277" s="2" t="str">
        <f t="shared" si="102"/>
        <v>Oct</v>
      </c>
      <c r="Q277">
        <f t="shared" si="103"/>
        <v>4</v>
      </c>
      <c r="R277">
        <f t="shared" si="124"/>
        <v>2023</v>
      </c>
      <c r="S277">
        <f t="shared" si="104"/>
        <v>202310</v>
      </c>
      <c r="T277">
        <f t="shared" si="105"/>
        <v>4</v>
      </c>
      <c r="U277">
        <f t="shared" si="106"/>
        <v>2</v>
      </c>
      <c r="V277">
        <f t="shared" si="107"/>
        <v>2024</v>
      </c>
      <c r="W277" t="str">
        <f t="shared" si="112"/>
        <v>n</v>
      </c>
      <c r="X277" s="2">
        <f t="shared" si="113"/>
        <v>44837</v>
      </c>
      <c r="Z277" t="str">
        <f t="shared" si="108"/>
        <v>insert into DimDate values(20231003, '2023-10-3',2, 3, 276, 'Tuesday', 'Tue', 'y', 41, 41, '2023-10-2', 20231002, 10, 10, 'October', 'Oct', 4, 2023, 202310, 4, 2, 2024, 'n', '2022-10-3')</v>
      </c>
    </row>
    <row r="278" spans="1:26" x14ac:dyDescent="0.15">
      <c r="A278">
        <f t="shared" si="109"/>
        <v>20231004</v>
      </c>
      <c r="B278" s="2">
        <f t="shared" si="114"/>
        <v>45203</v>
      </c>
      <c r="C278">
        <f t="shared" si="115"/>
        <v>3</v>
      </c>
      <c r="D278">
        <f t="shared" si="116"/>
        <v>4</v>
      </c>
      <c r="E278">
        <f t="shared" si="117"/>
        <v>277</v>
      </c>
      <c r="F278" s="2" t="str">
        <f t="shared" si="118"/>
        <v>Wednesday</v>
      </c>
      <c r="G278" s="2" t="str">
        <f t="shared" si="119"/>
        <v>Wed</v>
      </c>
      <c r="H278" t="str">
        <f t="shared" si="110"/>
        <v>y</v>
      </c>
      <c r="I278">
        <f t="shared" si="100"/>
        <v>41</v>
      </c>
      <c r="J278">
        <f t="shared" si="120"/>
        <v>41</v>
      </c>
      <c r="K278" s="2">
        <f t="shared" si="121"/>
        <v>45201</v>
      </c>
      <c r="L278">
        <f t="shared" si="111"/>
        <v>20231002</v>
      </c>
      <c r="M278">
        <f t="shared" si="122"/>
        <v>10</v>
      </c>
      <c r="N278">
        <f t="shared" si="123"/>
        <v>10</v>
      </c>
      <c r="O278" s="2" t="str">
        <f t="shared" si="101"/>
        <v>October</v>
      </c>
      <c r="P278" s="2" t="str">
        <f t="shared" si="102"/>
        <v>Oct</v>
      </c>
      <c r="Q278">
        <f t="shared" si="103"/>
        <v>4</v>
      </c>
      <c r="R278">
        <f t="shared" si="124"/>
        <v>2023</v>
      </c>
      <c r="S278">
        <f t="shared" si="104"/>
        <v>202310</v>
      </c>
      <c r="T278">
        <f t="shared" si="105"/>
        <v>4</v>
      </c>
      <c r="U278">
        <f t="shared" si="106"/>
        <v>2</v>
      </c>
      <c r="V278">
        <f t="shared" si="107"/>
        <v>2024</v>
      </c>
      <c r="W278" t="str">
        <f t="shared" si="112"/>
        <v>n</v>
      </c>
      <c r="X278" s="2">
        <f t="shared" si="113"/>
        <v>44838</v>
      </c>
      <c r="Z278" t="str">
        <f t="shared" si="108"/>
        <v>insert into DimDate values(20231004, '2023-10-4',3, 4, 277, 'Wednesday', 'Wed', 'y', 41, 41, '2023-10-2', 20231002, 10, 10, 'October', 'Oct', 4, 2023, 202310, 4, 2, 2024, 'n', '2022-10-4')</v>
      </c>
    </row>
    <row r="279" spans="1:26" x14ac:dyDescent="0.15">
      <c r="A279">
        <f t="shared" si="109"/>
        <v>20231005</v>
      </c>
      <c r="B279" s="2">
        <f t="shared" si="114"/>
        <v>45204</v>
      </c>
      <c r="C279">
        <f t="shared" si="115"/>
        <v>4</v>
      </c>
      <c r="D279">
        <f t="shared" si="116"/>
        <v>5</v>
      </c>
      <c r="E279">
        <f t="shared" si="117"/>
        <v>278</v>
      </c>
      <c r="F279" s="2" t="str">
        <f t="shared" si="118"/>
        <v>Thursday</v>
      </c>
      <c r="G279" s="2" t="str">
        <f t="shared" si="119"/>
        <v>Thu</v>
      </c>
      <c r="H279" t="str">
        <f t="shared" si="110"/>
        <v>y</v>
      </c>
      <c r="I279">
        <f t="shared" si="100"/>
        <v>41</v>
      </c>
      <c r="J279">
        <f t="shared" si="120"/>
        <v>41</v>
      </c>
      <c r="K279" s="2">
        <f t="shared" si="121"/>
        <v>45201</v>
      </c>
      <c r="L279">
        <f t="shared" si="111"/>
        <v>20231002</v>
      </c>
      <c r="M279">
        <f t="shared" si="122"/>
        <v>10</v>
      </c>
      <c r="N279">
        <f t="shared" si="123"/>
        <v>10</v>
      </c>
      <c r="O279" s="2" t="str">
        <f t="shared" si="101"/>
        <v>October</v>
      </c>
      <c r="P279" s="2" t="str">
        <f t="shared" si="102"/>
        <v>Oct</v>
      </c>
      <c r="Q279">
        <f t="shared" si="103"/>
        <v>4</v>
      </c>
      <c r="R279">
        <f t="shared" si="124"/>
        <v>2023</v>
      </c>
      <c r="S279">
        <f t="shared" si="104"/>
        <v>202310</v>
      </c>
      <c r="T279">
        <f t="shared" si="105"/>
        <v>4</v>
      </c>
      <c r="U279">
        <f t="shared" si="106"/>
        <v>2</v>
      </c>
      <c r="V279">
        <f t="shared" si="107"/>
        <v>2024</v>
      </c>
      <c r="W279" t="str">
        <f t="shared" si="112"/>
        <v>n</v>
      </c>
      <c r="X279" s="2">
        <f t="shared" si="113"/>
        <v>44839</v>
      </c>
      <c r="Z279" t="str">
        <f t="shared" si="108"/>
        <v>insert into DimDate values(20231005, '2023-10-5',4, 5, 278, 'Thursday', 'Thu', 'y', 41, 41, '2023-10-2', 20231002, 10, 10, 'October', 'Oct', 4, 2023, 202310, 4, 2, 2024, 'n', '2022-10-5')</v>
      </c>
    </row>
    <row r="280" spans="1:26" x14ac:dyDescent="0.15">
      <c r="A280">
        <f t="shared" si="109"/>
        <v>20231006</v>
      </c>
      <c r="B280" s="2">
        <f t="shared" si="114"/>
        <v>45205</v>
      </c>
      <c r="C280">
        <f t="shared" si="115"/>
        <v>5</v>
      </c>
      <c r="D280">
        <f t="shared" si="116"/>
        <v>6</v>
      </c>
      <c r="E280">
        <f t="shared" si="117"/>
        <v>279</v>
      </c>
      <c r="F280" s="2" t="str">
        <f t="shared" si="118"/>
        <v>Friday</v>
      </c>
      <c r="G280" s="2" t="str">
        <f t="shared" si="119"/>
        <v>Fri</v>
      </c>
      <c r="H280" t="str">
        <f t="shared" si="110"/>
        <v>y</v>
      </c>
      <c r="I280">
        <f t="shared" si="100"/>
        <v>41</v>
      </c>
      <c r="J280">
        <f t="shared" si="120"/>
        <v>41</v>
      </c>
      <c r="K280" s="2">
        <f t="shared" si="121"/>
        <v>45201</v>
      </c>
      <c r="L280">
        <f t="shared" si="111"/>
        <v>20231002</v>
      </c>
      <c r="M280">
        <f t="shared" si="122"/>
        <v>10</v>
      </c>
      <c r="N280">
        <f t="shared" si="123"/>
        <v>10</v>
      </c>
      <c r="O280" s="2" t="str">
        <f t="shared" si="101"/>
        <v>October</v>
      </c>
      <c r="P280" s="2" t="str">
        <f t="shared" si="102"/>
        <v>Oct</v>
      </c>
      <c r="Q280">
        <f t="shared" si="103"/>
        <v>4</v>
      </c>
      <c r="R280">
        <f t="shared" si="124"/>
        <v>2023</v>
      </c>
      <c r="S280">
        <f t="shared" si="104"/>
        <v>202310</v>
      </c>
      <c r="T280">
        <f t="shared" si="105"/>
        <v>4</v>
      </c>
      <c r="U280">
        <f t="shared" si="106"/>
        <v>2</v>
      </c>
      <c r="V280">
        <f t="shared" si="107"/>
        <v>2024</v>
      </c>
      <c r="W280" t="str">
        <f t="shared" si="112"/>
        <v>n</v>
      </c>
      <c r="X280" s="2">
        <f t="shared" si="113"/>
        <v>44840</v>
      </c>
      <c r="Z280" t="str">
        <f t="shared" si="108"/>
        <v>insert into DimDate values(20231006, '2023-10-6',5, 6, 279, 'Friday', 'Fri', 'y', 41, 41, '2023-10-2', 20231002, 10, 10, 'October', 'Oct', 4, 2023, 202310, 4, 2, 2024, 'n', '2022-10-6')</v>
      </c>
    </row>
    <row r="281" spans="1:26" x14ac:dyDescent="0.15">
      <c r="A281">
        <f t="shared" si="109"/>
        <v>20231007</v>
      </c>
      <c r="B281" s="2">
        <f t="shared" si="114"/>
        <v>45206</v>
      </c>
      <c r="C281">
        <f t="shared" si="115"/>
        <v>6</v>
      </c>
      <c r="D281">
        <f t="shared" si="116"/>
        <v>7</v>
      </c>
      <c r="E281">
        <f t="shared" si="117"/>
        <v>280</v>
      </c>
      <c r="F281" s="2" t="str">
        <f t="shared" si="118"/>
        <v>Saturday</v>
      </c>
      <c r="G281" s="2" t="str">
        <f t="shared" si="119"/>
        <v>Sat</v>
      </c>
      <c r="H281" t="str">
        <f t="shared" si="110"/>
        <v>n</v>
      </c>
      <c r="I281">
        <f t="shared" si="100"/>
        <v>41</v>
      </c>
      <c r="J281">
        <f t="shared" si="120"/>
        <v>41</v>
      </c>
      <c r="K281" s="2">
        <f t="shared" si="121"/>
        <v>45201</v>
      </c>
      <c r="L281">
        <f t="shared" si="111"/>
        <v>20231002</v>
      </c>
      <c r="M281">
        <f t="shared" si="122"/>
        <v>10</v>
      </c>
      <c r="N281">
        <f t="shared" si="123"/>
        <v>10</v>
      </c>
      <c r="O281" s="2" t="str">
        <f t="shared" si="101"/>
        <v>October</v>
      </c>
      <c r="P281" s="2" t="str">
        <f t="shared" si="102"/>
        <v>Oct</v>
      </c>
      <c r="Q281">
        <f t="shared" si="103"/>
        <v>4</v>
      </c>
      <c r="R281">
        <f t="shared" si="124"/>
        <v>2023</v>
      </c>
      <c r="S281">
        <f t="shared" si="104"/>
        <v>202310</v>
      </c>
      <c r="T281">
        <f t="shared" si="105"/>
        <v>4</v>
      </c>
      <c r="U281">
        <f t="shared" si="106"/>
        <v>2</v>
      </c>
      <c r="V281">
        <f t="shared" si="107"/>
        <v>2024</v>
      </c>
      <c r="W281" t="str">
        <f t="shared" si="112"/>
        <v>n</v>
      </c>
      <c r="X281" s="2">
        <f t="shared" si="113"/>
        <v>44841</v>
      </c>
      <c r="Z281" t="str">
        <f t="shared" si="108"/>
        <v>insert into DimDate values(20231007, '2023-10-7',6, 7, 280, 'Saturday', 'Sat', 'n', 41, 41, '2023-10-2', 20231002, 10, 10, 'October', 'Oct', 4, 2023, 202310, 4, 2, 2024, 'n', '2022-10-7')</v>
      </c>
    </row>
    <row r="282" spans="1:26" x14ac:dyDescent="0.15">
      <c r="A282">
        <f t="shared" si="109"/>
        <v>20231008</v>
      </c>
      <c r="B282" s="2">
        <f t="shared" si="114"/>
        <v>45207</v>
      </c>
      <c r="C282">
        <f t="shared" si="115"/>
        <v>7</v>
      </c>
      <c r="D282">
        <f t="shared" si="116"/>
        <v>8</v>
      </c>
      <c r="E282">
        <f t="shared" si="117"/>
        <v>281</v>
      </c>
      <c r="F282" s="2" t="str">
        <f t="shared" si="118"/>
        <v>Sunday</v>
      </c>
      <c r="G282" s="2" t="str">
        <f t="shared" si="119"/>
        <v>Sun</v>
      </c>
      <c r="H282" t="str">
        <f t="shared" si="110"/>
        <v>n</v>
      </c>
      <c r="I282">
        <f t="shared" si="100"/>
        <v>41</v>
      </c>
      <c r="J282">
        <f t="shared" si="120"/>
        <v>41</v>
      </c>
      <c r="K282" s="2">
        <f t="shared" si="121"/>
        <v>45201</v>
      </c>
      <c r="L282">
        <f t="shared" si="111"/>
        <v>20231002</v>
      </c>
      <c r="M282">
        <f t="shared" si="122"/>
        <v>10</v>
      </c>
      <c r="N282">
        <f t="shared" si="123"/>
        <v>10</v>
      </c>
      <c r="O282" s="2" t="str">
        <f t="shared" si="101"/>
        <v>October</v>
      </c>
      <c r="P282" s="2" t="str">
        <f t="shared" si="102"/>
        <v>Oct</v>
      </c>
      <c r="Q282">
        <f t="shared" si="103"/>
        <v>4</v>
      </c>
      <c r="R282">
        <f t="shared" si="124"/>
        <v>2023</v>
      </c>
      <c r="S282">
        <f t="shared" si="104"/>
        <v>202310</v>
      </c>
      <c r="T282">
        <f t="shared" si="105"/>
        <v>4</v>
      </c>
      <c r="U282">
        <f t="shared" si="106"/>
        <v>2</v>
      </c>
      <c r="V282">
        <f t="shared" si="107"/>
        <v>2024</v>
      </c>
      <c r="W282" t="str">
        <f t="shared" si="112"/>
        <v>n</v>
      </c>
      <c r="X282" s="2">
        <f t="shared" si="113"/>
        <v>44842</v>
      </c>
      <c r="Z282" t="str">
        <f t="shared" si="108"/>
        <v>insert into DimDate values(20231008, '2023-10-8',7, 8, 281, 'Sunday', 'Sun', 'n', 41, 41, '2023-10-2', 20231002, 10, 10, 'October', 'Oct', 4, 2023, 202310, 4, 2, 2024, 'n', '2022-10-8')</v>
      </c>
    </row>
    <row r="283" spans="1:26" x14ac:dyDescent="0.15">
      <c r="A283">
        <f t="shared" si="109"/>
        <v>20231009</v>
      </c>
      <c r="B283" s="2">
        <f t="shared" si="114"/>
        <v>45208</v>
      </c>
      <c r="C283">
        <f t="shared" si="115"/>
        <v>1</v>
      </c>
      <c r="D283">
        <f t="shared" si="116"/>
        <v>9</v>
      </c>
      <c r="E283">
        <f t="shared" si="117"/>
        <v>282</v>
      </c>
      <c r="F283" s="2" t="str">
        <f t="shared" si="118"/>
        <v>Monday</v>
      </c>
      <c r="G283" s="2" t="str">
        <f t="shared" si="119"/>
        <v>Mon</v>
      </c>
      <c r="H283" t="str">
        <f t="shared" si="110"/>
        <v>y</v>
      </c>
      <c r="I283">
        <f t="shared" si="100"/>
        <v>42</v>
      </c>
      <c r="J283">
        <f t="shared" si="120"/>
        <v>42</v>
      </c>
      <c r="K283" s="2">
        <f t="shared" si="121"/>
        <v>45208</v>
      </c>
      <c r="L283">
        <f t="shared" si="111"/>
        <v>20231009</v>
      </c>
      <c r="M283">
        <f t="shared" si="122"/>
        <v>10</v>
      </c>
      <c r="N283">
        <f t="shared" si="123"/>
        <v>10</v>
      </c>
      <c r="O283" s="2" t="str">
        <f t="shared" si="101"/>
        <v>October</v>
      </c>
      <c r="P283" s="2" t="str">
        <f t="shared" si="102"/>
        <v>Oct</v>
      </c>
      <c r="Q283">
        <f t="shared" si="103"/>
        <v>4</v>
      </c>
      <c r="R283">
        <f t="shared" si="124"/>
        <v>2023</v>
      </c>
      <c r="S283">
        <f t="shared" si="104"/>
        <v>202310</v>
      </c>
      <c r="T283">
        <f t="shared" si="105"/>
        <v>4</v>
      </c>
      <c r="U283">
        <f t="shared" si="106"/>
        <v>2</v>
      </c>
      <c r="V283">
        <f t="shared" si="107"/>
        <v>2024</v>
      </c>
      <c r="W283" t="str">
        <f t="shared" si="112"/>
        <v>n</v>
      </c>
      <c r="X283" s="2">
        <f t="shared" si="113"/>
        <v>44843</v>
      </c>
      <c r="Z283" t="str">
        <f t="shared" si="108"/>
        <v>insert into DimDate values(20231009, '2023-10-9',1, 9, 282, 'Monday', 'Mon', 'y', 42, 42, '2023-10-9', 20231009, 10, 10, 'October', 'Oct', 4, 2023, 202310, 4, 2, 2024, 'n', '2022-10-9')</v>
      </c>
    </row>
    <row r="284" spans="1:26" x14ac:dyDescent="0.15">
      <c r="A284">
        <f t="shared" si="109"/>
        <v>20231010</v>
      </c>
      <c r="B284" s="2">
        <f t="shared" si="114"/>
        <v>45209</v>
      </c>
      <c r="C284">
        <f t="shared" si="115"/>
        <v>2</v>
      </c>
      <c r="D284">
        <f t="shared" si="116"/>
        <v>10</v>
      </c>
      <c r="E284">
        <f t="shared" si="117"/>
        <v>283</v>
      </c>
      <c r="F284" s="2" t="str">
        <f t="shared" si="118"/>
        <v>Tuesday</v>
      </c>
      <c r="G284" s="2" t="str">
        <f t="shared" si="119"/>
        <v>Tue</v>
      </c>
      <c r="H284" t="str">
        <f t="shared" si="110"/>
        <v>y</v>
      </c>
      <c r="I284">
        <f t="shared" si="100"/>
        <v>42</v>
      </c>
      <c r="J284">
        <f t="shared" si="120"/>
        <v>42</v>
      </c>
      <c r="K284" s="2">
        <f t="shared" si="121"/>
        <v>45208</v>
      </c>
      <c r="L284">
        <f t="shared" si="111"/>
        <v>20231009</v>
      </c>
      <c r="M284">
        <f t="shared" si="122"/>
        <v>10</v>
      </c>
      <c r="N284">
        <f t="shared" si="123"/>
        <v>10</v>
      </c>
      <c r="O284" s="2" t="str">
        <f t="shared" si="101"/>
        <v>October</v>
      </c>
      <c r="P284" s="2" t="str">
        <f t="shared" si="102"/>
        <v>Oct</v>
      </c>
      <c r="Q284">
        <f t="shared" si="103"/>
        <v>4</v>
      </c>
      <c r="R284">
        <f t="shared" si="124"/>
        <v>2023</v>
      </c>
      <c r="S284">
        <f t="shared" si="104"/>
        <v>202310</v>
      </c>
      <c r="T284">
        <f t="shared" si="105"/>
        <v>4</v>
      </c>
      <c r="U284">
        <f t="shared" si="106"/>
        <v>2</v>
      </c>
      <c r="V284">
        <f t="shared" si="107"/>
        <v>2024</v>
      </c>
      <c r="W284" t="str">
        <f t="shared" si="112"/>
        <v>n</v>
      </c>
      <c r="X284" s="2">
        <f t="shared" si="113"/>
        <v>44844</v>
      </c>
      <c r="Z284" t="str">
        <f t="shared" si="108"/>
        <v>insert into DimDate values(20231010, '2023-10-10',2, 10, 283, 'Tuesday', 'Tue', 'y', 42, 42, '2023-10-9', 20231009, 10, 10, 'October', 'Oct', 4, 2023, 202310, 4, 2, 2024, 'n', '2022-10-10')</v>
      </c>
    </row>
    <row r="285" spans="1:26" x14ac:dyDescent="0.15">
      <c r="A285">
        <f t="shared" si="109"/>
        <v>20231011</v>
      </c>
      <c r="B285" s="2">
        <f t="shared" si="114"/>
        <v>45210</v>
      </c>
      <c r="C285">
        <f t="shared" si="115"/>
        <v>3</v>
      </c>
      <c r="D285">
        <f t="shared" si="116"/>
        <v>11</v>
      </c>
      <c r="E285">
        <f t="shared" si="117"/>
        <v>284</v>
      </c>
      <c r="F285" s="2" t="str">
        <f t="shared" si="118"/>
        <v>Wednesday</v>
      </c>
      <c r="G285" s="2" t="str">
        <f t="shared" si="119"/>
        <v>Wed</v>
      </c>
      <c r="H285" t="str">
        <f t="shared" si="110"/>
        <v>y</v>
      </c>
      <c r="I285">
        <f t="shared" si="100"/>
        <v>42</v>
      </c>
      <c r="J285">
        <f t="shared" si="120"/>
        <v>42</v>
      </c>
      <c r="K285" s="2">
        <f t="shared" si="121"/>
        <v>45208</v>
      </c>
      <c r="L285">
        <f t="shared" si="111"/>
        <v>20231009</v>
      </c>
      <c r="M285">
        <f t="shared" si="122"/>
        <v>10</v>
      </c>
      <c r="N285">
        <f t="shared" si="123"/>
        <v>10</v>
      </c>
      <c r="O285" s="2" t="str">
        <f t="shared" si="101"/>
        <v>October</v>
      </c>
      <c r="P285" s="2" t="str">
        <f t="shared" si="102"/>
        <v>Oct</v>
      </c>
      <c r="Q285">
        <f t="shared" si="103"/>
        <v>4</v>
      </c>
      <c r="R285">
        <f t="shared" si="124"/>
        <v>2023</v>
      </c>
      <c r="S285">
        <f t="shared" si="104"/>
        <v>202310</v>
      </c>
      <c r="T285">
        <f t="shared" si="105"/>
        <v>4</v>
      </c>
      <c r="U285">
        <f t="shared" si="106"/>
        <v>2</v>
      </c>
      <c r="V285">
        <f t="shared" si="107"/>
        <v>2024</v>
      </c>
      <c r="W285" t="str">
        <f t="shared" si="112"/>
        <v>n</v>
      </c>
      <c r="X285" s="2">
        <f t="shared" si="113"/>
        <v>44845</v>
      </c>
      <c r="Z285" t="str">
        <f t="shared" si="108"/>
        <v>insert into DimDate values(20231011, '2023-10-11',3, 11, 284, 'Wednesday', 'Wed', 'y', 42, 42, '2023-10-9', 20231009, 10, 10, 'October', 'Oct', 4, 2023, 202310, 4, 2, 2024, 'n', '2022-10-11')</v>
      </c>
    </row>
    <row r="286" spans="1:26" x14ac:dyDescent="0.15">
      <c r="A286">
        <f t="shared" si="109"/>
        <v>20231012</v>
      </c>
      <c r="B286" s="2">
        <f t="shared" si="114"/>
        <v>45211</v>
      </c>
      <c r="C286">
        <f t="shared" si="115"/>
        <v>4</v>
      </c>
      <c r="D286">
        <f t="shared" si="116"/>
        <v>12</v>
      </c>
      <c r="E286">
        <f t="shared" si="117"/>
        <v>285</v>
      </c>
      <c r="F286" s="2" t="str">
        <f t="shared" si="118"/>
        <v>Thursday</v>
      </c>
      <c r="G286" s="2" t="str">
        <f t="shared" si="119"/>
        <v>Thu</v>
      </c>
      <c r="H286" t="str">
        <f t="shared" si="110"/>
        <v>y</v>
      </c>
      <c r="I286">
        <f t="shared" si="100"/>
        <v>42</v>
      </c>
      <c r="J286">
        <f t="shared" si="120"/>
        <v>42</v>
      </c>
      <c r="K286" s="2">
        <f t="shared" si="121"/>
        <v>45208</v>
      </c>
      <c r="L286">
        <f t="shared" si="111"/>
        <v>20231009</v>
      </c>
      <c r="M286">
        <f t="shared" si="122"/>
        <v>10</v>
      </c>
      <c r="N286">
        <f t="shared" si="123"/>
        <v>10</v>
      </c>
      <c r="O286" s="2" t="str">
        <f t="shared" si="101"/>
        <v>October</v>
      </c>
      <c r="P286" s="2" t="str">
        <f t="shared" si="102"/>
        <v>Oct</v>
      </c>
      <c r="Q286">
        <f t="shared" si="103"/>
        <v>4</v>
      </c>
      <c r="R286">
        <f t="shared" si="124"/>
        <v>2023</v>
      </c>
      <c r="S286">
        <f t="shared" si="104"/>
        <v>202310</v>
      </c>
      <c r="T286">
        <f t="shared" si="105"/>
        <v>4</v>
      </c>
      <c r="U286">
        <f t="shared" si="106"/>
        <v>2</v>
      </c>
      <c r="V286">
        <f t="shared" si="107"/>
        <v>2024</v>
      </c>
      <c r="W286" t="str">
        <f t="shared" si="112"/>
        <v>n</v>
      </c>
      <c r="X286" s="2">
        <f t="shared" si="113"/>
        <v>44846</v>
      </c>
      <c r="Z286" t="str">
        <f t="shared" si="108"/>
        <v>insert into DimDate values(20231012, '2023-10-12',4, 12, 285, 'Thursday', 'Thu', 'y', 42, 42, '2023-10-9', 20231009, 10, 10, 'October', 'Oct', 4, 2023, 202310, 4, 2, 2024, 'n', '2022-10-12')</v>
      </c>
    </row>
    <row r="287" spans="1:26" x14ac:dyDescent="0.15">
      <c r="A287">
        <f t="shared" si="109"/>
        <v>20231013</v>
      </c>
      <c r="B287" s="2">
        <f t="shared" si="114"/>
        <v>45212</v>
      </c>
      <c r="C287">
        <f t="shared" si="115"/>
        <v>5</v>
      </c>
      <c r="D287">
        <f t="shared" si="116"/>
        <v>13</v>
      </c>
      <c r="E287">
        <f t="shared" si="117"/>
        <v>286</v>
      </c>
      <c r="F287" s="2" t="str">
        <f t="shared" si="118"/>
        <v>Friday</v>
      </c>
      <c r="G287" s="2" t="str">
        <f t="shared" si="119"/>
        <v>Fri</v>
      </c>
      <c r="H287" t="str">
        <f t="shared" si="110"/>
        <v>y</v>
      </c>
      <c r="I287">
        <f t="shared" si="100"/>
        <v>42</v>
      </c>
      <c r="J287">
        <f t="shared" si="120"/>
        <v>42</v>
      </c>
      <c r="K287" s="2">
        <f t="shared" si="121"/>
        <v>45208</v>
      </c>
      <c r="L287">
        <f t="shared" si="111"/>
        <v>20231009</v>
      </c>
      <c r="M287">
        <f t="shared" si="122"/>
        <v>10</v>
      </c>
      <c r="N287">
        <f t="shared" si="123"/>
        <v>10</v>
      </c>
      <c r="O287" s="2" t="str">
        <f t="shared" si="101"/>
        <v>October</v>
      </c>
      <c r="P287" s="2" t="str">
        <f t="shared" si="102"/>
        <v>Oct</v>
      </c>
      <c r="Q287">
        <f t="shared" si="103"/>
        <v>4</v>
      </c>
      <c r="R287">
        <f t="shared" si="124"/>
        <v>2023</v>
      </c>
      <c r="S287">
        <f t="shared" si="104"/>
        <v>202310</v>
      </c>
      <c r="T287">
        <f t="shared" si="105"/>
        <v>4</v>
      </c>
      <c r="U287">
        <f t="shared" si="106"/>
        <v>2</v>
      </c>
      <c r="V287">
        <f t="shared" si="107"/>
        <v>2024</v>
      </c>
      <c r="W287" t="str">
        <f t="shared" si="112"/>
        <v>n</v>
      </c>
      <c r="X287" s="2">
        <f t="shared" si="113"/>
        <v>44847</v>
      </c>
      <c r="Z287" t="str">
        <f t="shared" si="108"/>
        <v>insert into DimDate values(20231013, '2023-10-13',5, 13, 286, 'Friday', 'Fri', 'y', 42, 42, '2023-10-9', 20231009, 10, 10, 'October', 'Oct', 4, 2023, 202310, 4, 2, 2024, 'n', '2022-10-13')</v>
      </c>
    </row>
    <row r="288" spans="1:26" x14ac:dyDescent="0.15">
      <c r="A288">
        <f t="shared" si="109"/>
        <v>20231014</v>
      </c>
      <c r="B288" s="2">
        <f t="shared" si="114"/>
        <v>45213</v>
      </c>
      <c r="C288">
        <f t="shared" si="115"/>
        <v>6</v>
      </c>
      <c r="D288">
        <f t="shared" si="116"/>
        <v>14</v>
      </c>
      <c r="E288">
        <f t="shared" si="117"/>
        <v>287</v>
      </c>
      <c r="F288" s="2" t="str">
        <f t="shared" si="118"/>
        <v>Saturday</v>
      </c>
      <c r="G288" s="2" t="str">
        <f t="shared" si="119"/>
        <v>Sat</v>
      </c>
      <c r="H288" t="str">
        <f t="shared" si="110"/>
        <v>n</v>
      </c>
      <c r="I288">
        <f t="shared" si="100"/>
        <v>42</v>
      </c>
      <c r="J288">
        <f t="shared" si="120"/>
        <v>42</v>
      </c>
      <c r="K288" s="2">
        <f t="shared" si="121"/>
        <v>45208</v>
      </c>
      <c r="L288">
        <f t="shared" si="111"/>
        <v>20231009</v>
      </c>
      <c r="M288">
        <f t="shared" si="122"/>
        <v>10</v>
      </c>
      <c r="N288">
        <f t="shared" si="123"/>
        <v>10</v>
      </c>
      <c r="O288" s="2" t="str">
        <f t="shared" si="101"/>
        <v>October</v>
      </c>
      <c r="P288" s="2" t="str">
        <f t="shared" si="102"/>
        <v>Oct</v>
      </c>
      <c r="Q288">
        <f t="shared" si="103"/>
        <v>4</v>
      </c>
      <c r="R288">
        <f t="shared" si="124"/>
        <v>2023</v>
      </c>
      <c r="S288">
        <f t="shared" si="104"/>
        <v>202310</v>
      </c>
      <c r="T288">
        <f t="shared" si="105"/>
        <v>4</v>
      </c>
      <c r="U288">
        <f t="shared" si="106"/>
        <v>2</v>
      </c>
      <c r="V288">
        <f t="shared" si="107"/>
        <v>2024</v>
      </c>
      <c r="W288" t="str">
        <f t="shared" si="112"/>
        <v>n</v>
      </c>
      <c r="X288" s="2">
        <f t="shared" si="113"/>
        <v>44848</v>
      </c>
      <c r="Z288" t="str">
        <f t="shared" si="108"/>
        <v>insert into DimDate values(20231014, '2023-10-14',6, 14, 287, 'Saturday', 'Sat', 'n', 42, 42, '2023-10-9', 20231009, 10, 10, 'October', 'Oct', 4, 2023, 202310, 4, 2, 2024, 'n', '2022-10-14')</v>
      </c>
    </row>
    <row r="289" spans="1:26" x14ac:dyDescent="0.15">
      <c r="A289">
        <f t="shared" si="109"/>
        <v>20231015</v>
      </c>
      <c r="B289" s="2">
        <f t="shared" si="114"/>
        <v>45214</v>
      </c>
      <c r="C289">
        <f t="shared" si="115"/>
        <v>7</v>
      </c>
      <c r="D289">
        <f t="shared" si="116"/>
        <v>15</v>
      </c>
      <c r="E289">
        <f t="shared" si="117"/>
        <v>288</v>
      </c>
      <c r="F289" s="2" t="str">
        <f t="shared" si="118"/>
        <v>Sunday</v>
      </c>
      <c r="G289" s="2" t="str">
        <f t="shared" si="119"/>
        <v>Sun</v>
      </c>
      <c r="H289" t="str">
        <f t="shared" si="110"/>
        <v>n</v>
      </c>
      <c r="I289">
        <f t="shared" si="100"/>
        <v>42</v>
      </c>
      <c r="J289">
        <f t="shared" si="120"/>
        <v>42</v>
      </c>
      <c r="K289" s="2">
        <f t="shared" si="121"/>
        <v>45208</v>
      </c>
      <c r="L289">
        <f t="shared" si="111"/>
        <v>20231009</v>
      </c>
      <c r="M289">
        <f t="shared" si="122"/>
        <v>10</v>
      </c>
      <c r="N289">
        <f t="shared" si="123"/>
        <v>10</v>
      </c>
      <c r="O289" s="2" t="str">
        <f t="shared" si="101"/>
        <v>October</v>
      </c>
      <c r="P289" s="2" t="str">
        <f t="shared" si="102"/>
        <v>Oct</v>
      </c>
      <c r="Q289">
        <f t="shared" si="103"/>
        <v>4</v>
      </c>
      <c r="R289">
        <f t="shared" si="124"/>
        <v>2023</v>
      </c>
      <c r="S289">
        <f t="shared" si="104"/>
        <v>202310</v>
      </c>
      <c r="T289">
        <f t="shared" si="105"/>
        <v>4</v>
      </c>
      <c r="U289">
        <f t="shared" si="106"/>
        <v>2</v>
      </c>
      <c r="V289">
        <f t="shared" si="107"/>
        <v>2024</v>
      </c>
      <c r="W289" t="str">
        <f t="shared" si="112"/>
        <v>n</v>
      </c>
      <c r="X289" s="2">
        <f t="shared" si="113"/>
        <v>44849</v>
      </c>
      <c r="Z289" t="str">
        <f t="shared" si="108"/>
        <v>insert into DimDate values(20231015, '2023-10-15',7, 15, 288, 'Sunday', 'Sun', 'n', 42, 42, '2023-10-9', 20231009, 10, 10, 'October', 'Oct', 4, 2023, 202310, 4, 2, 2024, 'n', '2022-10-15')</v>
      </c>
    </row>
    <row r="290" spans="1:26" x14ac:dyDescent="0.15">
      <c r="A290">
        <f t="shared" si="109"/>
        <v>20231016</v>
      </c>
      <c r="B290" s="2">
        <f t="shared" si="114"/>
        <v>45215</v>
      </c>
      <c r="C290">
        <f t="shared" si="115"/>
        <v>1</v>
      </c>
      <c r="D290">
        <f t="shared" si="116"/>
        <v>16</v>
      </c>
      <c r="E290">
        <f t="shared" si="117"/>
        <v>289</v>
      </c>
      <c r="F290" s="2" t="str">
        <f t="shared" si="118"/>
        <v>Monday</v>
      </c>
      <c r="G290" s="2" t="str">
        <f t="shared" si="119"/>
        <v>Mon</v>
      </c>
      <c r="H290" t="str">
        <f t="shared" si="110"/>
        <v>y</v>
      </c>
      <c r="I290">
        <f t="shared" si="100"/>
        <v>43</v>
      </c>
      <c r="J290">
        <f t="shared" si="120"/>
        <v>43</v>
      </c>
      <c r="K290" s="2">
        <f t="shared" si="121"/>
        <v>45215</v>
      </c>
      <c r="L290">
        <f t="shared" si="111"/>
        <v>20231016</v>
      </c>
      <c r="M290">
        <f t="shared" si="122"/>
        <v>10</v>
      </c>
      <c r="N290">
        <f t="shared" si="123"/>
        <v>10</v>
      </c>
      <c r="O290" s="2" t="str">
        <f t="shared" si="101"/>
        <v>October</v>
      </c>
      <c r="P290" s="2" t="str">
        <f t="shared" si="102"/>
        <v>Oct</v>
      </c>
      <c r="Q290">
        <f t="shared" si="103"/>
        <v>4</v>
      </c>
      <c r="R290">
        <f t="shared" si="124"/>
        <v>2023</v>
      </c>
      <c r="S290">
        <f t="shared" si="104"/>
        <v>202310</v>
      </c>
      <c r="T290">
        <f t="shared" si="105"/>
        <v>4</v>
      </c>
      <c r="U290">
        <f t="shared" si="106"/>
        <v>2</v>
      </c>
      <c r="V290">
        <f t="shared" si="107"/>
        <v>2024</v>
      </c>
      <c r="W290" t="str">
        <f t="shared" si="112"/>
        <v>n</v>
      </c>
      <c r="X290" s="2">
        <f t="shared" si="113"/>
        <v>44850</v>
      </c>
      <c r="Z290" t="str">
        <f t="shared" si="108"/>
        <v>insert into DimDate values(20231016, '2023-10-16',1, 16, 289, 'Monday', 'Mon', 'y', 43, 43, '2023-10-16', 20231016, 10, 10, 'October', 'Oct', 4, 2023, 202310, 4, 2, 2024, 'n', '2022-10-16')</v>
      </c>
    </row>
    <row r="291" spans="1:26" x14ac:dyDescent="0.15">
      <c r="A291">
        <f t="shared" si="109"/>
        <v>20231017</v>
      </c>
      <c r="B291" s="2">
        <f t="shared" si="114"/>
        <v>45216</v>
      </c>
      <c r="C291">
        <f t="shared" si="115"/>
        <v>2</v>
      </c>
      <c r="D291">
        <f t="shared" si="116"/>
        <v>17</v>
      </c>
      <c r="E291">
        <f t="shared" si="117"/>
        <v>290</v>
      </c>
      <c r="F291" s="2" t="str">
        <f t="shared" si="118"/>
        <v>Tuesday</v>
      </c>
      <c r="G291" s="2" t="str">
        <f t="shared" si="119"/>
        <v>Tue</v>
      </c>
      <c r="H291" t="str">
        <f t="shared" si="110"/>
        <v>y</v>
      </c>
      <c r="I291">
        <f t="shared" si="100"/>
        <v>43</v>
      </c>
      <c r="J291">
        <f t="shared" si="120"/>
        <v>43</v>
      </c>
      <c r="K291" s="2">
        <f t="shared" si="121"/>
        <v>45215</v>
      </c>
      <c r="L291">
        <f t="shared" si="111"/>
        <v>20231016</v>
      </c>
      <c r="M291">
        <f t="shared" si="122"/>
        <v>10</v>
      </c>
      <c r="N291">
        <f t="shared" si="123"/>
        <v>10</v>
      </c>
      <c r="O291" s="2" t="str">
        <f t="shared" si="101"/>
        <v>October</v>
      </c>
      <c r="P291" s="2" t="str">
        <f t="shared" si="102"/>
        <v>Oct</v>
      </c>
      <c r="Q291">
        <f t="shared" si="103"/>
        <v>4</v>
      </c>
      <c r="R291">
        <f t="shared" si="124"/>
        <v>2023</v>
      </c>
      <c r="S291">
        <f t="shared" si="104"/>
        <v>202310</v>
      </c>
      <c r="T291">
        <f t="shared" si="105"/>
        <v>4</v>
      </c>
      <c r="U291">
        <f t="shared" si="106"/>
        <v>2</v>
      </c>
      <c r="V291">
        <f t="shared" si="107"/>
        <v>2024</v>
      </c>
      <c r="W291" t="str">
        <f t="shared" si="112"/>
        <v>n</v>
      </c>
      <c r="X291" s="2">
        <f t="shared" si="113"/>
        <v>44851</v>
      </c>
      <c r="Z291" t="str">
        <f t="shared" si="108"/>
        <v>insert into DimDate values(20231017, '2023-10-17',2, 17, 290, 'Tuesday', 'Tue', 'y', 43, 43, '2023-10-16', 20231016, 10, 10, 'October', 'Oct', 4, 2023, 202310, 4, 2, 2024, 'n', '2022-10-17')</v>
      </c>
    </row>
    <row r="292" spans="1:26" x14ac:dyDescent="0.15">
      <c r="A292">
        <f t="shared" si="109"/>
        <v>20231018</v>
      </c>
      <c r="B292" s="2">
        <f t="shared" si="114"/>
        <v>45217</v>
      </c>
      <c r="C292">
        <f t="shared" si="115"/>
        <v>3</v>
      </c>
      <c r="D292">
        <f t="shared" si="116"/>
        <v>18</v>
      </c>
      <c r="E292">
        <f t="shared" si="117"/>
        <v>291</v>
      </c>
      <c r="F292" s="2" t="str">
        <f t="shared" si="118"/>
        <v>Wednesday</v>
      </c>
      <c r="G292" s="2" t="str">
        <f t="shared" si="119"/>
        <v>Wed</v>
      </c>
      <c r="H292" t="str">
        <f t="shared" si="110"/>
        <v>y</v>
      </c>
      <c r="I292">
        <f t="shared" si="100"/>
        <v>43</v>
      </c>
      <c r="J292">
        <f t="shared" si="120"/>
        <v>43</v>
      </c>
      <c r="K292" s="2">
        <f t="shared" si="121"/>
        <v>45215</v>
      </c>
      <c r="L292">
        <f t="shared" si="111"/>
        <v>20231016</v>
      </c>
      <c r="M292">
        <f t="shared" si="122"/>
        <v>10</v>
      </c>
      <c r="N292">
        <f t="shared" si="123"/>
        <v>10</v>
      </c>
      <c r="O292" s="2" t="str">
        <f t="shared" si="101"/>
        <v>October</v>
      </c>
      <c r="P292" s="2" t="str">
        <f t="shared" si="102"/>
        <v>Oct</v>
      </c>
      <c r="Q292">
        <f t="shared" si="103"/>
        <v>4</v>
      </c>
      <c r="R292">
        <f t="shared" si="124"/>
        <v>2023</v>
      </c>
      <c r="S292">
        <f t="shared" si="104"/>
        <v>202310</v>
      </c>
      <c r="T292">
        <f t="shared" si="105"/>
        <v>4</v>
      </c>
      <c r="U292">
        <f t="shared" si="106"/>
        <v>2</v>
      </c>
      <c r="V292">
        <f t="shared" si="107"/>
        <v>2024</v>
      </c>
      <c r="W292" t="str">
        <f t="shared" si="112"/>
        <v>n</v>
      </c>
      <c r="X292" s="2">
        <f t="shared" si="113"/>
        <v>44852</v>
      </c>
      <c r="Z292" t="str">
        <f t="shared" si="108"/>
        <v>insert into DimDate values(20231018, '2023-10-18',3, 18, 291, 'Wednesday', 'Wed', 'y', 43, 43, '2023-10-16', 20231016, 10, 10, 'October', 'Oct', 4, 2023, 202310, 4, 2, 2024, 'n', '2022-10-18')</v>
      </c>
    </row>
    <row r="293" spans="1:26" x14ac:dyDescent="0.15">
      <c r="A293">
        <f t="shared" si="109"/>
        <v>20231019</v>
      </c>
      <c r="B293" s="2">
        <f t="shared" si="114"/>
        <v>45218</v>
      </c>
      <c r="C293">
        <f t="shared" si="115"/>
        <v>4</v>
      </c>
      <c r="D293">
        <f t="shared" si="116"/>
        <v>19</v>
      </c>
      <c r="E293">
        <f t="shared" si="117"/>
        <v>292</v>
      </c>
      <c r="F293" s="2" t="str">
        <f t="shared" si="118"/>
        <v>Thursday</v>
      </c>
      <c r="G293" s="2" t="str">
        <f t="shared" si="119"/>
        <v>Thu</v>
      </c>
      <c r="H293" t="str">
        <f t="shared" si="110"/>
        <v>y</v>
      </c>
      <c r="I293">
        <f t="shared" si="100"/>
        <v>43</v>
      </c>
      <c r="J293">
        <f t="shared" si="120"/>
        <v>43</v>
      </c>
      <c r="K293" s="2">
        <f t="shared" si="121"/>
        <v>45215</v>
      </c>
      <c r="L293">
        <f t="shared" si="111"/>
        <v>20231016</v>
      </c>
      <c r="M293">
        <f t="shared" si="122"/>
        <v>10</v>
      </c>
      <c r="N293">
        <f t="shared" si="123"/>
        <v>10</v>
      </c>
      <c r="O293" s="2" t="str">
        <f t="shared" si="101"/>
        <v>October</v>
      </c>
      <c r="P293" s="2" t="str">
        <f t="shared" si="102"/>
        <v>Oct</v>
      </c>
      <c r="Q293">
        <f t="shared" si="103"/>
        <v>4</v>
      </c>
      <c r="R293">
        <f t="shared" si="124"/>
        <v>2023</v>
      </c>
      <c r="S293">
        <f t="shared" si="104"/>
        <v>202310</v>
      </c>
      <c r="T293">
        <f t="shared" si="105"/>
        <v>4</v>
      </c>
      <c r="U293">
        <f t="shared" si="106"/>
        <v>2</v>
      </c>
      <c r="V293">
        <f t="shared" si="107"/>
        <v>2024</v>
      </c>
      <c r="W293" t="str">
        <f t="shared" si="112"/>
        <v>n</v>
      </c>
      <c r="X293" s="2">
        <f t="shared" si="113"/>
        <v>44853</v>
      </c>
      <c r="Z293" t="str">
        <f t="shared" si="108"/>
        <v>insert into DimDate values(20231019, '2023-10-19',4, 19, 292, 'Thursday', 'Thu', 'y', 43, 43, '2023-10-16', 20231016, 10, 10, 'October', 'Oct', 4, 2023, 202310, 4, 2, 2024, 'n', '2022-10-19')</v>
      </c>
    </row>
    <row r="294" spans="1:26" x14ac:dyDescent="0.15">
      <c r="A294">
        <f t="shared" si="109"/>
        <v>20231020</v>
      </c>
      <c r="B294" s="2">
        <f t="shared" si="114"/>
        <v>45219</v>
      </c>
      <c r="C294">
        <f t="shared" si="115"/>
        <v>5</v>
      </c>
      <c r="D294">
        <f t="shared" si="116"/>
        <v>20</v>
      </c>
      <c r="E294">
        <f t="shared" si="117"/>
        <v>293</v>
      </c>
      <c r="F294" s="2" t="str">
        <f t="shared" si="118"/>
        <v>Friday</v>
      </c>
      <c r="G294" s="2" t="str">
        <f t="shared" si="119"/>
        <v>Fri</v>
      </c>
      <c r="H294" t="str">
        <f t="shared" si="110"/>
        <v>y</v>
      </c>
      <c r="I294">
        <f t="shared" si="100"/>
        <v>43</v>
      </c>
      <c r="J294">
        <f t="shared" si="120"/>
        <v>43</v>
      </c>
      <c r="K294" s="2">
        <f t="shared" si="121"/>
        <v>45215</v>
      </c>
      <c r="L294">
        <f t="shared" si="111"/>
        <v>20231016</v>
      </c>
      <c r="M294">
        <f t="shared" si="122"/>
        <v>10</v>
      </c>
      <c r="N294">
        <f t="shared" si="123"/>
        <v>10</v>
      </c>
      <c r="O294" s="2" t="str">
        <f t="shared" si="101"/>
        <v>October</v>
      </c>
      <c r="P294" s="2" t="str">
        <f t="shared" si="102"/>
        <v>Oct</v>
      </c>
      <c r="Q294">
        <f t="shared" si="103"/>
        <v>4</v>
      </c>
      <c r="R294">
        <f t="shared" si="124"/>
        <v>2023</v>
      </c>
      <c r="S294">
        <f t="shared" si="104"/>
        <v>202310</v>
      </c>
      <c r="T294">
        <f t="shared" si="105"/>
        <v>4</v>
      </c>
      <c r="U294">
        <f t="shared" si="106"/>
        <v>2</v>
      </c>
      <c r="V294">
        <f t="shared" si="107"/>
        <v>2024</v>
      </c>
      <c r="W294" t="str">
        <f t="shared" si="112"/>
        <v>n</v>
      </c>
      <c r="X294" s="2">
        <f t="shared" si="113"/>
        <v>44854</v>
      </c>
      <c r="Z294" t="str">
        <f t="shared" si="108"/>
        <v>insert into DimDate values(20231020, '2023-10-20',5, 20, 293, 'Friday', 'Fri', 'y', 43, 43, '2023-10-16', 20231016, 10, 10, 'October', 'Oct', 4, 2023, 202310, 4, 2, 2024, 'n', '2022-10-20')</v>
      </c>
    </row>
    <row r="295" spans="1:26" x14ac:dyDescent="0.15">
      <c r="A295">
        <f t="shared" si="109"/>
        <v>20231021</v>
      </c>
      <c r="B295" s="2">
        <f t="shared" si="114"/>
        <v>45220</v>
      </c>
      <c r="C295">
        <f t="shared" si="115"/>
        <v>6</v>
      </c>
      <c r="D295">
        <f t="shared" si="116"/>
        <v>21</v>
      </c>
      <c r="E295">
        <f t="shared" si="117"/>
        <v>294</v>
      </c>
      <c r="F295" s="2" t="str">
        <f t="shared" si="118"/>
        <v>Saturday</v>
      </c>
      <c r="G295" s="2" t="str">
        <f t="shared" si="119"/>
        <v>Sat</v>
      </c>
      <c r="H295" t="str">
        <f t="shared" si="110"/>
        <v>n</v>
      </c>
      <c r="I295">
        <f t="shared" si="100"/>
        <v>43</v>
      </c>
      <c r="J295">
        <f t="shared" si="120"/>
        <v>43</v>
      </c>
      <c r="K295" s="2">
        <f t="shared" si="121"/>
        <v>45215</v>
      </c>
      <c r="L295">
        <f t="shared" si="111"/>
        <v>20231016</v>
      </c>
      <c r="M295">
        <f t="shared" si="122"/>
        <v>10</v>
      </c>
      <c r="N295">
        <f t="shared" si="123"/>
        <v>10</v>
      </c>
      <c r="O295" s="2" t="str">
        <f t="shared" si="101"/>
        <v>October</v>
      </c>
      <c r="P295" s="2" t="str">
        <f t="shared" si="102"/>
        <v>Oct</v>
      </c>
      <c r="Q295">
        <f t="shared" si="103"/>
        <v>4</v>
      </c>
      <c r="R295">
        <f t="shared" si="124"/>
        <v>2023</v>
      </c>
      <c r="S295">
        <f t="shared" si="104"/>
        <v>202310</v>
      </c>
      <c r="T295">
        <f t="shared" si="105"/>
        <v>4</v>
      </c>
      <c r="U295">
        <f t="shared" si="106"/>
        <v>2</v>
      </c>
      <c r="V295">
        <f t="shared" si="107"/>
        <v>2024</v>
      </c>
      <c r="W295" t="str">
        <f t="shared" si="112"/>
        <v>n</v>
      </c>
      <c r="X295" s="2">
        <f t="shared" si="113"/>
        <v>44855</v>
      </c>
      <c r="Z295" t="str">
        <f t="shared" si="108"/>
        <v>insert into DimDate values(20231021, '2023-10-21',6, 21, 294, 'Saturday', 'Sat', 'n', 43, 43, '2023-10-16', 20231016, 10, 10, 'October', 'Oct', 4, 2023, 202310, 4, 2, 2024, 'n', '2022-10-21')</v>
      </c>
    </row>
    <row r="296" spans="1:26" x14ac:dyDescent="0.15">
      <c r="A296">
        <f t="shared" si="109"/>
        <v>20231022</v>
      </c>
      <c r="B296" s="2">
        <f t="shared" si="114"/>
        <v>45221</v>
      </c>
      <c r="C296">
        <f t="shared" si="115"/>
        <v>7</v>
      </c>
      <c r="D296">
        <f t="shared" si="116"/>
        <v>22</v>
      </c>
      <c r="E296">
        <f t="shared" si="117"/>
        <v>295</v>
      </c>
      <c r="F296" s="2" t="str">
        <f t="shared" si="118"/>
        <v>Sunday</v>
      </c>
      <c r="G296" s="2" t="str">
        <f t="shared" si="119"/>
        <v>Sun</v>
      </c>
      <c r="H296" t="str">
        <f t="shared" si="110"/>
        <v>n</v>
      </c>
      <c r="I296">
        <f t="shared" si="100"/>
        <v>43</v>
      </c>
      <c r="J296">
        <f t="shared" si="120"/>
        <v>43</v>
      </c>
      <c r="K296" s="2">
        <f t="shared" si="121"/>
        <v>45215</v>
      </c>
      <c r="L296">
        <f t="shared" si="111"/>
        <v>20231016</v>
      </c>
      <c r="M296">
        <f t="shared" si="122"/>
        <v>10</v>
      </c>
      <c r="N296">
        <f t="shared" si="123"/>
        <v>10</v>
      </c>
      <c r="O296" s="2" t="str">
        <f t="shared" si="101"/>
        <v>October</v>
      </c>
      <c r="P296" s="2" t="str">
        <f t="shared" si="102"/>
        <v>Oct</v>
      </c>
      <c r="Q296">
        <f t="shared" si="103"/>
        <v>4</v>
      </c>
      <c r="R296">
        <f t="shared" si="124"/>
        <v>2023</v>
      </c>
      <c r="S296">
        <f t="shared" si="104"/>
        <v>202310</v>
      </c>
      <c r="T296">
        <f t="shared" si="105"/>
        <v>4</v>
      </c>
      <c r="U296">
        <f t="shared" si="106"/>
        <v>2</v>
      </c>
      <c r="V296">
        <f t="shared" si="107"/>
        <v>2024</v>
      </c>
      <c r="W296" t="str">
        <f t="shared" si="112"/>
        <v>n</v>
      </c>
      <c r="X296" s="2">
        <f t="shared" si="113"/>
        <v>44856</v>
      </c>
      <c r="Z296" t="str">
        <f t="shared" si="108"/>
        <v>insert into DimDate values(20231022, '2023-10-22',7, 22, 295, 'Sunday', 'Sun', 'n', 43, 43, '2023-10-16', 20231016, 10, 10, 'October', 'Oct', 4, 2023, 202310, 4, 2, 2024, 'n', '2022-10-22')</v>
      </c>
    </row>
    <row r="297" spans="1:26" x14ac:dyDescent="0.15">
      <c r="A297">
        <f t="shared" si="109"/>
        <v>20231023</v>
      </c>
      <c r="B297" s="2">
        <f t="shared" si="114"/>
        <v>45222</v>
      </c>
      <c r="C297">
        <f t="shared" si="115"/>
        <v>1</v>
      </c>
      <c r="D297">
        <f t="shared" si="116"/>
        <v>23</v>
      </c>
      <c r="E297">
        <f t="shared" si="117"/>
        <v>296</v>
      </c>
      <c r="F297" s="2" t="str">
        <f t="shared" si="118"/>
        <v>Monday</v>
      </c>
      <c r="G297" s="2" t="str">
        <f t="shared" si="119"/>
        <v>Mon</v>
      </c>
      <c r="H297" t="str">
        <f t="shared" si="110"/>
        <v>y</v>
      </c>
      <c r="I297">
        <f t="shared" si="100"/>
        <v>44</v>
      </c>
      <c r="J297">
        <f t="shared" si="120"/>
        <v>44</v>
      </c>
      <c r="K297" s="2">
        <f t="shared" si="121"/>
        <v>45222</v>
      </c>
      <c r="L297">
        <f t="shared" si="111"/>
        <v>20231023</v>
      </c>
      <c r="M297">
        <f t="shared" si="122"/>
        <v>10</v>
      </c>
      <c r="N297">
        <f t="shared" si="123"/>
        <v>10</v>
      </c>
      <c r="O297" s="2" t="str">
        <f t="shared" si="101"/>
        <v>October</v>
      </c>
      <c r="P297" s="2" t="str">
        <f t="shared" si="102"/>
        <v>Oct</v>
      </c>
      <c r="Q297">
        <f t="shared" si="103"/>
        <v>4</v>
      </c>
      <c r="R297">
        <f t="shared" si="124"/>
        <v>2023</v>
      </c>
      <c r="S297">
        <f t="shared" si="104"/>
        <v>202310</v>
      </c>
      <c r="T297">
        <f t="shared" si="105"/>
        <v>4</v>
      </c>
      <c r="U297">
        <f t="shared" si="106"/>
        <v>2</v>
      </c>
      <c r="V297">
        <f t="shared" si="107"/>
        <v>2024</v>
      </c>
      <c r="W297" t="str">
        <f t="shared" si="112"/>
        <v>n</v>
      </c>
      <c r="X297" s="2">
        <f t="shared" si="113"/>
        <v>44857</v>
      </c>
      <c r="Z297" t="str">
        <f t="shared" si="108"/>
        <v>insert into DimDate values(20231023, '2023-10-23',1, 23, 296, 'Monday', 'Mon', 'y', 44, 44, '2023-10-23', 20231023, 10, 10, 'October', 'Oct', 4, 2023, 202310, 4, 2, 2024, 'n', '2022-10-23')</v>
      </c>
    </row>
    <row r="298" spans="1:26" x14ac:dyDescent="0.15">
      <c r="A298">
        <f t="shared" si="109"/>
        <v>20231024</v>
      </c>
      <c r="B298" s="2">
        <f t="shared" si="114"/>
        <v>45223</v>
      </c>
      <c r="C298">
        <f t="shared" si="115"/>
        <v>2</v>
      </c>
      <c r="D298">
        <f t="shared" si="116"/>
        <v>24</v>
      </c>
      <c r="E298">
        <f t="shared" si="117"/>
        <v>297</v>
      </c>
      <c r="F298" s="2" t="str">
        <f t="shared" si="118"/>
        <v>Tuesday</v>
      </c>
      <c r="G298" s="2" t="str">
        <f t="shared" si="119"/>
        <v>Tue</v>
      </c>
      <c r="H298" t="str">
        <f t="shared" si="110"/>
        <v>y</v>
      </c>
      <c r="I298">
        <f t="shared" si="100"/>
        <v>44</v>
      </c>
      <c r="J298">
        <f t="shared" si="120"/>
        <v>44</v>
      </c>
      <c r="K298" s="2">
        <f t="shared" si="121"/>
        <v>45222</v>
      </c>
      <c r="L298">
        <f t="shared" si="111"/>
        <v>20231023</v>
      </c>
      <c r="M298">
        <f t="shared" si="122"/>
        <v>10</v>
      </c>
      <c r="N298">
        <f t="shared" si="123"/>
        <v>10</v>
      </c>
      <c r="O298" s="2" t="str">
        <f t="shared" si="101"/>
        <v>October</v>
      </c>
      <c r="P298" s="2" t="str">
        <f t="shared" si="102"/>
        <v>Oct</v>
      </c>
      <c r="Q298">
        <f t="shared" si="103"/>
        <v>4</v>
      </c>
      <c r="R298">
        <f t="shared" si="124"/>
        <v>2023</v>
      </c>
      <c r="S298">
        <f t="shared" si="104"/>
        <v>202310</v>
      </c>
      <c r="T298">
        <f t="shared" si="105"/>
        <v>4</v>
      </c>
      <c r="U298">
        <f t="shared" si="106"/>
        <v>2</v>
      </c>
      <c r="V298">
        <f t="shared" si="107"/>
        <v>2024</v>
      </c>
      <c r="W298" t="str">
        <f t="shared" si="112"/>
        <v>n</v>
      </c>
      <c r="X298" s="2">
        <f t="shared" si="113"/>
        <v>44858</v>
      </c>
      <c r="Z298" t="str">
        <f t="shared" si="108"/>
        <v>insert into DimDate values(20231024, '2023-10-24',2, 24, 297, 'Tuesday', 'Tue', 'y', 44, 44, '2023-10-23', 20231023, 10, 10, 'October', 'Oct', 4, 2023, 202310, 4, 2, 2024, 'n', '2022-10-24')</v>
      </c>
    </row>
    <row r="299" spans="1:26" x14ac:dyDescent="0.15">
      <c r="A299">
        <f t="shared" si="109"/>
        <v>20231025</v>
      </c>
      <c r="B299" s="2">
        <f t="shared" si="114"/>
        <v>45224</v>
      </c>
      <c r="C299">
        <f t="shared" si="115"/>
        <v>3</v>
      </c>
      <c r="D299">
        <f t="shared" si="116"/>
        <v>25</v>
      </c>
      <c r="E299">
        <f t="shared" si="117"/>
        <v>298</v>
      </c>
      <c r="F299" s="2" t="str">
        <f t="shared" si="118"/>
        <v>Wednesday</v>
      </c>
      <c r="G299" s="2" t="str">
        <f t="shared" si="119"/>
        <v>Wed</v>
      </c>
      <c r="H299" t="str">
        <f t="shared" si="110"/>
        <v>y</v>
      </c>
      <c r="I299">
        <f t="shared" si="100"/>
        <v>44</v>
      </c>
      <c r="J299">
        <f t="shared" si="120"/>
        <v>44</v>
      </c>
      <c r="K299" s="2">
        <f t="shared" si="121"/>
        <v>45222</v>
      </c>
      <c r="L299">
        <f t="shared" si="111"/>
        <v>20231023</v>
      </c>
      <c r="M299">
        <f t="shared" si="122"/>
        <v>10</v>
      </c>
      <c r="N299">
        <f t="shared" si="123"/>
        <v>10</v>
      </c>
      <c r="O299" s="2" t="str">
        <f t="shared" si="101"/>
        <v>October</v>
      </c>
      <c r="P299" s="2" t="str">
        <f t="shared" si="102"/>
        <v>Oct</v>
      </c>
      <c r="Q299">
        <f t="shared" si="103"/>
        <v>4</v>
      </c>
      <c r="R299">
        <f t="shared" si="124"/>
        <v>2023</v>
      </c>
      <c r="S299">
        <f t="shared" si="104"/>
        <v>202310</v>
      </c>
      <c r="T299">
        <f t="shared" si="105"/>
        <v>4</v>
      </c>
      <c r="U299">
        <f t="shared" si="106"/>
        <v>2</v>
      </c>
      <c r="V299">
        <f t="shared" si="107"/>
        <v>2024</v>
      </c>
      <c r="W299" t="str">
        <f t="shared" si="112"/>
        <v>n</v>
      </c>
      <c r="X299" s="2">
        <f t="shared" si="113"/>
        <v>44859</v>
      </c>
      <c r="Z299" t="str">
        <f t="shared" si="108"/>
        <v>insert into DimDate values(20231025, '2023-10-25',3, 25, 298, 'Wednesday', 'Wed', 'y', 44, 44, '2023-10-23', 20231023, 10, 10, 'October', 'Oct', 4, 2023, 202310, 4, 2, 2024, 'n', '2022-10-25')</v>
      </c>
    </row>
    <row r="300" spans="1:26" x14ac:dyDescent="0.15">
      <c r="A300">
        <f t="shared" si="109"/>
        <v>20231026</v>
      </c>
      <c r="B300" s="2">
        <f t="shared" si="114"/>
        <v>45225</v>
      </c>
      <c r="C300">
        <f t="shared" si="115"/>
        <v>4</v>
      </c>
      <c r="D300">
        <f t="shared" si="116"/>
        <v>26</v>
      </c>
      <c r="E300">
        <f t="shared" si="117"/>
        <v>299</v>
      </c>
      <c r="F300" s="2" t="str">
        <f t="shared" si="118"/>
        <v>Thursday</v>
      </c>
      <c r="G300" s="2" t="str">
        <f t="shared" si="119"/>
        <v>Thu</v>
      </c>
      <c r="H300" t="str">
        <f t="shared" si="110"/>
        <v>y</v>
      </c>
      <c r="I300">
        <f t="shared" si="100"/>
        <v>44</v>
      </c>
      <c r="J300">
        <f t="shared" si="120"/>
        <v>44</v>
      </c>
      <c r="K300" s="2">
        <f t="shared" si="121"/>
        <v>45222</v>
      </c>
      <c r="L300">
        <f t="shared" si="111"/>
        <v>20231023</v>
      </c>
      <c r="M300">
        <f t="shared" si="122"/>
        <v>10</v>
      </c>
      <c r="N300">
        <f t="shared" si="123"/>
        <v>10</v>
      </c>
      <c r="O300" s="2" t="str">
        <f t="shared" si="101"/>
        <v>October</v>
      </c>
      <c r="P300" s="2" t="str">
        <f t="shared" si="102"/>
        <v>Oct</v>
      </c>
      <c r="Q300">
        <f t="shared" si="103"/>
        <v>4</v>
      </c>
      <c r="R300">
        <f t="shared" si="124"/>
        <v>2023</v>
      </c>
      <c r="S300">
        <f t="shared" si="104"/>
        <v>202310</v>
      </c>
      <c r="T300">
        <f t="shared" si="105"/>
        <v>4</v>
      </c>
      <c r="U300">
        <f t="shared" si="106"/>
        <v>2</v>
      </c>
      <c r="V300">
        <f t="shared" si="107"/>
        <v>2024</v>
      </c>
      <c r="W300" t="str">
        <f t="shared" si="112"/>
        <v>n</v>
      </c>
      <c r="X300" s="2">
        <f t="shared" si="113"/>
        <v>44860</v>
      </c>
      <c r="Z300" t="str">
        <f t="shared" si="108"/>
        <v>insert into DimDate values(20231026, '2023-10-26',4, 26, 299, 'Thursday', 'Thu', 'y', 44, 44, '2023-10-23', 20231023, 10, 10, 'October', 'Oct', 4, 2023, 202310, 4, 2, 2024, 'n', '2022-10-26')</v>
      </c>
    </row>
    <row r="301" spans="1:26" x14ac:dyDescent="0.15">
      <c r="A301">
        <f t="shared" si="109"/>
        <v>20231027</v>
      </c>
      <c r="B301" s="2">
        <f t="shared" si="114"/>
        <v>45226</v>
      </c>
      <c r="C301">
        <f t="shared" si="115"/>
        <v>5</v>
      </c>
      <c r="D301">
        <f t="shared" si="116"/>
        <v>27</v>
      </c>
      <c r="E301">
        <f t="shared" si="117"/>
        <v>300</v>
      </c>
      <c r="F301" s="2" t="str">
        <f t="shared" si="118"/>
        <v>Friday</v>
      </c>
      <c r="G301" s="2" t="str">
        <f t="shared" si="119"/>
        <v>Fri</v>
      </c>
      <c r="H301" t="str">
        <f t="shared" si="110"/>
        <v>y</v>
      </c>
      <c r="I301">
        <f t="shared" si="100"/>
        <v>44</v>
      </c>
      <c r="J301">
        <f t="shared" si="120"/>
        <v>44</v>
      </c>
      <c r="K301" s="2">
        <f t="shared" si="121"/>
        <v>45222</v>
      </c>
      <c r="L301">
        <f t="shared" si="111"/>
        <v>20231023</v>
      </c>
      <c r="M301">
        <f t="shared" si="122"/>
        <v>10</v>
      </c>
      <c r="N301">
        <f t="shared" si="123"/>
        <v>10</v>
      </c>
      <c r="O301" s="2" t="str">
        <f t="shared" si="101"/>
        <v>October</v>
      </c>
      <c r="P301" s="2" t="str">
        <f t="shared" si="102"/>
        <v>Oct</v>
      </c>
      <c r="Q301">
        <f t="shared" si="103"/>
        <v>4</v>
      </c>
      <c r="R301">
        <f t="shared" si="124"/>
        <v>2023</v>
      </c>
      <c r="S301">
        <f t="shared" si="104"/>
        <v>202310</v>
      </c>
      <c r="T301">
        <f t="shared" si="105"/>
        <v>4</v>
      </c>
      <c r="U301">
        <f t="shared" si="106"/>
        <v>2</v>
      </c>
      <c r="V301">
        <f t="shared" si="107"/>
        <v>2024</v>
      </c>
      <c r="W301" t="str">
        <f t="shared" si="112"/>
        <v>n</v>
      </c>
      <c r="X301" s="2">
        <f t="shared" si="113"/>
        <v>44861</v>
      </c>
      <c r="Z301" t="str">
        <f t="shared" si="108"/>
        <v>insert into DimDate values(20231027, '2023-10-27',5, 27, 300, 'Friday', 'Fri', 'y', 44, 44, '2023-10-23', 20231023, 10, 10, 'October', 'Oct', 4, 2023, 202310, 4, 2, 2024, 'n', '2022-10-27')</v>
      </c>
    </row>
    <row r="302" spans="1:26" x14ac:dyDescent="0.15">
      <c r="A302">
        <f t="shared" si="109"/>
        <v>20231028</v>
      </c>
      <c r="B302" s="2">
        <f t="shared" si="114"/>
        <v>45227</v>
      </c>
      <c r="C302">
        <f t="shared" si="115"/>
        <v>6</v>
      </c>
      <c r="D302">
        <f t="shared" si="116"/>
        <v>28</v>
      </c>
      <c r="E302">
        <f t="shared" si="117"/>
        <v>301</v>
      </c>
      <c r="F302" s="2" t="str">
        <f t="shared" si="118"/>
        <v>Saturday</v>
      </c>
      <c r="G302" s="2" t="str">
        <f t="shared" si="119"/>
        <v>Sat</v>
      </c>
      <c r="H302" t="str">
        <f t="shared" si="110"/>
        <v>n</v>
      </c>
      <c r="I302">
        <f t="shared" si="100"/>
        <v>44</v>
      </c>
      <c r="J302">
        <f t="shared" si="120"/>
        <v>44</v>
      </c>
      <c r="K302" s="2">
        <f t="shared" si="121"/>
        <v>45222</v>
      </c>
      <c r="L302">
        <f t="shared" si="111"/>
        <v>20231023</v>
      </c>
      <c r="M302">
        <f t="shared" si="122"/>
        <v>10</v>
      </c>
      <c r="N302">
        <f t="shared" si="123"/>
        <v>10</v>
      </c>
      <c r="O302" s="2" t="str">
        <f t="shared" si="101"/>
        <v>October</v>
      </c>
      <c r="P302" s="2" t="str">
        <f t="shared" si="102"/>
        <v>Oct</v>
      </c>
      <c r="Q302">
        <f t="shared" si="103"/>
        <v>4</v>
      </c>
      <c r="R302">
        <f t="shared" si="124"/>
        <v>2023</v>
      </c>
      <c r="S302">
        <f t="shared" si="104"/>
        <v>202310</v>
      </c>
      <c r="T302">
        <f t="shared" si="105"/>
        <v>4</v>
      </c>
      <c r="U302">
        <f t="shared" si="106"/>
        <v>2</v>
      </c>
      <c r="V302">
        <f t="shared" si="107"/>
        <v>2024</v>
      </c>
      <c r="W302" t="str">
        <f t="shared" si="112"/>
        <v>n</v>
      </c>
      <c r="X302" s="2">
        <f t="shared" si="113"/>
        <v>44862</v>
      </c>
      <c r="Z302" t="str">
        <f t="shared" si="108"/>
        <v>insert into DimDate values(20231028, '2023-10-28',6, 28, 301, 'Saturday', 'Sat', 'n', 44, 44, '2023-10-23', 20231023, 10, 10, 'October', 'Oct', 4, 2023, 202310, 4, 2, 2024, 'n', '2022-10-28')</v>
      </c>
    </row>
    <row r="303" spans="1:26" x14ac:dyDescent="0.15">
      <c r="A303">
        <f t="shared" si="109"/>
        <v>20231029</v>
      </c>
      <c r="B303" s="2">
        <f t="shared" si="114"/>
        <v>45228</v>
      </c>
      <c r="C303">
        <f t="shared" si="115"/>
        <v>7</v>
      </c>
      <c r="D303">
        <f t="shared" si="116"/>
        <v>29</v>
      </c>
      <c r="E303">
        <f t="shared" si="117"/>
        <v>302</v>
      </c>
      <c r="F303" s="2" t="str">
        <f t="shared" si="118"/>
        <v>Sunday</v>
      </c>
      <c r="G303" s="2" t="str">
        <f t="shared" si="119"/>
        <v>Sun</v>
      </c>
      <c r="H303" t="str">
        <f t="shared" si="110"/>
        <v>n</v>
      </c>
      <c r="I303">
        <f t="shared" si="100"/>
        <v>44</v>
      </c>
      <c r="J303">
        <f t="shared" si="120"/>
        <v>44</v>
      </c>
      <c r="K303" s="2">
        <f t="shared" si="121"/>
        <v>45222</v>
      </c>
      <c r="L303">
        <f t="shared" si="111"/>
        <v>20231023</v>
      </c>
      <c r="M303">
        <f t="shared" si="122"/>
        <v>10</v>
      </c>
      <c r="N303">
        <f t="shared" si="123"/>
        <v>10</v>
      </c>
      <c r="O303" s="2" t="str">
        <f t="shared" si="101"/>
        <v>October</v>
      </c>
      <c r="P303" s="2" t="str">
        <f t="shared" si="102"/>
        <v>Oct</v>
      </c>
      <c r="Q303">
        <f t="shared" si="103"/>
        <v>4</v>
      </c>
      <c r="R303">
        <f t="shared" si="124"/>
        <v>2023</v>
      </c>
      <c r="S303">
        <f t="shared" si="104"/>
        <v>202310</v>
      </c>
      <c r="T303">
        <f t="shared" si="105"/>
        <v>4</v>
      </c>
      <c r="U303">
        <f t="shared" si="106"/>
        <v>2</v>
      </c>
      <c r="V303">
        <f t="shared" si="107"/>
        <v>2024</v>
      </c>
      <c r="W303" t="str">
        <f t="shared" si="112"/>
        <v>n</v>
      </c>
      <c r="X303" s="2">
        <f t="shared" si="113"/>
        <v>44863</v>
      </c>
      <c r="Z303" t="str">
        <f t="shared" si="108"/>
        <v>insert into DimDate values(20231029, '2023-10-29',7, 29, 302, 'Sunday', 'Sun', 'n', 44, 44, '2023-10-23', 20231023, 10, 10, 'October', 'Oct', 4, 2023, 202310, 4, 2, 2024, 'n', '2022-10-29')</v>
      </c>
    </row>
    <row r="304" spans="1:26" x14ac:dyDescent="0.15">
      <c r="A304">
        <f t="shared" si="109"/>
        <v>20231030</v>
      </c>
      <c r="B304" s="2">
        <f t="shared" si="114"/>
        <v>45229</v>
      </c>
      <c r="C304">
        <f t="shared" si="115"/>
        <v>1</v>
      </c>
      <c r="D304">
        <f t="shared" si="116"/>
        <v>30</v>
      </c>
      <c r="E304">
        <f t="shared" si="117"/>
        <v>303</v>
      </c>
      <c r="F304" s="2" t="str">
        <f t="shared" si="118"/>
        <v>Monday</v>
      </c>
      <c r="G304" s="2" t="str">
        <f t="shared" si="119"/>
        <v>Mon</v>
      </c>
      <c r="H304" t="str">
        <f t="shared" si="110"/>
        <v>y</v>
      </c>
      <c r="I304">
        <f t="shared" si="100"/>
        <v>45</v>
      </c>
      <c r="J304">
        <f t="shared" si="120"/>
        <v>45</v>
      </c>
      <c r="K304" s="2">
        <f t="shared" si="121"/>
        <v>45229</v>
      </c>
      <c r="L304">
        <f t="shared" si="111"/>
        <v>20231030</v>
      </c>
      <c r="M304">
        <f t="shared" si="122"/>
        <v>10</v>
      </c>
      <c r="N304">
        <f t="shared" si="123"/>
        <v>10</v>
      </c>
      <c r="O304" s="2" t="str">
        <f t="shared" si="101"/>
        <v>October</v>
      </c>
      <c r="P304" s="2" t="str">
        <f t="shared" si="102"/>
        <v>Oct</v>
      </c>
      <c r="Q304">
        <f t="shared" si="103"/>
        <v>4</v>
      </c>
      <c r="R304">
        <f t="shared" si="124"/>
        <v>2023</v>
      </c>
      <c r="S304">
        <f t="shared" si="104"/>
        <v>202310</v>
      </c>
      <c r="T304">
        <f t="shared" si="105"/>
        <v>4</v>
      </c>
      <c r="U304">
        <f t="shared" si="106"/>
        <v>2</v>
      </c>
      <c r="V304">
        <f t="shared" si="107"/>
        <v>2024</v>
      </c>
      <c r="W304" t="str">
        <f t="shared" si="112"/>
        <v>n</v>
      </c>
      <c r="X304" s="2">
        <f t="shared" si="113"/>
        <v>44864</v>
      </c>
      <c r="Z304" t="str">
        <f t="shared" si="108"/>
        <v>insert into DimDate values(20231030, '2023-10-30',1, 30, 303, 'Monday', 'Mon', 'y', 45, 45, '2023-10-30', 20231030, 10, 10, 'October', 'Oct', 4, 2023, 202310, 4, 2, 2024, 'n', '2022-10-30')</v>
      </c>
    </row>
    <row r="305" spans="1:26" x14ac:dyDescent="0.15">
      <c r="A305">
        <f t="shared" si="109"/>
        <v>20231031</v>
      </c>
      <c r="B305" s="2">
        <f t="shared" si="114"/>
        <v>45230</v>
      </c>
      <c r="C305">
        <f t="shared" si="115"/>
        <v>2</v>
      </c>
      <c r="D305">
        <f t="shared" si="116"/>
        <v>31</v>
      </c>
      <c r="E305">
        <f t="shared" si="117"/>
        <v>304</v>
      </c>
      <c r="F305" s="2" t="str">
        <f t="shared" si="118"/>
        <v>Tuesday</v>
      </c>
      <c r="G305" s="2" t="str">
        <f t="shared" si="119"/>
        <v>Tue</v>
      </c>
      <c r="H305" t="str">
        <f t="shared" si="110"/>
        <v>y</v>
      </c>
      <c r="I305">
        <f t="shared" si="100"/>
        <v>45</v>
      </c>
      <c r="J305">
        <f t="shared" si="120"/>
        <v>45</v>
      </c>
      <c r="K305" s="2">
        <f t="shared" si="121"/>
        <v>45229</v>
      </c>
      <c r="L305">
        <f t="shared" si="111"/>
        <v>20231030</v>
      </c>
      <c r="M305">
        <f t="shared" si="122"/>
        <v>10</v>
      </c>
      <c r="N305">
        <f t="shared" si="123"/>
        <v>10</v>
      </c>
      <c r="O305" s="2" t="str">
        <f t="shared" si="101"/>
        <v>October</v>
      </c>
      <c r="P305" s="2" t="str">
        <f t="shared" si="102"/>
        <v>Oct</v>
      </c>
      <c r="Q305">
        <f t="shared" si="103"/>
        <v>4</v>
      </c>
      <c r="R305">
        <f t="shared" si="124"/>
        <v>2023</v>
      </c>
      <c r="S305">
        <f t="shared" si="104"/>
        <v>202310</v>
      </c>
      <c r="T305">
        <f t="shared" si="105"/>
        <v>4</v>
      </c>
      <c r="U305">
        <f t="shared" si="106"/>
        <v>2</v>
      </c>
      <c r="V305">
        <f t="shared" si="107"/>
        <v>2024</v>
      </c>
      <c r="W305" t="str">
        <f t="shared" si="112"/>
        <v>y</v>
      </c>
      <c r="X305" s="2">
        <f t="shared" si="113"/>
        <v>44865</v>
      </c>
      <c r="Z305" t="str">
        <f t="shared" si="108"/>
        <v>insert into DimDate values(20231031, '2023-10-31',2, 31, 304, 'Tuesday', 'Tue', 'y', 45, 45, '2023-10-30', 20231030, 10, 10, 'October', 'Oct', 4, 2023, 202310, 4, 2, 2024, 'y', '2022-10-31')</v>
      </c>
    </row>
    <row r="306" spans="1:26" x14ac:dyDescent="0.15">
      <c r="A306">
        <f t="shared" si="109"/>
        <v>20231101</v>
      </c>
      <c r="B306" s="2">
        <f t="shared" si="114"/>
        <v>45231</v>
      </c>
      <c r="C306">
        <f t="shared" si="115"/>
        <v>3</v>
      </c>
      <c r="D306">
        <f t="shared" si="116"/>
        <v>1</v>
      </c>
      <c r="E306">
        <f t="shared" si="117"/>
        <v>305</v>
      </c>
      <c r="F306" s="2" t="str">
        <f t="shared" si="118"/>
        <v>Wednesday</v>
      </c>
      <c r="G306" s="2" t="str">
        <f t="shared" si="119"/>
        <v>Wed</v>
      </c>
      <c r="H306" t="str">
        <f t="shared" si="110"/>
        <v>y</v>
      </c>
      <c r="I306">
        <f t="shared" si="100"/>
        <v>45</v>
      </c>
      <c r="J306">
        <f t="shared" si="120"/>
        <v>45</v>
      </c>
      <c r="K306" s="2">
        <f t="shared" si="121"/>
        <v>45229</v>
      </c>
      <c r="L306">
        <f t="shared" si="111"/>
        <v>20231030</v>
      </c>
      <c r="M306">
        <f t="shared" si="122"/>
        <v>11</v>
      </c>
      <c r="N306">
        <f t="shared" si="123"/>
        <v>11</v>
      </c>
      <c r="O306" s="2" t="str">
        <f t="shared" si="101"/>
        <v>November</v>
      </c>
      <c r="P306" s="2" t="str">
        <f t="shared" si="102"/>
        <v>Nov</v>
      </c>
      <c r="Q306">
        <f t="shared" si="103"/>
        <v>4</v>
      </c>
      <c r="R306">
        <f t="shared" si="124"/>
        <v>2023</v>
      </c>
      <c r="S306">
        <f t="shared" si="104"/>
        <v>202311</v>
      </c>
      <c r="T306">
        <f t="shared" si="105"/>
        <v>5</v>
      </c>
      <c r="U306">
        <f t="shared" si="106"/>
        <v>2</v>
      </c>
      <c r="V306">
        <f t="shared" si="107"/>
        <v>2024</v>
      </c>
      <c r="W306" t="str">
        <f t="shared" si="112"/>
        <v>n</v>
      </c>
      <c r="X306" s="2">
        <f t="shared" si="113"/>
        <v>44866</v>
      </c>
      <c r="Z306" t="str">
        <f t="shared" si="108"/>
        <v>insert into DimDate values(20231101, '2023-11-1',3, 1, 305, 'Wednesday', 'Wed', 'y', 45, 45, '2023-10-30', 20231030, 11, 11, 'November', 'Nov', 4, 2023, 202311, 5, 2, 2024, 'n', '2022-11-1')</v>
      </c>
    </row>
    <row r="307" spans="1:26" x14ac:dyDescent="0.15">
      <c r="A307">
        <f t="shared" si="109"/>
        <v>20231102</v>
      </c>
      <c r="B307" s="2">
        <f t="shared" si="114"/>
        <v>45232</v>
      </c>
      <c r="C307">
        <f t="shared" si="115"/>
        <v>4</v>
      </c>
      <c r="D307">
        <f t="shared" si="116"/>
        <v>2</v>
      </c>
      <c r="E307">
        <f t="shared" si="117"/>
        <v>306</v>
      </c>
      <c r="F307" s="2" t="str">
        <f t="shared" si="118"/>
        <v>Thursday</v>
      </c>
      <c r="G307" s="2" t="str">
        <f t="shared" si="119"/>
        <v>Thu</v>
      </c>
      <c r="H307" t="str">
        <f t="shared" si="110"/>
        <v>y</v>
      </c>
      <c r="I307">
        <f t="shared" si="100"/>
        <v>45</v>
      </c>
      <c r="J307">
        <f t="shared" si="120"/>
        <v>45</v>
      </c>
      <c r="K307" s="2">
        <f t="shared" si="121"/>
        <v>45229</v>
      </c>
      <c r="L307">
        <f t="shared" si="111"/>
        <v>20231030</v>
      </c>
      <c r="M307">
        <f t="shared" si="122"/>
        <v>11</v>
      </c>
      <c r="N307">
        <f t="shared" si="123"/>
        <v>11</v>
      </c>
      <c r="O307" s="2" t="str">
        <f t="shared" si="101"/>
        <v>November</v>
      </c>
      <c r="P307" s="2" t="str">
        <f t="shared" si="102"/>
        <v>Nov</v>
      </c>
      <c r="Q307">
        <f t="shared" si="103"/>
        <v>4</v>
      </c>
      <c r="R307">
        <f t="shared" si="124"/>
        <v>2023</v>
      </c>
      <c r="S307">
        <f t="shared" si="104"/>
        <v>202311</v>
      </c>
      <c r="T307">
        <f t="shared" si="105"/>
        <v>5</v>
      </c>
      <c r="U307">
        <f t="shared" si="106"/>
        <v>2</v>
      </c>
      <c r="V307">
        <f t="shared" si="107"/>
        <v>2024</v>
      </c>
      <c r="W307" t="str">
        <f t="shared" si="112"/>
        <v>n</v>
      </c>
      <c r="X307" s="2">
        <f t="shared" si="113"/>
        <v>44867</v>
      </c>
      <c r="Z307" t="str">
        <f t="shared" si="108"/>
        <v>insert into DimDate values(20231102, '2023-11-2',4, 2, 306, 'Thursday', 'Thu', 'y', 45, 45, '2023-10-30', 20231030, 11, 11, 'November', 'Nov', 4, 2023, 202311, 5, 2, 2024, 'n', '2022-11-2')</v>
      </c>
    </row>
    <row r="308" spans="1:26" x14ac:dyDescent="0.15">
      <c r="A308">
        <f t="shared" si="109"/>
        <v>20231103</v>
      </c>
      <c r="B308" s="2">
        <f t="shared" si="114"/>
        <v>45233</v>
      </c>
      <c r="C308">
        <f t="shared" si="115"/>
        <v>5</v>
      </c>
      <c r="D308">
        <f t="shared" si="116"/>
        <v>3</v>
      </c>
      <c r="E308">
        <f t="shared" si="117"/>
        <v>307</v>
      </c>
      <c r="F308" s="2" t="str">
        <f t="shared" si="118"/>
        <v>Friday</v>
      </c>
      <c r="G308" s="2" t="str">
        <f t="shared" si="119"/>
        <v>Fri</v>
      </c>
      <c r="H308" t="str">
        <f t="shared" si="110"/>
        <v>y</v>
      </c>
      <c r="I308">
        <f t="shared" si="100"/>
        <v>45</v>
      </c>
      <c r="J308">
        <f t="shared" si="120"/>
        <v>45</v>
      </c>
      <c r="K308" s="2">
        <f t="shared" si="121"/>
        <v>45229</v>
      </c>
      <c r="L308">
        <f t="shared" si="111"/>
        <v>20231030</v>
      </c>
      <c r="M308">
        <f t="shared" si="122"/>
        <v>11</v>
      </c>
      <c r="N308">
        <f t="shared" si="123"/>
        <v>11</v>
      </c>
      <c r="O308" s="2" t="str">
        <f t="shared" si="101"/>
        <v>November</v>
      </c>
      <c r="P308" s="2" t="str">
        <f t="shared" si="102"/>
        <v>Nov</v>
      </c>
      <c r="Q308">
        <f t="shared" si="103"/>
        <v>4</v>
      </c>
      <c r="R308">
        <f t="shared" si="124"/>
        <v>2023</v>
      </c>
      <c r="S308">
        <f t="shared" si="104"/>
        <v>202311</v>
      </c>
      <c r="T308">
        <f t="shared" si="105"/>
        <v>5</v>
      </c>
      <c r="U308">
        <f t="shared" si="106"/>
        <v>2</v>
      </c>
      <c r="V308">
        <f t="shared" si="107"/>
        <v>2024</v>
      </c>
      <c r="W308" t="str">
        <f t="shared" si="112"/>
        <v>n</v>
      </c>
      <c r="X308" s="2">
        <f t="shared" si="113"/>
        <v>44868</v>
      </c>
      <c r="Z308" t="str">
        <f t="shared" si="108"/>
        <v>insert into DimDate values(20231103, '2023-11-3',5, 3, 307, 'Friday', 'Fri', 'y', 45, 45, '2023-10-30', 20231030, 11, 11, 'November', 'Nov', 4, 2023, 202311, 5, 2, 2024, 'n', '2022-11-3')</v>
      </c>
    </row>
    <row r="309" spans="1:26" x14ac:dyDescent="0.15">
      <c r="A309">
        <f t="shared" si="109"/>
        <v>20231104</v>
      </c>
      <c r="B309" s="2">
        <f t="shared" si="114"/>
        <v>45234</v>
      </c>
      <c r="C309">
        <f t="shared" si="115"/>
        <v>6</v>
      </c>
      <c r="D309">
        <f t="shared" si="116"/>
        <v>4</v>
      </c>
      <c r="E309">
        <f t="shared" si="117"/>
        <v>308</v>
      </c>
      <c r="F309" s="2" t="str">
        <f t="shared" si="118"/>
        <v>Saturday</v>
      </c>
      <c r="G309" s="2" t="str">
        <f t="shared" si="119"/>
        <v>Sat</v>
      </c>
      <c r="H309" t="str">
        <f t="shared" si="110"/>
        <v>n</v>
      </c>
      <c r="I309">
        <f t="shared" si="100"/>
        <v>45</v>
      </c>
      <c r="J309">
        <f t="shared" si="120"/>
        <v>45</v>
      </c>
      <c r="K309" s="2">
        <f t="shared" si="121"/>
        <v>45229</v>
      </c>
      <c r="L309">
        <f t="shared" si="111"/>
        <v>20231030</v>
      </c>
      <c r="M309">
        <f t="shared" si="122"/>
        <v>11</v>
      </c>
      <c r="N309">
        <f t="shared" si="123"/>
        <v>11</v>
      </c>
      <c r="O309" s="2" t="str">
        <f t="shared" si="101"/>
        <v>November</v>
      </c>
      <c r="P309" s="2" t="str">
        <f t="shared" si="102"/>
        <v>Nov</v>
      </c>
      <c r="Q309">
        <f t="shared" si="103"/>
        <v>4</v>
      </c>
      <c r="R309">
        <f t="shared" si="124"/>
        <v>2023</v>
      </c>
      <c r="S309">
        <f t="shared" si="104"/>
        <v>202311</v>
      </c>
      <c r="T309">
        <f t="shared" si="105"/>
        <v>5</v>
      </c>
      <c r="U309">
        <f t="shared" si="106"/>
        <v>2</v>
      </c>
      <c r="V309">
        <f t="shared" si="107"/>
        <v>2024</v>
      </c>
      <c r="W309" t="str">
        <f t="shared" si="112"/>
        <v>n</v>
      </c>
      <c r="X309" s="2">
        <f t="shared" si="113"/>
        <v>44869</v>
      </c>
      <c r="Z309" t="str">
        <f t="shared" si="108"/>
        <v>insert into DimDate values(20231104, '2023-11-4',6, 4, 308, 'Saturday', 'Sat', 'n', 45, 45, '2023-10-30', 20231030, 11, 11, 'November', 'Nov', 4, 2023, 202311, 5, 2, 2024, 'n', '2022-11-4')</v>
      </c>
    </row>
    <row r="310" spans="1:26" x14ac:dyDescent="0.15">
      <c r="A310">
        <f t="shared" si="109"/>
        <v>20231105</v>
      </c>
      <c r="B310" s="2">
        <f t="shared" si="114"/>
        <v>45235</v>
      </c>
      <c r="C310">
        <f t="shared" si="115"/>
        <v>7</v>
      </c>
      <c r="D310">
        <f t="shared" si="116"/>
        <v>5</v>
      </c>
      <c r="E310">
        <f t="shared" si="117"/>
        <v>309</v>
      </c>
      <c r="F310" s="2" t="str">
        <f t="shared" si="118"/>
        <v>Sunday</v>
      </c>
      <c r="G310" s="2" t="str">
        <f t="shared" si="119"/>
        <v>Sun</v>
      </c>
      <c r="H310" t="str">
        <f t="shared" si="110"/>
        <v>n</v>
      </c>
      <c r="I310">
        <f t="shared" si="100"/>
        <v>45</v>
      </c>
      <c r="J310">
        <f t="shared" si="120"/>
        <v>45</v>
      </c>
      <c r="K310" s="2">
        <f t="shared" si="121"/>
        <v>45229</v>
      </c>
      <c r="L310">
        <f t="shared" si="111"/>
        <v>20231030</v>
      </c>
      <c r="M310">
        <f t="shared" si="122"/>
        <v>11</v>
      </c>
      <c r="N310">
        <f t="shared" si="123"/>
        <v>11</v>
      </c>
      <c r="O310" s="2" t="str">
        <f t="shared" si="101"/>
        <v>November</v>
      </c>
      <c r="P310" s="2" t="str">
        <f t="shared" si="102"/>
        <v>Nov</v>
      </c>
      <c r="Q310">
        <f t="shared" si="103"/>
        <v>4</v>
      </c>
      <c r="R310">
        <f t="shared" si="124"/>
        <v>2023</v>
      </c>
      <c r="S310">
        <f t="shared" si="104"/>
        <v>202311</v>
      </c>
      <c r="T310">
        <f t="shared" si="105"/>
        <v>5</v>
      </c>
      <c r="U310">
        <f t="shared" si="106"/>
        <v>2</v>
      </c>
      <c r="V310">
        <f t="shared" si="107"/>
        <v>2024</v>
      </c>
      <c r="W310" t="str">
        <f t="shared" si="112"/>
        <v>n</v>
      </c>
      <c r="X310" s="2">
        <f t="shared" si="113"/>
        <v>44870</v>
      </c>
      <c r="Z310" t="str">
        <f t="shared" si="108"/>
        <v>insert into DimDate values(20231105, '2023-11-5',7, 5, 309, 'Sunday', 'Sun', 'n', 45, 45, '2023-10-30', 20231030, 11, 11, 'November', 'Nov', 4, 2023, 202311, 5, 2, 2024, 'n', '2022-11-5')</v>
      </c>
    </row>
    <row r="311" spans="1:26" x14ac:dyDescent="0.15">
      <c r="A311">
        <f t="shared" si="109"/>
        <v>20231106</v>
      </c>
      <c r="B311" s="2">
        <f t="shared" si="114"/>
        <v>45236</v>
      </c>
      <c r="C311">
        <f t="shared" si="115"/>
        <v>1</v>
      </c>
      <c r="D311">
        <f t="shared" si="116"/>
        <v>6</v>
      </c>
      <c r="E311">
        <f t="shared" si="117"/>
        <v>310</v>
      </c>
      <c r="F311" s="2" t="str">
        <f t="shared" si="118"/>
        <v>Monday</v>
      </c>
      <c r="G311" s="2" t="str">
        <f t="shared" si="119"/>
        <v>Mon</v>
      </c>
      <c r="H311" t="str">
        <f t="shared" si="110"/>
        <v>y</v>
      </c>
      <c r="I311">
        <f t="shared" si="100"/>
        <v>46</v>
      </c>
      <c r="J311">
        <f t="shared" si="120"/>
        <v>46</v>
      </c>
      <c r="K311" s="2">
        <f t="shared" si="121"/>
        <v>45236</v>
      </c>
      <c r="L311">
        <f t="shared" si="111"/>
        <v>20231106</v>
      </c>
      <c r="M311">
        <f t="shared" si="122"/>
        <v>11</v>
      </c>
      <c r="N311">
        <f t="shared" si="123"/>
        <v>11</v>
      </c>
      <c r="O311" s="2" t="str">
        <f t="shared" si="101"/>
        <v>November</v>
      </c>
      <c r="P311" s="2" t="str">
        <f t="shared" si="102"/>
        <v>Nov</v>
      </c>
      <c r="Q311">
        <f t="shared" si="103"/>
        <v>4</v>
      </c>
      <c r="R311">
        <f t="shared" si="124"/>
        <v>2023</v>
      </c>
      <c r="S311">
        <f t="shared" si="104"/>
        <v>202311</v>
      </c>
      <c r="T311">
        <f t="shared" si="105"/>
        <v>5</v>
      </c>
      <c r="U311">
        <f t="shared" si="106"/>
        <v>2</v>
      </c>
      <c r="V311">
        <f t="shared" si="107"/>
        <v>2024</v>
      </c>
      <c r="W311" t="str">
        <f t="shared" si="112"/>
        <v>n</v>
      </c>
      <c r="X311" s="2">
        <f t="shared" si="113"/>
        <v>44871</v>
      </c>
      <c r="Z311" t="str">
        <f t="shared" si="108"/>
        <v>insert into DimDate values(20231106, '2023-11-6',1, 6, 310, 'Monday', 'Mon', 'y', 46, 46, '2023-11-6', 20231106, 11, 11, 'November', 'Nov', 4, 2023, 202311, 5, 2, 2024, 'n', '2022-11-6')</v>
      </c>
    </row>
    <row r="312" spans="1:26" x14ac:dyDescent="0.15">
      <c r="A312">
        <f t="shared" si="109"/>
        <v>20231107</v>
      </c>
      <c r="B312" s="2">
        <f t="shared" si="114"/>
        <v>45237</v>
      </c>
      <c r="C312">
        <f t="shared" si="115"/>
        <v>2</v>
      </c>
      <c r="D312">
        <f t="shared" si="116"/>
        <v>7</v>
      </c>
      <c r="E312">
        <f t="shared" si="117"/>
        <v>311</v>
      </c>
      <c r="F312" s="2" t="str">
        <f t="shared" si="118"/>
        <v>Tuesday</v>
      </c>
      <c r="G312" s="2" t="str">
        <f t="shared" si="119"/>
        <v>Tue</v>
      </c>
      <c r="H312" t="str">
        <f t="shared" si="110"/>
        <v>y</v>
      </c>
      <c r="I312">
        <f t="shared" si="100"/>
        <v>46</v>
      </c>
      <c r="J312">
        <f t="shared" si="120"/>
        <v>46</v>
      </c>
      <c r="K312" s="2">
        <f t="shared" si="121"/>
        <v>45236</v>
      </c>
      <c r="L312">
        <f t="shared" si="111"/>
        <v>20231106</v>
      </c>
      <c r="M312">
        <f t="shared" si="122"/>
        <v>11</v>
      </c>
      <c r="N312">
        <f t="shared" si="123"/>
        <v>11</v>
      </c>
      <c r="O312" s="2" t="str">
        <f t="shared" si="101"/>
        <v>November</v>
      </c>
      <c r="P312" s="2" t="str">
        <f t="shared" si="102"/>
        <v>Nov</v>
      </c>
      <c r="Q312">
        <f t="shared" si="103"/>
        <v>4</v>
      </c>
      <c r="R312">
        <f t="shared" si="124"/>
        <v>2023</v>
      </c>
      <c r="S312">
        <f t="shared" si="104"/>
        <v>202311</v>
      </c>
      <c r="T312">
        <f t="shared" si="105"/>
        <v>5</v>
      </c>
      <c r="U312">
        <f t="shared" si="106"/>
        <v>2</v>
      </c>
      <c r="V312">
        <f t="shared" si="107"/>
        <v>2024</v>
      </c>
      <c r="W312" t="str">
        <f t="shared" si="112"/>
        <v>n</v>
      </c>
      <c r="X312" s="2">
        <f t="shared" si="113"/>
        <v>44872</v>
      </c>
      <c r="Z312" t="str">
        <f t="shared" si="108"/>
        <v>insert into DimDate values(20231107, '2023-11-7',2, 7, 311, 'Tuesday', 'Tue', 'y', 46, 46, '2023-11-6', 20231106, 11, 11, 'November', 'Nov', 4, 2023, 202311, 5, 2, 2024, 'n', '2022-11-7')</v>
      </c>
    </row>
    <row r="313" spans="1:26" x14ac:dyDescent="0.15">
      <c r="A313">
        <f t="shared" si="109"/>
        <v>20231108</v>
      </c>
      <c r="B313" s="2">
        <f t="shared" si="114"/>
        <v>45238</v>
      </c>
      <c r="C313">
        <f t="shared" si="115"/>
        <v>3</v>
      </c>
      <c r="D313">
        <f t="shared" si="116"/>
        <v>8</v>
      </c>
      <c r="E313">
        <f t="shared" si="117"/>
        <v>312</v>
      </c>
      <c r="F313" s="2" t="str">
        <f t="shared" si="118"/>
        <v>Wednesday</v>
      </c>
      <c r="G313" s="2" t="str">
        <f t="shared" si="119"/>
        <v>Wed</v>
      </c>
      <c r="H313" t="str">
        <f t="shared" si="110"/>
        <v>y</v>
      </c>
      <c r="I313">
        <f t="shared" si="100"/>
        <v>46</v>
      </c>
      <c r="J313">
        <f t="shared" si="120"/>
        <v>46</v>
      </c>
      <c r="K313" s="2">
        <f t="shared" si="121"/>
        <v>45236</v>
      </c>
      <c r="L313">
        <f t="shared" si="111"/>
        <v>20231106</v>
      </c>
      <c r="M313">
        <f t="shared" si="122"/>
        <v>11</v>
      </c>
      <c r="N313">
        <f t="shared" si="123"/>
        <v>11</v>
      </c>
      <c r="O313" s="2" t="str">
        <f t="shared" si="101"/>
        <v>November</v>
      </c>
      <c r="P313" s="2" t="str">
        <f t="shared" si="102"/>
        <v>Nov</v>
      </c>
      <c r="Q313">
        <f t="shared" si="103"/>
        <v>4</v>
      </c>
      <c r="R313">
        <f t="shared" si="124"/>
        <v>2023</v>
      </c>
      <c r="S313">
        <f t="shared" si="104"/>
        <v>202311</v>
      </c>
      <c r="T313">
        <f t="shared" si="105"/>
        <v>5</v>
      </c>
      <c r="U313">
        <f t="shared" si="106"/>
        <v>2</v>
      </c>
      <c r="V313">
        <f t="shared" si="107"/>
        <v>2024</v>
      </c>
      <c r="W313" t="str">
        <f t="shared" si="112"/>
        <v>n</v>
      </c>
      <c r="X313" s="2">
        <f t="shared" si="113"/>
        <v>44873</v>
      </c>
      <c r="Z313" t="str">
        <f t="shared" si="108"/>
        <v>insert into DimDate values(20231108, '2023-11-8',3, 8, 312, 'Wednesday', 'Wed', 'y', 46, 46, '2023-11-6', 20231106, 11, 11, 'November', 'Nov', 4, 2023, 202311, 5, 2, 2024, 'n', '2022-11-8')</v>
      </c>
    </row>
    <row r="314" spans="1:26" x14ac:dyDescent="0.15">
      <c r="A314">
        <f t="shared" si="109"/>
        <v>20231109</v>
      </c>
      <c r="B314" s="2">
        <f t="shared" si="114"/>
        <v>45239</v>
      </c>
      <c r="C314">
        <f t="shared" si="115"/>
        <v>4</v>
      </c>
      <c r="D314">
        <f t="shared" si="116"/>
        <v>9</v>
      </c>
      <c r="E314">
        <f t="shared" si="117"/>
        <v>313</v>
      </c>
      <c r="F314" s="2" t="str">
        <f t="shared" si="118"/>
        <v>Thursday</v>
      </c>
      <c r="G314" s="2" t="str">
        <f t="shared" si="119"/>
        <v>Thu</v>
      </c>
      <c r="H314" t="str">
        <f t="shared" si="110"/>
        <v>y</v>
      </c>
      <c r="I314">
        <f t="shared" si="100"/>
        <v>46</v>
      </c>
      <c r="J314">
        <f t="shared" si="120"/>
        <v>46</v>
      </c>
      <c r="K314" s="2">
        <f t="shared" si="121"/>
        <v>45236</v>
      </c>
      <c r="L314">
        <f t="shared" si="111"/>
        <v>20231106</v>
      </c>
      <c r="M314">
        <f t="shared" si="122"/>
        <v>11</v>
      </c>
      <c r="N314">
        <f t="shared" si="123"/>
        <v>11</v>
      </c>
      <c r="O314" s="2" t="str">
        <f t="shared" si="101"/>
        <v>November</v>
      </c>
      <c r="P314" s="2" t="str">
        <f t="shared" si="102"/>
        <v>Nov</v>
      </c>
      <c r="Q314">
        <f t="shared" si="103"/>
        <v>4</v>
      </c>
      <c r="R314">
        <f t="shared" si="124"/>
        <v>2023</v>
      </c>
      <c r="S314">
        <f t="shared" si="104"/>
        <v>202311</v>
      </c>
      <c r="T314">
        <f t="shared" si="105"/>
        <v>5</v>
      </c>
      <c r="U314">
        <f t="shared" si="106"/>
        <v>2</v>
      </c>
      <c r="V314">
        <f t="shared" si="107"/>
        <v>2024</v>
      </c>
      <c r="W314" t="str">
        <f t="shared" si="112"/>
        <v>n</v>
      </c>
      <c r="X314" s="2">
        <f t="shared" si="113"/>
        <v>44874</v>
      </c>
      <c r="Z314" t="str">
        <f t="shared" si="108"/>
        <v>insert into DimDate values(20231109, '2023-11-9',4, 9, 313, 'Thursday', 'Thu', 'y', 46, 46, '2023-11-6', 20231106, 11, 11, 'November', 'Nov', 4, 2023, 202311, 5, 2, 2024, 'n', '2022-11-9')</v>
      </c>
    </row>
    <row r="315" spans="1:26" x14ac:dyDescent="0.15">
      <c r="A315">
        <f t="shared" si="109"/>
        <v>20231110</v>
      </c>
      <c r="B315" s="2">
        <f t="shared" si="114"/>
        <v>45240</v>
      </c>
      <c r="C315">
        <f t="shared" si="115"/>
        <v>5</v>
      </c>
      <c r="D315">
        <f t="shared" si="116"/>
        <v>10</v>
      </c>
      <c r="E315">
        <f t="shared" si="117"/>
        <v>314</v>
      </c>
      <c r="F315" s="2" t="str">
        <f t="shared" si="118"/>
        <v>Friday</v>
      </c>
      <c r="G315" s="2" t="str">
        <f t="shared" si="119"/>
        <v>Fri</v>
      </c>
      <c r="H315" t="str">
        <f t="shared" si="110"/>
        <v>y</v>
      </c>
      <c r="I315">
        <f t="shared" si="100"/>
        <v>46</v>
      </c>
      <c r="J315">
        <f t="shared" si="120"/>
        <v>46</v>
      </c>
      <c r="K315" s="2">
        <f t="shared" si="121"/>
        <v>45236</v>
      </c>
      <c r="L315">
        <f t="shared" si="111"/>
        <v>20231106</v>
      </c>
      <c r="M315">
        <f t="shared" si="122"/>
        <v>11</v>
      </c>
      <c r="N315">
        <f t="shared" si="123"/>
        <v>11</v>
      </c>
      <c r="O315" s="2" t="str">
        <f t="shared" si="101"/>
        <v>November</v>
      </c>
      <c r="P315" s="2" t="str">
        <f t="shared" si="102"/>
        <v>Nov</v>
      </c>
      <c r="Q315">
        <f t="shared" si="103"/>
        <v>4</v>
      </c>
      <c r="R315">
        <f t="shared" si="124"/>
        <v>2023</v>
      </c>
      <c r="S315">
        <f t="shared" si="104"/>
        <v>202311</v>
      </c>
      <c r="T315">
        <f t="shared" si="105"/>
        <v>5</v>
      </c>
      <c r="U315">
        <f t="shared" si="106"/>
        <v>2</v>
      </c>
      <c r="V315">
        <f t="shared" si="107"/>
        <v>2024</v>
      </c>
      <c r="W315" t="str">
        <f t="shared" si="112"/>
        <v>n</v>
      </c>
      <c r="X315" s="2">
        <f t="shared" si="113"/>
        <v>44875</v>
      </c>
      <c r="Z315" t="str">
        <f t="shared" si="108"/>
        <v>insert into DimDate values(20231110, '2023-11-10',5, 10, 314, 'Friday', 'Fri', 'y', 46, 46, '2023-11-6', 20231106, 11, 11, 'November', 'Nov', 4, 2023, 202311, 5, 2, 2024, 'n', '2022-11-10')</v>
      </c>
    </row>
    <row r="316" spans="1:26" x14ac:dyDescent="0.15">
      <c r="A316">
        <f t="shared" si="109"/>
        <v>20231111</v>
      </c>
      <c r="B316" s="2">
        <f t="shared" si="114"/>
        <v>45241</v>
      </c>
      <c r="C316">
        <f t="shared" si="115"/>
        <v>6</v>
      </c>
      <c r="D316">
        <f t="shared" si="116"/>
        <v>11</v>
      </c>
      <c r="E316">
        <f t="shared" si="117"/>
        <v>315</v>
      </c>
      <c r="F316" s="2" t="str">
        <f t="shared" si="118"/>
        <v>Saturday</v>
      </c>
      <c r="G316" s="2" t="str">
        <f t="shared" si="119"/>
        <v>Sat</v>
      </c>
      <c r="H316" t="str">
        <f t="shared" si="110"/>
        <v>n</v>
      </c>
      <c r="I316">
        <f t="shared" si="100"/>
        <v>46</v>
      </c>
      <c r="J316">
        <f t="shared" si="120"/>
        <v>46</v>
      </c>
      <c r="K316" s="2">
        <f t="shared" si="121"/>
        <v>45236</v>
      </c>
      <c r="L316">
        <f t="shared" si="111"/>
        <v>20231106</v>
      </c>
      <c r="M316">
        <f t="shared" si="122"/>
        <v>11</v>
      </c>
      <c r="N316">
        <f t="shared" si="123"/>
        <v>11</v>
      </c>
      <c r="O316" s="2" t="str">
        <f t="shared" si="101"/>
        <v>November</v>
      </c>
      <c r="P316" s="2" t="str">
        <f t="shared" si="102"/>
        <v>Nov</v>
      </c>
      <c r="Q316">
        <f t="shared" si="103"/>
        <v>4</v>
      </c>
      <c r="R316">
        <f t="shared" si="124"/>
        <v>2023</v>
      </c>
      <c r="S316">
        <f t="shared" si="104"/>
        <v>202311</v>
      </c>
      <c r="T316">
        <f t="shared" si="105"/>
        <v>5</v>
      </c>
      <c r="U316">
        <f t="shared" si="106"/>
        <v>2</v>
      </c>
      <c r="V316">
        <f t="shared" si="107"/>
        <v>2024</v>
      </c>
      <c r="W316" t="str">
        <f t="shared" si="112"/>
        <v>n</v>
      </c>
      <c r="X316" s="2">
        <f t="shared" si="113"/>
        <v>44876</v>
      </c>
      <c r="Z316" t="str">
        <f t="shared" si="108"/>
        <v>insert into DimDate values(20231111, '2023-11-11',6, 11, 315, 'Saturday', 'Sat', 'n', 46, 46, '2023-11-6', 20231106, 11, 11, 'November', 'Nov', 4, 2023, 202311, 5, 2, 2024, 'n', '2022-11-11')</v>
      </c>
    </row>
    <row r="317" spans="1:26" x14ac:dyDescent="0.15">
      <c r="A317">
        <f t="shared" si="109"/>
        <v>20231112</v>
      </c>
      <c r="B317" s="2">
        <f t="shared" si="114"/>
        <v>45242</v>
      </c>
      <c r="C317">
        <f t="shared" si="115"/>
        <v>7</v>
      </c>
      <c r="D317">
        <f t="shared" si="116"/>
        <v>12</v>
      </c>
      <c r="E317">
        <f t="shared" si="117"/>
        <v>316</v>
      </c>
      <c r="F317" s="2" t="str">
        <f t="shared" si="118"/>
        <v>Sunday</v>
      </c>
      <c r="G317" s="2" t="str">
        <f t="shared" si="119"/>
        <v>Sun</v>
      </c>
      <c r="H317" t="str">
        <f t="shared" si="110"/>
        <v>n</v>
      </c>
      <c r="I317">
        <f t="shared" si="100"/>
        <v>46</v>
      </c>
      <c r="J317">
        <f t="shared" si="120"/>
        <v>46</v>
      </c>
      <c r="K317" s="2">
        <f t="shared" si="121"/>
        <v>45236</v>
      </c>
      <c r="L317">
        <f t="shared" si="111"/>
        <v>20231106</v>
      </c>
      <c r="M317">
        <f t="shared" si="122"/>
        <v>11</v>
      </c>
      <c r="N317">
        <f t="shared" si="123"/>
        <v>11</v>
      </c>
      <c r="O317" s="2" t="str">
        <f t="shared" si="101"/>
        <v>November</v>
      </c>
      <c r="P317" s="2" t="str">
        <f t="shared" si="102"/>
        <v>Nov</v>
      </c>
      <c r="Q317">
        <f t="shared" si="103"/>
        <v>4</v>
      </c>
      <c r="R317">
        <f t="shared" si="124"/>
        <v>2023</v>
      </c>
      <c r="S317">
        <f t="shared" si="104"/>
        <v>202311</v>
      </c>
      <c r="T317">
        <f t="shared" si="105"/>
        <v>5</v>
      </c>
      <c r="U317">
        <f t="shared" si="106"/>
        <v>2</v>
      </c>
      <c r="V317">
        <f t="shared" si="107"/>
        <v>2024</v>
      </c>
      <c r="W317" t="str">
        <f t="shared" si="112"/>
        <v>n</v>
      </c>
      <c r="X317" s="2">
        <f t="shared" si="113"/>
        <v>44877</v>
      </c>
      <c r="Z317" t="str">
        <f t="shared" si="108"/>
        <v>insert into DimDate values(20231112, '2023-11-12',7, 12, 316, 'Sunday', 'Sun', 'n', 46, 46, '2023-11-6', 20231106, 11, 11, 'November', 'Nov', 4, 2023, 202311, 5, 2, 2024, 'n', '2022-11-12')</v>
      </c>
    </row>
    <row r="318" spans="1:26" x14ac:dyDescent="0.15">
      <c r="A318">
        <f t="shared" si="109"/>
        <v>20231113</v>
      </c>
      <c r="B318" s="2">
        <f t="shared" si="114"/>
        <v>45243</v>
      </c>
      <c r="C318">
        <f t="shared" si="115"/>
        <v>1</v>
      </c>
      <c r="D318">
        <f t="shared" si="116"/>
        <v>13</v>
      </c>
      <c r="E318">
        <f t="shared" si="117"/>
        <v>317</v>
      </c>
      <c r="F318" s="2" t="str">
        <f t="shared" si="118"/>
        <v>Monday</v>
      </c>
      <c r="G318" s="2" t="str">
        <f t="shared" si="119"/>
        <v>Mon</v>
      </c>
      <c r="H318" t="str">
        <f t="shared" si="110"/>
        <v>y</v>
      </c>
      <c r="I318">
        <f t="shared" si="100"/>
        <v>47</v>
      </c>
      <c r="J318">
        <f t="shared" si="120"/>
        <v>47</v>
      </c>
      <c r="K318" s="2">
        <f t="shared" si="121"/>
        <v>45243</v>
      </c>
      <c r="L318">
        <f t="shared" si="111"/>
        <v>20231113</v>
      </c>
      <c r="M318">
        <f t="shared" si="122"/>
        <v>11</v>
      </c>
      <c r="N318">
        <f t="shared" si="123"/>
        <v>11</v>
      </c>
      <c r="O318" s="2" t="str">
        <f t="shared" si="101"/>
        <v>November</v>
      </c>
      <c r="P318" s="2" t="str">
        <f t="shared" si="102"/>
        <v>Nov</v>
      </c>
      <c r="Q318">
        <f t="shared" si="103"/>
        <v>4</v>
      </c>
      <c r="R318">
        <f t="shared" si="124"/>
        <v>2023</v>
      </c>
      <c r="S318">
        <f t="shared" si="104"/>
        <v>202311</v>
      </c>
      <c r="T318">
        <f t="shared" si="105"/>
        <v>5</v>
      </c>
      <c r="U318">
        <f t="shared" si="106"/>
        <v>2</v>
      </c>
      <c r="V318">
        <f t="shared" si="107"/>
        <v>2024</v>
      </c>
      <c r="W318" t="str">
        <f t="shared" si="112"/>
        <v>n</v>
      </c>
      <c r="X318" s="2">
        <f t="shared" si="113"/>
        <v>44878</v>
      </c>
      <c r="Z318" t="str">
        <f t="shared" si="108"/>
        <v>insert into DimDate values(20231113, '2023-11-13',1, 13, 317, 'Monday', 'Mon', 'y', 47, 47, '2023-11-13', 20231113, 11, 11, 'November', 'Nov', 4, 2023, 202311, 5, 2, 2024, 'n', '2022-11-13')</v>
      </c>
    </row>
    <row r="319" spans="1:26" x14ac:dyDescent="0.15">
      <c r="A319">
        <f t="shared" si="109"/>
        <v>20231114</v>
      </c>
      <c r="B319" s="2">
        <f t="shared" si="114"/>
        <v>45244</v>
      </c>
      <c r="C319">
        <f t="shared" si="115"/>
        <v>2</v>
      </c>
      <c r="D319">
        <f t="shared" si="116"/>
        <v>14</v>
      </c>
      <c r="E319">
        <f t="shared" si="117"/>
        <v>318</v>
      </c>
      <c r="F319" s="2" t="str">
        <f t="shared" si="118"/>
        <v>Tuesday</v>
      </c>
      <c r="G319" s="2" t="str">
        <f t="shared" si="119"/>
        <v>Tue</v>
      </c>
      <c r="H319" t="str">
        <f t="shared" si="110"/>
        <v>y</v>
      </c>
      <c r="I319">
        <f t="shared" si="100"/>
        <v>47</v>
      </c>
      <c r="J319">
        <f t="shared" si="120"/>
        <v>47</v>
      </c>
      <c r="K319" s="2">
        <f t="shared" si="121"/>
        <v>45243</v>
      </c>
      <c r="L319">
        <f t="shared" si="111"/>
        <v>20231113</v>
      </c>
      <c r="M319">
        <f t="shared" si="122"/>
        <v>11</v>
      </c>
      <c r="N319">
        <f t="shared" si="123"/>
        <v>11</v>
      </c>
      <c r="O319" s="2" t="str">
        <f t="shared" si="101"/>
        <v>November</v>
      </c>
      <c r="P319" s="2" t="str">
        <f t="shared" si="102"/>
        <v>Nov</v>
      </c>
      <c r="Q319">
        <f t="shared" si="103"/>
        <v>4</v>
      </c>
      <c r="R319">
        <f t="shared" si="124"/>
        <v>2023</v>
      </c>
      <c r="S319">
        <f t="shared" si="104"/>
        <v>202311</v>
      </c>
      <c r="T319">
        <f t="shared" si="105"/>
        <v>5</v>
      </c>
      <c r="U319">
        <f t="shared" si="106"/>
        <v>2</v>
      </c>
      <c r="V319">
        <f t="shared" si="107"/>
        <v>2024</v>
      </c>
      <c r="W319" t="str">
        <f t="shared" si="112"/>
        <v>n</v>
      </c>
      <c r="X319" s="2">
        <f t="shared" si="113"/>
        <v>44879</v>
      </c>
      <c r="Z319" t="str">
        <f t="shared" si="108"/>
        <v>insert into DimDate values(20231114, '2023-11-14',2, 14, 318, 'Tuesday', 'Tue', 'y', 47, 47, '2023-11-13', 20231113, 11, 11, 'November', 'Nov', 4, 2023, 202311, 5, 2, 2024, 'n', '2022-11-14')</v>
      </c>
    </row>
    <row r="320" spans="1:26" x14ac:dyDescent="0.15">
      <c r="A320">
        <f t="shared" si="109"/>
        <v>20231115</v>
      </c>
      <c r="B320" s="2">
        <f t="shared" si="114"/>
        <v>45245</v>
      </c>
      <c r="C320">
        <f t="shared" si="115"/>
        <v>3</v>
      </c>
      <c r="D320">
        <f t="shared" si="116"/>
        <v>15</v>
      </c>
      <c r="E320">
        <f t="shared" si="117"/>
        <v>319</v>
      </c>
      <c r="F320" s="2" t="str">
        <f t="shared" si="118"/>
        <v>Wednesday</v>
      </c>
      <c r="G320" s="2" t="str">
        <f t="shared" si="119"/>
        <v>Wed</v>
      </c>
      <c r="H320" t="str">
        <f t="shared" si="110"/>
        <v>y</v>
      </c>
      <c r="I320">
        <f t="shared" si="100"/>
        <v>47</v>
      </c>
      <c r="J320">
        <f t="shared" si="120"/>
        <v>47</v>
      </c>
      <c r="K320" s="2">
        <f t="shared" si="121"/>
        <v>45243</v>
      </c>
      <c r="L320">
        <f t="shared" si="111"/>
        <v>20231113</v>
      </c>
      <c r="M320">
        <f t="shared" si="122"/>
        <v>11</v>
      </c>
      <c r="N320">
        <f t="shared" si="123"/>
        <v>11</v>
      </c>
      <c r="O320" s="2" t="str">
        <f t="shared" si="101"/>
        <v>November</v>
      </c>
      <c r="P320" s="2" t="str">
        <f t="shared" si="102"/>
        <v>Nov</v>
      </c>
      <c r="Q320">
        <f t="shared" si="103"/>
        <v>4</v>
      </c>
      <c r="R320">
        <f t="shared" si="124"/>
        <v>2023</v>
      </c>
      <c r="S320">
        <f t="shared" si="104"/>
        <v>202311</v>
      </c>
      <c r="T320">
        <f t="shared" si="105"/>
        <v>5</v>
      </c>
      <c r="U320">
        <f t="shared" si="106"/>
        <v>2</v>
      </c>
      <c r="V320">
        <f t="shared" si="107"/>
        <v>2024</v>
      </c>
      <c r="W320" t="str">
        <f t="shared" si="112"/>
        <v>n</v>
      </c>
      <c r="X320" s="2">
        <f t="shared" si="113"/>
        <v>44880</v>
      </c>
      <c r="Z320" t="str">
        <f t="shared" si="108"/>
        <v>insert into DimDate values(20231115, '2023-11-15',3, 15, 319, 'Wednesday', 'Wed', 'y', 47, 47, '2023-11-13', 20231113, 11, 11, 'November', 'Nov', 4, 2023, 202311, 5, 2, 2024, 'n', '2022-11-15')</v>
      </c>
    </row>
    <row r="321" spans="1:26" x14ac:dyDescent="0.15">
      <c r="A321">
        <f t="shared" si="109"/>
        <v>20231116</v>
      </c>
      <c r="B321" s="2">
        <f t="shared" si="114"/>
        <v>45246</v>
      </c>
      <c r="C321">
        <f t="shared" si="115"/>
        <v>4</v>
      </c>
      <c r="D321">
        <f t="shared" si="116"/>
        <v>16</v>
      </c>
      <c r="E321">
        <f t="shared" si="117"/>
        <v>320</v>
      </c>
      <c r="F321" s="2" t="str">
        <f t="shared" si="118"/>
        <v>Thursday</v>
      </c>
      <c r="G321" s="2" t="str">
        <f t="shared" si="119"/>
        <v>Thu</v>
      </c>
      <c r="H321" t="str">
        <f t="shared" si="110"/>
        <v>y</v>
      </c>
      <c r="I321">
        <f t="shared" si="100"/>
        <v>47</v>
      </c>
      <c r="J321">
        <f t="shared" si="120"/>
        <v>47</v>
      </c>
      <c r="K321" s="2">
        <f t="shared" si="121"/>
        <v>45243</v>
      </c>
      <c r="L321">
        <f t="shared" si="111"/>
        <v>20231113</v>
      </c>
      <c r="M321">
        <f t="shared" si="122"/>
        <v>11</v>
      </c>
      <c r="N321">
        <f t="shared" si="123"/>
        <v>11</v>
      </c>
      <c r="O321" s="2" t="str">
        <f t="shared" si="101"/>
        <v>November</v>
      </c>
      <c r="P321" s="2" t="str">
        <f t="shared" si="102"/>
        <v>Nov</v>
      </c>
      <c r="Q321">
        <f t="shared" si="103"/>
        <v>4</v>
      </c>
      <c r="R321">
        <f t="shared" si="124"/>
        <v>2023</v>
      </c>
      <c r="S321">
        <f t="shared" si="104"/>
        <v>202311</v>
      </c>
      <c r="T321">
        <f t="shared" si="105"/>
        <v>5</v>
      </c>
      <c r="U321">
        <f t="shared" si="106"/>
        <v>2</v>
      </c>
      <c r="V321">
        <f t="shared" si="107"/>
        <v>2024</v>
      </c>
      <c r="W321" t="str">
        <f t="shared" si="112"/>
        <v>n</v>
      </c>
      <c r="X321" s="2">
        <f t="shared" si="113"/>
        <v>44881</v>
      </c>
      <c r="Z321" t="str">
        <f t="shared" si="108"/>
        <v>insert into DimDate values(20231116, '2023-11-16',4, 16, 320, 'Thursday', 'Thu', 'y', 47, 47, '2023-11-13', 20231113, 11, 11, 'November', 'Nov', 4, 2023, 202311, 5, 2, 2024, 'n', '2022-11-16')</v>
      </c>
    </row>
    <row r="322" spans="1:26" x14ac:dyDescent="0.15">
      <c r="A322">
        <f t="shared" si="109"/>
        <v>20231117</v>
      </c>
      <c r="B322" s="2">
        <f t="shared" si="114"/>
        <v>45247</v>
      </c>
      <c r="C322">
        <f t="shared" si="115"/>
        <v>5</v>
      </c>
      <c r="D322">
        <f t="shared" si="116"/>
        <v>17</v>
      </c>
      <c r="E322">
        <f t="shared" si="117"/>
        <v>321</v>
      </c>
      <c r="F322" s="2" t="str">
        <f t="shared" si="118"/>
        <v>Friday</v>
      </c>
      <c r="G322" s="2" t="str">
        <f t="shared" si="119"/>
        <v>Fri</v>
      </c>
      <c r="H322" t="str">
        <f t="shared" si="110"/>
        <v>y</v>
      </c>
      <c r="I322">
        <f t="shared" ref="I322:I385" si="125">WEEKNUM(B322,2)</f>
        <v>47</v>
      </c>
      <c r="J322">
        <f t="shared" si="120"/>
        <v>47</v>
      </c>
      <c r="K322" s="2">
        <f t="shared" si="121"/>
        <v>45243</v>
      </c>
      <c r="L322">
        <f t="shared" si="111"/>
        <v>20231113</v>
      </c>
      <c r="M322">
        <f t="shared" si="122"/>
        <v>11</v>
      </c>
      <c r="N322">
        <f t="shared" si="123"/>
        <v>11</v>
      </c>
      <c r="O322" s="2" t="str">
        <f t="shared" ref="O322:O385" si="126">VLOOKUP(M$2:M$65536,months,2)</f>
        <v>November</v>
      </c>
      <c r="P322" s="2" t="str">
        <f t="shared" ref="P322:P385" si="127">VLOOKUP(M$2:M$65536,months,3)</f>
        <v>Nov</v>
      </c>
      <c r="Q322">
        <f t="shared" ref="Q322:Q385" si="128">IF(M$2:M$65536&lt;4,1,IF(M$2:M$65536&lt;7,2,IF(M$2:M$65536&lt;10,3,4)))</f>
        <v>4</v>
      </c>
      <c r="R322">
        <f t="shared" si="124"/>
        <v>2023</v>
      </c>
      <c r="S322">
        <f t="shared" ref="S322:S385" si="129">R322*100+M$2:M$65536</f>
        <v>202311</v>
      </c>
      <c r="T322">
        <f t="shared" ref="T322:T385" si="130">IF(M$2:M$65536&lt;=6,M$2:M$65536+6,M$2:M$65536-6)</f>
        <v>5</v>
      </c>
      <c r="U322">
        <f t="shared" ref="U322:U385" si="131">IF(M$2:M$65536&lt;4,3,IF(M$2:M$65536&lt;7,4,IF(M$2:M$65536&lt;10,1,2)))</f>
        <v>2</v>
      </c>
      <c r="V322">
        <f t="shared" ref="V322:V385" si="132">IF(M$2:M$65536 &lt;= 6, R$2:R$391, R$2:R$65536+1)</f>
        <v>2024</v>
      </c>
      <c r="W322" t="str">
        <f t="shared" si="112"/>
        <v>n</v>
      </c>
      <c r="X322" s="2">
        <f t="shared" si="113"/>
        <v>44882</v>
      </c>
      <c r="Z322" t="str">
        <f t="shared" ref="Z322:Z385" si="133">"insert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values(20231117, '2023-11-17',5, 17, 321, 'Friday', 'Fri', 'y', 47, 47, '2023-11-13', 20231113, 11, 11, 'November', 'Nov', 4, 2023, 202311, 5, 2, 2024, 'n', '2022-11-17')</v>
      </c>
    </row>
    <row r="323" spans="1:26" x14ac:dyDescent="0.15">
      <c r="A323">
        <f t="shared" ref="A323:A386" si="134">YEAR(B323)*10000+MONTH(B323)*100+DAY(B323)</f>
        <v>20231118</v>
      </c>
      <c r="B323" s="2">
        <f t="shared" si="114"/>
        <v>45248</v>
      </c>
      <c r="C323">
        <f t="shared" si="115"/>
        <v>6</v>
      </c>
      <c r="D323">
        <f t="shared" si="116"/>
        <v>18</v>
      </c>
      <c r="E323">
        <f t="shared" si="117"/>
        <v>322</v>
      </c>
      <c r="F323" s="2" t="str">
        <f t="shared" si="118"/>
        <v>Saturday</v>
      </c>
      <c r="G323" s="2" t="str">
        <f t="shared" si="119"/>
        <v>Sat</v>
      </c>
      <c r="H323" t="str">
        <f t="shared" ref="H323:H386" si="135">IF(C323&lt;=5,"y","n")</f>
        <v>n</v>
      </c>
      <c r="I323">
        <f t="shared" si="125"/>
        <v>47</v>
      </c>
      <c r="J323">
        <f t="shared" si="120"/>
        <v>47</v>
      </c>
      <c r="K323" s="2">
        <f t="shared" si="121"/>
        <v>45243</v>
      </c>
      <c r="L323">
        <f t="shared" ref="L323:L386" si="136">YEAR(K323)*10000+MONTH(K323)*100+DAY(K323)</f>
        <v>20231113</v>
      </c>
      <c r="M323">
        <f t="shared" si="122"/>
        <v>11</v>
      </c>
      <c r="N323">
        <f t="shared" si="123"/>
        <v>11</v>
      </c>
      <c r="O323" s="2" t="str">
        <f t="shared" si="126"/>
        <v>November</v>
      </c>
      <c r="P323" s="2" t="str">
        <f t="shared" si="127"/>
        <v>Nov</v>
      </c>
      <c r="Q323">
        <f t="shared" si="128"/>
        <v>4</v>
      </c>
      <c r="R323">
        <f t="shared" si="124"/>
        <v>2023</v>
      </c>
      <c r="S323">
        <f t="shared" si="129"/>
        <v>202311</v>
      </c>
      <c r="T323">
        <f t="shared" si="130"/>
        <v>5</v>
      </c>
      <c r="U323">
        <f t="shared" si="131"/>
        <v>2</v>
      </c>
      <c r="V323">
        <f t="shared" si="132"/>
        <v>2024</v>
      </c>
      <c r="W323" t="str">
        <f t="shared" ref="W323:W386" si="137">IF(MONTH($B323+1)&lt;&gt;M323,"y","n")</f>
        <v>n</v>
      </c>
      <c r="X323" s="2">
        <f t="shared" ref="X323:X386" si="138">DATE(R323-1,M323,D323)</f>
        <v>44883</v>
      </c>
      <c r="Z323" t="str">
        <f t="shared" si="133"/>
        <v>insert into DimDate values(20231118, '2023-11-18',6, 18, 322, 'Saturday', 'Sat', 'n', 47, 47, '2023-11-13', 20231113, 11, 11, 'November', 'Nov', 4, 2023, 202311, 5, 2, 2024, 'n', '2022-11-18')</v>
      </c>
    </row>
    <row r="324" spans="1:26" x14ac:dyDescent="0.15">
      <c r="A324">
        <f t="shared" si="134"/>
        <v>20231119</v>
      </c>
      <c r="B324" s="2">
        <f t="shared" ref="B324:B387" si="139">B323+1</f>
        <v>45249</v>
      </c>
      <c r="C324">
        <f t="shared" ref="C324:C387" si="140">WEEKDAY(B324,2)</f>
        <v>7</v>
      </c>
      <c r="D324">
        <f t="shared" ref="D324:D387" si="141">DAY(B324)</f>
        <v>19</v>
      </c>
      <c r="E324">
        <f t="shared" ref="E324:E387" si="142">IF(ISNUMBER(E323),E323+1,1)</f>
        <v>323</v>
      </c>
      <c r="F324" s="2" t="str">
        <f t="shared" ref="F324:F387" si="143">VLOOKUP(C324,weekdays,2)</f>
        <v>Sunday</v>
      </c>
      <c r="G324" s="2" t="str">
        <f t="shared" ref="G324:G387" si="144">VLOOKUP(C324,weekdays,3)</f>
        <v>Sun</v>
      </c>
      <c r="H324" t="str">
        <f t="shared" si="135"/>
        <v>n</v>
      </c>
      <c r="I324">
        <f t="shared" si="125"/>
        <v>47</v>
      </c>
      <c r="J324">
        <f t="shared" ref="J324:J387" si="145">IF(I324=I323,J323,J323+1)</f>
        <v>47</v>
      </c>
      <c r="K324" s="2">
        <f t="shared" ref="K324:K387" si="146">B324+1-C324</f>
        <v>45243</v>
      </c>
      <c r="L324">
        <f t="shared" si="136"/>
        <v>20231113</v>
      </c>
      <c r="M324">
        <f t="shared" ref="M324:M387" si="147">MONTH(B324)</f>
        <v>11</v>
      </c>
      <c r="N324">
        <f t="shared" ref="N324:N387" si="148">IF(M324=M323,N323,N323+1)</f>
        <v>11</v>
      </c>
      <c r="O324" s="2" t="str">
        <f t="shared" si="126"/>
        <v>November</v>
      </c>
      <c r="P324" s="2" t="str">
        <f t="shared" si="127"/>
        <v>Nov</v>
      </c>
      <c r="Q324">
        <f t="shared" si="128"/>
        <v>4</v>
      </c>
      <c r="R324">
        <f t="shared" ref="R324:R387" si="149">YEAR($B324)</f>
        <v>2023</v>
      </c>
      <c r="S324">
        <f t="shared" si="129"/>
        <v>202311</v>
      </c>
      <c r="T324">
        <f t="shared" si="130"/>
        <v>5</v>
      </c>
      <c r="U324">
        <f t="shared" si="131"/>
        <v>2</v>
      </c>
      <c r="V324">
        <f t="shared" si="132"/>
        <v>2024</v>
      </c>
      <c r="W324" t="str">
        <f t="shared" si="137"/>
        <v>n</v>
      </c>
      <c r="X324" s="2">
        <f t="shared" si="138"/>
        <v>44884</v>
      </c>
      <c r="Z324" t="str">
        <f t="shared" si="133"/>
        <v>insert into DimDate values(20231119, '2023-11-19',7, 19, 323, 'Sunday', 'Sun', 'n', 47, 47, '2023-11-13', 20231113, 11, 11, 'November', 'Nov', 4, 2023, 202311, 5, 2, 2024, 'n', '2022-11-19')</v>
      </c>
    </row>
    <row r="325" spans="1:26" x14ac:dyDescent="0.15">
      <c r="A325">
        <f t="shared" si="134"/>
        <v>20231120</v>
      </c>
      <c r="B325" s="2">
        <f t="shared" si="139"/>
        <v>45250</v>
      </c>
      <c r="C325">
        <f t="shared" si="140"/>
        <v>1</v>
      </c>
      <c r="D325">
        <f t="shared" si="141"/>
        <v>20</v>
      </c>
      <c r="E325">
        <f t="shared" si="142"/>
        <v>324</v>
      </c>
      <c r="F325" s="2" t="str">
        <f t="shared" si="143"/>
        <v>Monday</v>
      </c>
      <c r="G325" s="2" t="str">
        <f t="shared" si="144"/>
        <v>Mon</v>
      </c>
      <c r="H325" t="str">
        <f t="shared" si="135"/>
        <v>y</v>
      </c>
      <c r="I325">
        <f t="shared" si="125"/>
        <v>48</v>
      </c>
      <c r="J325">
        <f t="shared" si="145"/>
        <v>48</v>
      </c>
      <c r="K325" s="2">
        <f t="shared" si="146"/>
        <v>45250</v>
      </c>
      <c r="L325">
        <f t="shared" si="136"/>
        <v>20231120</v>
      </c>
      <c r="M325">
        <f t="shared" si="147"/>
        <v>11</v>
      </c>
      <c r="N325">
        <f t="shared" si="148"/>
        <v>11</v>
      </c>
      <c r="O325" s="2" t="str">
        <f t="shared" si="126"/>
        <v>November</v>
      </c>
      <c r="P325" s="2" t="str">
        <f t="shared" si="127"/>
        <v>Nov</v>
      </c>
      <c r="Q325">
        <f t="shared" si="128"/>
        <v>4</v>
      </c>
      <c r="R325">
        <f t="shared" si="149"/>
        <v>2023</v>
      </c>
      <c r="S325">
        <f t="shared" si="129"/>
        <v>202311</v>
      </c>
      <c r="T325">
        <f t="shared" si="130"/>
        <v>5</v>
      </c>
      <c r="U325">
        <f t="shared" si="131"/>
        <v>2</v>
      </c>
      <c r="V325">
        <f t="shared" si="132"/>
        <v>2024</v>
      </c>
      <c r="W325" t="str">
        <f t="shared" si="137"/>
        <v>n</v>
      </c>
      <c r="X325" s="2">
        <f t="shared" si="138"/>
        <v>44885</v>
      </c>
      <c r="Z325" t="str">
        <f t="shared" si="133"/>
        <v>insert into DimDate values(20231120, '2023-11-20',1, 20, 324, 'Monday', 'Mon', 'y', 48, 48, '2023-11-20', 20231120, 11, 11, 'November', 'Nov', 4, 2023, 202311, 5, 2, 2024, 'n', '2022-11-20')</v>
      </c>
    </row>
    <row r="326" spans="1:26" x14ac:dyDescent="0.15">
      <c r="A326">
        <f t="shared" si="134"/>
        <v>20231121</v>
      </c>
      <c r="B326" s="2">
        <f t="shared" si="139"/>
        <v>45251</v>
      </c>
      <c r="C326">
        <f t="shared" si="140"/>
        <v>2</v>
      </c>
      <c r="D326">
        <f t="shared" si="141"/>
        <v>21</v>
      </c>
      <c r="E326">
        <f t="shared" si="142"/>
        <v>325</v>
      </c>
      <c r="F326" s="2" t="str">
        <f t="shared" si="143"/>
        <v>Tuesday</v>
      </c>
      <c r="G326" s="2" t="str">
        <f t="shared" si="144"/>
        <v>Tue</v>
      </c>
      <c r="H326" t="str">
        <f t="shared" si="135"/>
        <v>y</v>
      </c>
      <c r="I326">
        <f t="shared" si="125"/>
        <v>48</v>
      </c>
      <c r="J326">
        <f t="shared" si="145"/>
        <v>48</v>
      </c>
      <c r="K326" s="2">
        <f t="shared" si="146"/>
        <v>45250</v>
      </c>
      <c r="L326">
        <f t="shared" si="136"/>
        <v>20231120</v>
      </c>
      <c r="M326">
        <f t="shared" si="147"/>
        <v>11</v>
      </c>
      <c r="N326">
        <f t="shared" si="148"/>
        <v>11</v>
      </c>
      <c r="O326" s="2" t="str">
        <f t="shared" si="126"/>
        <v>November</v>
      </c>
      <c r="P326" s="2" t="str">
        <f t="shared" si="127"/>
        <v>Nov</v>
      </c>
      <c r="Q326">
        <f t="shared" si="128"/>
        <v>4</v>
      </c>
      <c r="R326">
        <f t="shared" si="149"/>
        <v>2023</v>
      </c>
      <c r="S326">
        <f t="shared" si="129"/>
        <v>202311</v>
      </c>
      <c r="T326">
        <f t="shared" si="130"/>
        <v>5</v>
      </c>
      <c r="U326">
        <f t="shared" si="131"/>
        <v>2</v>
      </c>
      <c r="V326">
        <f t="shared" si="132"/>
        <v>2024</v>
      </c>
      <c r="W326" t="str">
        <f t="shared" si="137"/>
        <v>n</v>
      </c>
      <c r="X326" s="2">
        <f t="shared" si="138"/>
        <v>44886</v>
      </c>
      <c r="Z326" t="str">
        <f t="shared" si="133"/>
        <v>insert into DimDate values(20231121, '2023-11-21',2, 21, 325, 'Tuesday', 'Tue', 'y', 48, 48, '2023-11-20', 20231120, 11, 11, 'November', 'Nov', 4, 2023, 202311, 5, 2, 2024, 'n', '2022-11-21')</v>
      </c>
    </row>
    <row r="327" spans="1:26" x14ac:dyDescent="0.15">
      <c r="A327">
        <f t="shared" si="134"/>
        <v>20231122</v>
      </c>
      <c r="B327" s="2">
        <f t="shared" si="139"/>
        <v>45252</v>
      </c>
      <c r="C327">
        <f t="shared" si="140"/>
        <v>3</v>
      </c>
      <c r="D327">
        <f t="shared" si="141"/>
        <v>22</v>
      </c>
      <c r="E327">
        <f t="shared" si="142"/>
        <v>326</v>
      </c>
      <c r="F327" s="2" t="str">
        <f t="shared" si="143"/>
        <v>Wednesday</v>
      </c>
      <c r="G327" s="2" t="str">
        <f t="shared" si="144"/>
        <v>Wed</v>
      </c>
      <c r="H327" t="str">
        <f t="shared" si="135"/>
        <v>y</v>
      </c>
      <c r="I327">
        <f t="shared" si="125"/>
        <v>48</v>
      </c>
      <c r="J327">
        <f t="shared" si="145"/>
        <v>48</v>
      </c>
      <c r="K327" s="2">
        <f t="shared" si="146"/>
        <v>45250</v>
      </c>
      <c r="L327">
        <f t="shared" si="136"/>
        <v>20231120</v>
      </c>
      <c r="M327">
        <f t="shared" si="147"/>
        <v>11</v>
      </c>
      <c r="N327">
        <f t="shared" si="148"/>
        <v>11</v>
      </c>
      <c r="O327" s="2" t="str">
        <f t="shared" si="126"/>
        <v>November</v>
      </c>
      <c r="P327" s="2" t="str">
        <f t="shared" si="127"/>
        <v>Nov</v>
      </c>
      <c r="Q327">
        <f t="shared" si="128"/>
        <v>4</v>
      </c>
      <c r="R327">
        <f t="shared" si="149"/>
        <v>2023</v>
      </c>
      <c r="S327">
        <f t="shared" si="129"/>
        <v>202311</v>
      </c>
      <c r="T327">
        <f t="shared" si="130"/>
        <v>5</v>
      </c>
      <c r="U327">
        <f t="shared" si="131"/>
        <v>2</v>
      </c>
      <c r="V327">
        <f t="shared" si="132"/>
        <v>2024</v>
      </c>
      <c r="W327" t="str">
        <f t="shared" si="137"/>
        <v>n</v>
      </c>
      <c r="X327" s="2">
        <f t="shared" si="138"/>
        <v>44887</v>
      </c>
      <c r="Z327" t="str">
        <f t="shared" si="133"/>
        <v>insert into DimDate values(20231122, '2023-11-22',3, 22, 326, 'Wednesday', 'Wed', 'y', 48, 48, '2023-11-20', 20231120, 11, 11, 'November', 'Nov', 4, 2023, 202311, 5, 2, 2024, 'n', '2022-11-22')</v>
      </c>
    </row>
    <row r="328" spans="1:26" x14ac:dyDescent="0.15">
      <c r="A328">
        <f t="shared" si="134"/>
        <v>20231123</v>
      </c>
      <c r="B328" s="2">
        <f t="shared" si="139"/>
        <v>45253</v>
      </c>
      <c r="C328">
        <f t="shared" si="140"/>
        <v>4</v>
      </c>
      <c r="D328">
        <f t="shared" si="141"/>
        <v>23</v>
      </c>
      <c r="E328">
        <f t="shared" si="142"/>
        <v>327</v>
      </c>
      <c r="F328" s="2" t="str">
        <f t="shared" si="143"/>
        <v>Thursday</v>
      </c>
      <c r="G328" s="2" t="str">
        <f t="shared" si="144"/>
        <v>Thu</v>
      </c>
      <c r="H328" t="str">
        <f t="shared" si="135"/>
        <v>y</v>
      </c>
      <c r="I328">
        <f t="shared" si="125"/>
        <v>48</v>
      </c>
      <c r="J328">
        <f t="shared" si="145"/>
        <v>48</v>
      </c>
      <c r="K328" s="2">
        <f t="shared" si="146"/>
        <v>45250</v>
      </c>
      <c r="L328">
        <f t="shared" si="136"/>
        <v>20231120</v>
      </c>
      <c r="M328">
        <f t="shared" si="147"/>
        <v>11</v>
      </c>
      <c r="N328">
        <f t="shared" si="148"/>
        <v>11</v>
      </c>
      <c r="O328" s="2" t="str">
        <f t="shared" si="126"/>
        <v>November</v>
      </c>
      <c r="P328" s="2" t="str">
        <f t="shared" si="127"/>
        <v>Nov</v>
      </c>
      <c r="Q328">
        <f t="shared" si="128"/>
        <v>4</v>
      </c>
      <c r="R328">
        <f t="shared" si="149"/>
        <v>2023</v>
      </c>
      <c r="S328">
        <f t="shared" si="129"/>
        <v>202311</v>
      </c>
      <c r="T328">
        <f t="shared" si="130"/>
        <v>5</v>
      </c>
      <c r="U328">
        <f t="shared" si="131"/>
        <v>2</v>
      </c>
      <c r="V328">
        <f t="shared" si="132"/>
        <v>2024</v>
      </c>
      <c r="W328" t="str">
        <f t="shared" si="137"/>
        <v>n</v>
      </c>
      <c r="X328" s="2">
        <f t="shared" si="138"/>
        <v>44888</v>
      </c>
      <c r="Z328" t="str">
        <f t="shared" si="133"/>
        <v>insert into DimDate values(20231123, '2023-11-23',4, 23, 327, 'Thursday', 'Thu', 'y', 48, 48, '2023-11-20', 20231120, 11, 11, 'November', 'Nov', 4, 2023, 202311, 5, 2, 2024, 'n', '2022-11-23')</v>
      </c>
    </row>
    <row r="329" spans="1:26" x14ac:dyDescent="0.15">
      <c r="A329">
        <f t="shared" si="134"/>
        <v>20231124</v>
      </c>
      <c r="B329" s="2">
        <f t="shared" si="139"/>
        <v>45254</v>
      </c>
      <c r="C329">
        <f t="shared" si="140"/>
        <v>5</v>
      </c>
      <c r="D329">
        <f t="shared" si="141"/>
        <v>24</v>
      </c>
      <c r="E329">
        <f t="shared" si="142"/>
        <v>328</v>
      </c>
      <c r="F329" s="2" t="str">
        <f t="shared" si="143"/>
        <v>Friday</v>
      </c>
      <c r="G329" s="2" t="str">
        <f t="shared" si="144"/>
        <v>Fri</v>
      </c>
      <c r="H329" t="str">
        <f t="shared" si="135"/>
        <v>y</v>
      </c>
      <c r="I329">
        <f t="shared" si="125"/>
        <v>48</v>
      </c>
      <c r="J329">
        <f t="shared" si="145"/>
        <v>48</v>
      </c>
      <c r="K329" s="2">
        <f t="shared" si="146"/>
        <v>45250</v>
      </c>
      <c r="L329">
        <f t="shared" si="136"/>
        <v>20231120</v>
      </c>
      <c r="M329">
        <f t="shared" si="147"/>
        <v>11</v>
      </c>
      <c r="N329">
        <f t="shared" si="148"/>
        <v>11</v>
      </c>
      <c r="O329" s="2" t="str">
        <f t="shared" si="126"/>
        <v>November</v>
      </c>
      <c r="P329" s="2" t="str">
        <f t="shared" si="127"/>
        <v>Nov</v>
      </c>
      <c r="Q329">
        <f t="shared" si="128"/>
        <v>4</v>
      </c>
      <c r="R329">
        <f t="shared" si="149"/>
        <v>2023</v>
      </c>
      <c r="S329">
        <f t="shared" si="129"/>
        <v>202311</v>
      </c>
      <c r="T329">
        <f t="shared" si="130"/>
        <v>5</v>
      </c>
      <c r="U329">
        <f t="shared" si="131"/>
        <v>2</v>
      </c>
      <c r="V329">
        <f t="shared" si="132"/>
        <v>2024</v>
      </c>
      <c r="W329" t="str">
        <f t="shared" si="137"/>
        <v>n</v>
      </c>
      <c r="X329" s="2">
        <f t="shared" si="138"/>
        <v>44889</v>
      </c>
      <c r="Z329" t="str">
        <f t="shared" si="133"/>
        <v>insert into DimDate values(20231124, '2023-11-24',5, 24, 328, 'Friday', 'Fri', 'y', 48, 48, '2023-11-20', 20231120, 11, 11, 'November', 'Nov', 4, 2023, 202311, 5, 2, 2024, 'n', '2022-11-24')</v>
      </c>
    </row>
    <row r="330" spans="1:26" x14ac:dyDescent="0.15">
      <c r="A330">
        <f t="shared" si="134"/>
        <v>20231125</v>
      </c>
      <c r="B330" s="2">
        <f t="shared" si="139"/>
        <v>45255</v>
      </c>
      <c r="C330">
        <f t="shared" si="140"/>
        <v>6</v>
      </c>
      <c r="D330">
        <f t="shared" si="141"/>
        <v>25</v>
      </c>
      <c r="E330">
        <f t="shared" si="142"/>
        <v>329</v>
      </c>
      <c r="F330" s="2" t="str">
        <f t="shared" si="143"/>
        <v>Saturday</v>
      </c>
      <c r="G330" s="2" t="str">
        <f t="shared" si="144"/>
        <v>Sat</v>
      </c>
      <c r="H330" t="str">
        <f t="shared" si="135"/>
        <v>n</v>
      </c>
      <c r="I330">
        <f t="shared" si="125"/>
        <v>48</v>
      </c>
      <c r="J330">
        <f t="shared" si="145"/>
        <v>48</v>
      </c>
      <c r="K330" s="2">
        <f t="shared" si="146"/>
        <v>45250</v>
      </c>
      <c r="L330">
        <f t="shared" si="136"/>
        <v>20231120</v>
      </c>
      <c r="M330">
        <f t="shared" si="147"/>
        <v>11</v>
      </c>
      <c r="N330">
        <f t="shared" si="148"/>
        <v>11</v>
      </c>
      <c r="O330" s="2" t="str">
        <f t="shared" si="126"/>
        <v>November</v>
      </c>
      <c r="P330" s="2" t="str">
        <f t="shared" si="127"/>
        <v>Nov</v>
      </c>
      <c r="Q330">
        <f t="shared" si="128"/>
        <v>4</v>
      </c>
      <c r="R330">
        <f t="shared" si="149"/>
        <v>2023</v>
      </c>
      <c r="S330">
        <f t="shared" si="129"/>
        <v>202311</v>
      </c>
      <c r="T330">
        <f t="shared" si="130"/>
        <v>5</v>
      </c>
      <c r="U330">
        <f t="shared" si="131"/>
        <v>2</v>
      </c>
      <c r="V330">
        <f t="shared" si="132"/>
        <v>2024</v>
      </c>
      <c r="W330" t="str">
        <f t="shared" si="137"/>
        <v>n</v>
      </c>
      <c r="X330" s="2">
        <f t="shared" si="138"/>
        <v>44890</v>
      </c>
      <c r="Z330" t="str">
        <f t="shared" si="133"/>
        <v>insert into DimDate values(20231125, '2023-11-25',6, 25, 329, 'Saturday', 'Sat', 'n', 48, 48, '2023-11-20', 20231120, 11, 11, 'November', 'Nov', 4, 2023, 202311, 5, 2, 2024, 'n', '2022-11-25')</v>
      </c>
    </row>
    <row r="331" spans="1:26" x14ac:dyDescent="0.15">
      <c r="A331">
        <f t="shared" si="134"/>
        <v>20231126</v>
      </c>
      <c r="B331" s="2">
        <f t="shared" si="139"/>
        <v>45256</v>
      </c>
      <c r="C331">
        <f t="shared" si="140"/>
        <v>7</v>
      </c>
      <c r="D331">
        <f t="shared" si="141"/>
        <v>26</v>
      </c>
      <c r="E331">
        <f t="shared" si="142"/>
        <v>330</v>
      </c>
      <c r="F331" s="2" t="str">
        <f t="shared" si="143"/>
        <v>Sunday</v>
      </c>
      <c r="G331" s="2" t="str">
        <f t="shared" si="144"/>
        <v>Sun</v>
      </c>
      <c r="H331" t="str">
        <f t="shared" si="135"/>
        <v>n</v>
      </c>
      <c r="I331">
        <f t="shared" si="125"/>
        <v>48</v>
      </c>
      <c r="J331">
        <f t="shared" si="145"/>
        <v>48</v>
      </c>
      <c r="K331" s="2">
        <f t="shared" si="146"/>
        <v>45250</v>
      </c>
      <c r="L331">
        <f t="shared" si="136"/>
        <v>20231120</v>
      </c>
      <c r="M331">
        <f t="shared" si="147"/>
        <v>11</v>
      </c>
      <c r="N331">
        <f t="shared" si="148"/>
        <v>11</v>
      </c>
      <c r="O331" s="2" t="str">
        <f t="shared" si="126"/>
        <v>November</v>
      </c>
      <c r="P331" s="2" t="str">
        <f t="shared" si="127"/>
        <v>Nov</v>
      </c>
      <c r="Q331">
        <f t="shared" si="128"/>
        <v>4</v>
      </c>
      <c r="R331">
        <f t="shared" si="149"/>
        <v>2023</v>
      </c>
      <c r="S331">
        <f t="shared" si="129"/>
        <v>202311</v>
      </c>
      <c r="T331">
        <f t="shared" si="130"/>
        <v>5</v>
      </c>
      <c r="U331">
        <f t="shared" si="131"/>
        <v>2</v>
      </c>
      <c r="V331">
        <f t="shared" si="132"/>
        <v>2024</v>
      </c>
      <c r="W331" t="str">
        <f t="shared" si="137"/>
        <v>n</v>
      </c>
      <c r="X331" s="2">
        <f t="shared" si="138"/>
        <v>44891</v>
      </c>
      <c r="Z331" t="str">
        <f t="shared" si="133"/>
        <v>insert into DimDate values(20231126, '2023-11-26',7, 26, 330, 'Sunday', 'Sun', 'n', 48, 48, '2023-11-20', 20231120, 11, 11, 'November', 'Nov', 4, 2023, 202311, 5, 2, 2024, 'n', '2022-11-26')</v>
      </c>
    </row>
    <row r="332" spans="1:26" x14ac:dyDescent="0.15">
      <c r="A332">
        <f t="shared" si="134"/>
        <v>20231127</v>
      </c>
      <c r="B332" s="2">
        <f t="shared" si="139"/>
        <v>45257</v>
      </c>
      <c r="C332">
        <f t="shared" si="140"/>
        <v>1</v>
      </c>
      <c r="D332">
        <f t="shared" si="141"/>
        <v>27</v>
      </c>
      <c r="E332">
        <f t="shared" si="142"/>
        <v>331</v>
      </c>
      <c r="F332" s="2" t="str">
        <f t="shared" si="143"/>
        <v>Monday</v>
      </c>
      <c r="G332" s="2" t="str">
        <f t="shared" si="144"/>
        <v>Mon</v>
      </c>
      <c r="H332" t="str">
        <f t="shared" si="135"/>
        <v>y</v>
      </c>
      <c r="I332">
        <f t="shared" si="125"/>
        <v>49</v>
      </c>
      <c r="J332">
        <f t="shared" si="145"/>
        <v>49</v>
      </c>
      <c r="K332" s="2">
        <f t="shared" si="146"/>
        <v>45257</v>
      </c>
      <c r="L332">
        <f t="shared" si="136"/>
        <v>20231127</v>
      </c>
      <c r="M332">
        <f t="shared" si="147"/>
        <v>11</v>
      </c>
      <c r="N332">
        <f t="shared" si="148"/>
        <v>11</v>
      </c>
      <c r="O332" s="2" t="str">
        <f t="shared" si="126"/>
        <v>November</v>
      </c>
      <c r="P332" s="2" t="str">
        <f t="shared" si="127"/>
        <v>Nov</v>
      </c>
      <c r="Q332">
        <f t="shared" si="128"/>
        <v>4</v>
      </c>
      <c r="R332">
        <f t="shared" si="149"/>
        <v>2023</v>
      </c>
      <c r="S332">
        <f t="shared" si="129"/>
        <v>202311</v>
      </c>
      <c r="T332">
        <f t="shared" si="130"/>
        <v>5</v>
      </c>
      <c r="U332">
        <f t="shared" si="131"/>
        <v>2</v>
      </c>
      <c r="V332">
        <f t="shared" si="132"/>
        <v>2024</v>
      </c>
      <c r="W332" t="str">
        <f t="shared" si="137"/>
        <v>n</v>
      </c>
      <c r="X332" s="2">
        <f t="shared" si="138"/>
        <v>44892</v>
      </c>
      <c r="Z332" t="str">
        <f t="shared" si="133"/>
        <v>insert into DimDate values(20231127, '2023-11-27',1, 27, 331, 'Monday', 'Mon', 'y', 49, 49, '2023-11-27', 20231127, 11, 11, 'November', 'Nov', 4, 2023, 202311, 5, 2, 2024, 'n', '2022-11-27')</v>
      </c>
    </row>
    <row r="333" spans="1:26" x14ac:dyDescent="0.15">
      <c r="A333">
        <f t="shared" si="134"/>
        <v>20231128</v>
      </c>
      <c r="B333" s="2">
        <f t="shared" si="139"/>
        <v>45258</v>
      </c>
      <c r="C333">
        <f t="shared" si="140"/>
        <v>2</v>
      </c>
      <c r="D333">
        <f t="shared" si="141"/>
        <v>28</v>
      </c>
      <c r="E333">
        <f t="shared" si="142"/>
        <v>332</v>
      </c>
      <c r="F333" s="2" t="str">
        <f t="shared" si="143"/>
        <v>Tuesday</v>
      </c>
      <c r="G333" s="2" t="str">
        <f t="shared" si="144"/>
        <v>Tue</v>
      </c>
      <c r="H333" t="str">
        <f t="shared" si="135"/>
        <v>y</v>
      </c>
      <c r="I333">
        <f t="shared" si="125"/>
        <v>49</v>
      </c>
      <c r="J333">
        <f t="shared" si="145"/>
        <v>49</v>
      </c>
      <c r="K333" s="2">
        <f t="shared" si="146"/>
        <v>45257</v>
      </c>
      <c r="L333">
        <f t="shared" si="136"/>
        <v>20231127</v>
      </c>
      <c r="M333">
        <f t="shared" si="147"/>
        <v>11</v>
      </c>
      <c r="N333">
        <f t="shared" si="148"/>
        <v>11</v>
      </c>
      <c r="O333" s="2" t="str">
        <f t="shared" si="126"/>
        <v>November</v>
      </c>
      <c r="P333" s="2" t="str">
        <f t="shared" si="127"/>
        <v>Nov</v>
      </c>
      <c r="Q333">
        <f t="shared" si="128"/>
        <v>4</v>
      </c>
      <c r="R333">
        <f t="shared" si="149"/>
        <v>2023</v>
      </c>
      <c r="S333">
        <f t="shared" si="129"/>
        <v>202311</v>
      </c>
      <c r="T333">
        <f t="shared" si="130"/>
        <v>5</v>
      </c>
      <c r="U333">
        <f t="shared" si="131"/>
        <v>2</v>
      </c>
      <c r="V333">
        <f t="shared" si="132"/>
        <v>2024</v>
      </c>
      <c r="W333" t="str">
        <f t="shared" si="137"/>
        <v>n</v>
      </c>
      <c r="X333" s="2">
        <f t="shared" si="138"/>
        <v>44893</v>
      </c>
      <c r="Z333" t="str">
        <f t="shared" si="133"/>
        <v>insert into DimDate values(20231128, '2023-11-28',2, 28, 332, 'Tuesday', 'Tue', 'y', 49, 49, '2023-11-27', 20231127, 11, 11, 'November', 'Nov', 4, 2023, 202311, 5, 2, 2024, 'n', '2022-11-28')</v>
      </c>
    </row>
    <row r="334" spans="1:26" x14ac:dyDescent="0.15">
      <c r="A334">
        <f t="shared" si="134"/>
        <v>20231129</v>
      </c>
      <c r="B334" s="2">
        <f t="shared" si="139"/>
        <v>45259</v>
      </c>
      <c r="C334">
        <f t="shared" si="140"/>
        <v>3</v>
      </c>
      <c r="D334">
        <f t="shared" si="141"/>
        <v>29</v>
      </c>
      <c r="E334">
        <f t="shared" si="142"/>
        <v>333</v>
      </c>
      <c r="F334" s="2" t="str">
        <f t="shared" si="143"/>
        <v>Wednesday</v>
      </c>
      <c r="G334" s="2" t="str">
        <f t="shared" si="144"/>
        <v>Wed</v>
      </c>
      <c r="H334" t="str">
        <f t="shared" si="135"/>
        <v>y</v>
      </c>
      <c r="I334">
        <f t="shared" si="125"/>
        <v>49</v>
      </c>
      <c r="J334">
        <f t="shared" si="145"/>
        <v>49</v>
      </c>
      <c r="K334" s="2">
        <f t="shared" si="146"/>
        <v>45257</v>
      </c>
      <c r="L334">
        <f t="shared" si="136"/>
        <v>20231127</v>
      </c>
      <c r="M334">
        <f t="shared" si="147"/>
        <v>11</v>
      </c>
      <c r="N334">
        <f t="shared" si="148"/>
        <v>11</v>
      </c>
      <c r="O334" s="2" t="str">
        <f t="shared" si="126"/>
        <v>November</v>
      </c>
      <c r="P334" s="2" t="str">
        <f t="shared" si="127"/>
        <v>Nov</v>
      </c>
      <c r="Q334">
        <f t="shared" si="128"/>
        <v>4</v>
      </c>
      <c r="R334">
        <f t="shared" si="149"/>
        <v>2023</v>
      </c>
      <c r="S334">
        <f t="shared" si="129"/>
        <v>202311</v>
      </c>
      <c r="T334">
        <f t="shared" si="130"/>
        <v>5</v>
      </c>
      <c r="U334">
        <f t="shared" si="131"/>
        <v>2</v>
      </c>
      <c r="V334">
        <f t="shared" si="132"/>
        <v>2024</v>
      </c>
      <c r="W334" t="str">
        <f t="shared" si="137"/>
        <v>n</v>
      </c>
      <c r="X334" s="2">
        <f t="shared" si="138"/>
        <v>44894</v>
      </c>
      <c r="Z334" t="str">
        <f t="shared" si="133"/>
        <v>insert into DimDate values(20231129, '2023-11-29',3, 29, 333, 'Wednesday', 'Wed', 'y', 49, 49, '2023-11-27', 20231127, 11, 11, 'November', 'Nov', 4, 2023, 202311, 5, 2, 2024, 'n', '2022-11-29')</v>
      </c>
    </row>
    <row r="335" spans="1:26" x14ac:dyDescent="0.15">
      <c r="A335">
        <f t="shared" si="134"/>
        <v>20231130</v>
      </c>
      <c r="B335" s="2">
        <f t="shared" si="139"/>
        <v>45260</v>
      </c>
      <c r="C335">
        <f t="shared" si="140"/>
        <v>4</v>
      </c>
      <c r="D335">
        <f t="shared" si="141"/>
        <v>30</v>
      </c>
      <c r="E335">
        <f t="shared" si="142"/>
        <v>334</v>
      </c>
      <c r="F335" s="2" t="str">
        <f t="shared" si="143"/>
        <v>Thursday</v>
      </c>
      <c r="G335" s="2" t="str">
        <f t="shared" si="144"/>
        <v>Thu</v>
      </c>
      <c r="H335" t="str">
        <f t="shared" si="135"/>
        <v>y</v>
      </c>
      <c r="I335">
        <f t="shared" si="125"/>
        <v>49</v>
      </c>
      <c r="J335">
        <f t="shared" si="145"/>
        <v>49</v>
      </c>
      <c r="K335" s="2">
        <f t="shared" si="146"/>
        <v>45257</v>
      </c>
      <c r="L335">
        <f t="shared" si="136"/>
        <v>20231127</v>
      </c>
      <c r="M335">
        <f t="shared" si="147"/>
        <v>11</v>
      </c>
      <c r="N335">
        <f t="shared" si="148"/>
        <v>11</v>
      </c>
      <c r="O335" s="2" t="str">
        <f t="shared" si="126"/>
        <v>November</v>
      </c>
      <c r="P335" s="2" t="str">
        <f t="shared" si="127"/>
        <v>Nov</v>
      </c>
      <c r="Q335">
        <f t="shared" si="128"/>
        <v>4</v>
      </c>
      <c r="R335">
        <f t="shared" si="149"/>
        <v>2023</v>
      </c>
      <c r="S335">
        <f t="shared" si="129"/>
        <v>202311</v>
      </c>
      <c r="T335">
        <f t="shared" si="130"/>
        <v>5</v>
      </c>
      <c r="U335">
        <f t="shared" si="131"/>
        <v>2</v>
      </c>
      <c r="V335">
        <f t="shared" si="132"/>
        <v>2024</v>
      </c>
      <c r="W335" t="str">
        <f t="shared" si="137"/>
        <v>y</v>
      </c>
      <c r="X335" s="2">
        <f t="shared" si="138"/>
        <v>44895</v>
      </c>
      <c r="Z335" t="str">
        <f t="shared" si="133"/>
        <v>insert into DimDate values(20231130, '2023-11-30',4, 30, 334, 'Thursday', 'Thu', 'y', 49, 49, '2023-11-27', 20231127, 11, 11, 'November', 'Nov', 4, 2023, 202311, 5, 2, 2024, 'y', '2022-11-30')</v>
      </c>
    </row>
    <row r="336" spans="1:26" x14ac:dyDescent="0.15">
      <c r="A336">
        <f t="shared" si="134"/>
        <v>20231201</v>
      </c>
      <c r="B336" s="2">
        <f t="shared" si="139"/>
        <v>45261</v>
      </c>
      <c r="C336">
        <f t="shared" si="140"/>
        <v>5</v>
      </c>
      <c r="D336">
        <f t="shared" si="141"/>
        <v>1</v>
      </c>
      <c r="E336">
        <f t="shared" si="142"/>
        <v>335</v>
      </c>
      <c r="F336" s="2" t="str">
        <f t="shared" si="143"/>
        <v>Friday</v>
      </c>
      <c r="G336" s="2" t="str">
        <f t="shared" si="144"/>
        <v>Fri</v>
      </c>
      <c r="H336" t="str">
        <f t="shared" si="135"/>
        <v>y</v>
      </c>
      <c r="I336">
        <f t="shared" si="125"/>
        <v>49</v>
      </c>
      <c r="J336">
        <f t="shared" si="145"/>
        <v>49</v>
      </c>
      <c r="K336" s="2">
        <f t="shared" si="146"/>
        <v>45257</v>
      </c>
      <c r="L336">
        <f t="shared" si="136"/>
        <v>20231127</v>
      </c>
      <c r="M336">
        <f t="shared" si="147"/>
        <v>12</v>
      </c>
      <c r="N336">
        <f t="shared" si="148"/>
        <v>12</v>
      </c>
      <c r="O336" s="2" t="str">
        <f t="shared" si="126"/>
        <v>December</v>
      </c>
      <c r="P336" s="2" t="str">
        <f t="shared" si="127"/>
        <v>Dec</v>
      </c>
      <c r="Q336">
        <f t="shared" si="128"/>
        <v>4</v>
      </c>
      <c r="R336">
        <f t="shared" si="149"/>
        <v>2023</v>
      </c>
      <c r="S336">
        <f t="shared" si="129"/>
        <v>202312</v>
      </c>
      <c r="T336">
        <f t="shared" si="130"/>
        <v>6</v>
      </c>
      <c r="U336">
        <f t="shared" si="131"/>
        <v>2</v>
      </c>
      <c r="V336">
        <f t="shared" si="132"/>
        <v>2024</v>
      </c>
      <c r="W336" t="str">
        <f t="shared" si="137"/>
        <v>n</v>
      </c>
      <c r="X336" s="2">
        <f t="shared" si="138"/>
        <v>44896</v>
      </c>
      <c r="Z336" t="str">
        <f t="shared" si="133"/>
        <v>insert into DimDate values(20231201, '2023-12-1',5, 1, 335, 'Friday', 'Fri', 'y', 49, 49, '2023-11-27', 20231127, 12, 12, 'December', 'Dec', 4, 2023, 202312, 6, 2, 2024, 'n', '2022-12-1')</v>
      </c>
    </row>
    <row r="337" spans="1:26" x14ac:dyDescent="0.15">
      <c r="A337">
        <f t="shared" si="134"/>
        <v>20231202</v>
      </c>
      <c r="B337" s="2">
        <f t="shared" si="139"/>
        <v>45262</v>
      </c>
      <c r="C337">
        <f t="shared" si="140"/>
        <v>6</v>
      </c>
      <c r="D337">
        <f t="shared" si="141"/>
        <v>2</v>
      </c>
      <c r="E337">
        <f t="shared" si="142"/>
        <v>336</v>
      </c>
      <c r="F337" s="2" t="str">
        <f t="shared" si="143"/>
        <v>Saturday</v>
      </c>
      <c r="G337" s="2" t="str">
        <f t="shared" si="144"/>
        <v>Sat</v>
      </c>
      <c r="H337" t="str">
        <f t="shared" si="135"/>
        <v>n</v>
      </c>
      <c r="I337">
        <f t="shared" si="125"/>
        <v>49</v>
      </c>
      <c r="J337">
        <f t="shared" si="145"/>
        <v>49</v>
      </c>
      <c r="K337" s="2">
        <f t="shared" si="146"/>
        <v>45257</v>
      </c>
      <c r="L337">
        <f t="shared" si="136"/>
        <v>20231127</v>
      </c>
      <c r="M337">
        <f t="shared" si="147"/>
        <v>12</v>
      </c>
      <c r="N337">
        <f t="shared" si="148"/>
        <v>12</v>
      </c>
      <c r="O337" s="2" t="str">
        <f t="shared" si="126"/>
        <v>December</v>
      </c>
      <c r="P337" s="2" t="str">
        <f t="shared" si="127"/>
        <v>Dec</v>
      </c>
      <c r="Q337">
        <f t="shared" si="128"/>
        <v>4</v>
      </c>
      <c r="R337">
        <f t="shared" si="149"/>
        <v>2023</v>
      </c>
      <c r="S337">
        <f t="shared" si="129"/>
        <v>202312</v>
      </c>
      <c r="T337">
        <f t="shared" si="130"/>
        <v>6</v>
      </c>
      <c r="U337">
        <f t="shared" si="131"/>
        <v>2</v>
      </c>
      <c r="V337">
        <f t="shared" si="132"/>
        <v>2024</v>
      </c>
      <c r="W337" t="str">
        <f t="shared" si="137"/>
        <v>n</v>
      </c>
      <c r="X337" s="2">
        <f t="shared" si="138"/>
        <v>44897</v>
      </c>
      <c r="Z337" t="str">
        <f t="shared" si="133"/>
        <v>insert into DimDate values(20231202, '2023-12-2',6, 2, 336, 'Saturday', 'Sat', 'n', 49, 49, '2023-11-27', 20231127, 12, 12, 'December', 'Dec', 4, 2023, 202312, 6, 2, 2024, 'n', '2022-12-2')</v>
      </c>
    </row>
    <row r="338" spans="1:26" x14ac:dyDescent="0.15">
      <c r="A338">
        <f t="shared" si="134"/>
        <v>20231203</v>
      </c>
      <c r="B338" s="2">
        <f t="shared" si="139"/>
        <v>45263</v>
      </c>
      <c r="C338">
        <f t="shared" si="140"/>
        <v>7</v>
      </c>
      <c r="D338">
        <f t="shared" si="141"/>
        <v>3</v>
      </c>
      <c r="E338">
        <f t="shared" si="142"/>
        <v>337</v>
      </c>
      <c r="F338" s="2" t="str">
        <f t="shared" si="143"/>
        <v>Sunday</v>
      </c>
      <c r="G338" s="2" t="str">
        <f t="shared" si="144"/>
        <v>Sun</v>
      </c>
      <c r="H338" t="str">
        <f t="shared" si="135"/>
        <v>n</v>
      </c>
      <c r="I338">
        <f t="shared" si="125"/>
        <v>49</v>
      </c>
      <c r="J338">
        <f t="shared" si="145"/>
        <v>49</v>
      </c>
      <c r="K338" s="2">
        <f t="shared" si="146"/>
        <v>45257</v>
      </c>
      <c r="L338">
        <f t="shared" si="136"/>
        <v>20231127</v>
      </c>
      <c r="M338">
        <f t="shared" si="147"/>
        <v>12</v>
      </c>
      <c r="N338">
        <f t="shared" si="148"/>
        <v>12</v>
      </c>
      <c r="O338" s="2" t="str">
        <f t="shared" si="126"/>
        <v>December</v>
      </c>
      <c r="P338" s="2" t="str">
        <f t="shared" si="127"/>
        <v>Dec</v>
      </c>
      <c r="Q338">
        <f t="shared" si="128"/>
        <v>4</v>
      </c>
      <c r="R338">
        <f t="shared" si="149"/>
        <v>2023</v>
      </c>
      <c r="S338">
        <f t="shared" si="129"/>
        <v>202312</v>
      </c>
      <c r="T338">
        <f t="shared" si="130"/>
        <v>6</v>
      </c>
      <c r="U338">
        <f t="shared" si="131"/>
        <v>2</v>
      </c>
      <c r="V338">
        <f t="shared" si="132"/>
        <v>2024</v>
      </c>
      <c r="W338" t="str">
        <f t="shared" si="137"/>
        <v>n</v>
      </c>
      <c r="X338" s="2">
        <f t="shared" si="138"/>
        <v>44898</v>
      </c>
      <c r="Z338" t="str">
        <f t="shared" si="133"/>
        <v>insert into DimDate values(20231203, '2023-12-3',7, 3, 337, 'Sunday', 'Sun', 'n', 49, 49, '2023-11-27', 20231127, 12, 12, 'December', 'Dec', 4, 2023, 202312, 6, 2, 2024, 'n', '2022-12-3')</v>
      </c>
    </row>
    <row r="339" spans="1:26" x14ac:dyDescent="0.15">
      <c r="A339">
        <f t="shared" si="134"/>
        <v>20231204</v>
      </c>
      <c r="B339" s="2">
        <f t="shared" si="139"/>
        <v>45264</v>
      </c>
      <c r="C339">
        <f t="shared" si="140"/>
        <v>1</v>
      </c>
      <c r="D339">
        <f t="shared" si="141"/>
        <v>4</v>
      </c>
      <c r="E339">
        <f t="shared" si="142"/>
        <v>338</v>
      </c>
      <c r="F339" s="2" t="str">
        <f t="shared" si="143"/>
        <v>Monday</v>
      </c>
      <c r="G339" s="2" t="str">
        <f t="shared" si="144"/>
        <v>Mon</v>
      </c>
      <c r="H339" t="str">
        <f t="shared" si="135"/>
        <v>y</v>
      </c>
      <c r="I339">
        <f t="shared" si="125"/>
        <v>50</v>
      </c>
      <c r="J339">
        <f t="shared" si="145"/>
        <v>50</v>
      </c>
      <c r="K339" s="2">
        <f t="shared" si="146"/>
        <v>45264</v>
      </c>
      <c r="L339">
        <f t="shared" si="136"/>
        <v>20231204</v>
      </c>
      <c r="M339">
        <f t="shared" si="147"/>
        <v>12</v>
      </c>
      <c r="N339">
        <f t="shared" si="148"/>
        <v>12</v>
      </c>
      <c r="O339" s="2" t="str">
        <f t="shared" si="126"/>
        <v>December</v>
      </c>
      <c r="P339" s="2" t="str">
        <f t="shared" si="127"/>
        <v>Dec</v>
      </c>
      <c r="Q339">
        <f t="shared" si="128"/>
        <v>4</v>
      </c>
      <c r="R339">
        <f t="shared" si="149"/>
        <v>2023</v>
      </c>
      <c r="S339">
        <f t="shared" si="129"/>
        <v>202312</v>
      </c>
      <c r="T339">
        <f t="shared" si="130"/>
        <v>6</v>
      </c>
      <c r="U339">
        <f t="shared" si="131"/>
        <v>2</v>
      </c>
      <c r="V339">
        <f t="shared" si="132"/>
        <v>2024</v>
      </c>
      <c r="W339" t="str">
        <f t="shared" si="137"/>
        <v>n</v>
      </c>
      <c r="X339" s="2">
        <f t="shared" si="138"/>
        <v>44899</v>
      </c>
      <c r="Z339" t="str">
        <f t="shared" si="133"/>
        <v>insert into DimDate values(20231204, '2023-12-4',1, 4, 338, 'Monday', 'Mon', 'y', 50, 50, '2023-12-4', 20231204, 12, 12, 'December', 'Dec', 4, 2023, 202312, 6, 2, 2024, 'n', '2022-12-4')</v>
      </c>
    </row>
    <row r="340" spans="1:26" x14ac:dyDescent="0.15">
      <c r="A340">
        <f t="shared" si="134"/>
        <v>20231205</v>
      </c>
      <c r="B340" s="2">
        <f t="shared" si="139"/>
        <v>45265</v>
      </c>
      <c r="C340">
        <f t="shared" si="140"/>
        <v>2</v>
      </c>
      <c r="D340">
        <f t="shared" si="141"/>
        <v>5</v>
      </c>
      <c r="E340">
        <f t="shared" si="142"/>
        <v>339</v>
      </c>
      <c r="F340" s="2" t="str">
        <f t="shared" si="143"/>
        <v>Tuesday</v>
      </c>
      <c r="G340" s="2" t="str">
        <f t="shared" si="144"/>
        <v>Tue</v>
      </c>
      <c r="H340" t="str">
        <f t="shared" si="135"/>
        <v>y</v>
      </c>
      <c r="I340">
        <f t="shared" si="125"/>
        <v>50</v>
      </c>
      <c r="J340">
        <f t="shared" si="145"/>
        <v>50</v>
      </c>
      <c r="K340" s="2">
        <f t="shared" si="146"/>
        <v>45264</v>
      </c>
      <c r="L340">
        <f t="shared" si="136"/>
        <v>20231204</v>
      </c>
      <c r="M340">
        <f t="shared" si="147"/>
        <v>12</v>
      </c>
      <c r="N340">
        <f t="shared" si="148"/>
        <v>12</v>
      </c>
      <c r="O340" s="2" t="str">
        <f t="shared" si="126"/>
        <v>December</v>
      </c>
      <c r="P340" s="2" t="str">
        <f t="shared" si="127"/>
        <v>Dec</v>
      </c>
      <c r="Q340">
        <f t="shared" si="128"/>
        <v>4</v>
      </c>
      <c r="R340">
        <f t="shared" si="149"/>
        <v>2023</v>
      </c>
      <c r="S340">
        <f t="shared" si="129"/>
        <v>202312</v>
      </c>
      <c r="T340">
        <f t="shared" si="130"/>
        <v>6</v>
      </c>
      <c r="U340">
        <f t="shared" si="131"/>
        <v>2</v>
      </c>
      <c r="V340">
        <f t="shared" si="132"/>
        <v>2024</v>
      </c>
      <c r="W340" t="str">
        <f t="shared" si="137"/>
        <v>n</v>
      </c>
      <c r="X340" s="2">
        <f t="shared" si="138"/>
        <v>44900</v>
      </c>
      <c r="Z340" t="str">
        <f t="shared" si="133"/>
        <v>insert into DimDate values(20231205, '2023-12-5',2, 5, 339, 'Tuesday', 'Tue', 'y', 50, 50, '2023-12-4', 20231204, 12, 12, 'December', 'Dec', 4, 2023, 202312, 6, 2, 2024, 'n', '2022-12-5')</v>
      </c>
    </row>
    <row r="341" spans="1:26" x14ac:dyDescent="0.15">
      <c r="A341">
        <f t="shared" si="134"/>
        <v>20231206</v>
      </c>
      <c r="B341" s="2">
        <f t="shared" si="139"/>
        <v>45266</v>
      </c>
      <c r="C341">
        <f t="shared" si="140"/>
        <v>3</v>
      </c>
      <c r="D341">
        <f t="shared" si="141"/>
        <v>6</v>
      </c>
      <c r="E341">
        <f t="shared" si="142"/>
        <v>340</v>
      </c>
      <c r="F341" s="2" t="str">
        <f t="shared" si="143"/>
        <v>Wednesday</v>
      </c>
      <c r="G341" s="2" t="str">
        <f t="shared" si="144"/>
        <v>Wed</v>
      </c>
      <c r="H341" t="str">
        <f t="shared" si="135"/>
        <v>y</v>
      </c>
      <c r="I341">
        <f t="shared" si="125"/>
        <v>50</v>
      </c>
      <c r="J341">
        <f t="shared" si="145"/>
        <v>50</v>
      </c>
      <c r="K341" s="2">
        <f t="shared" si="146"/>
        <v>45264</v>
      </c>
      <c r="L341">
        <f t="shared" si="136"/>
        <v>20231204</v>
      </c>
      <c r="M341">
        <f t="shared" si="147"/>
        <v>12</v>
      </c>
      <c r="N341">
        <f t="shared" si="148"/>
        <v>12</v>
      </c>
      <c r="O341" s="2" t="str">
        <f t="shared" si="126"/>
        <v>December</v>
      </c>
      <c r="P341" s="2" t="str">
        <f t="shared" si="127"/>
        <v>Dec</v>
      </c>
      <c r="Q341">
        <f t="shared" si="128"/>
        <v>4</v>
      </c>
      <c r="R341">
        <f t="shared" si="149"/>
        <v>2023</v>
      </c>
      <c r="S341">
        <f t="shared" si="129"/>
        <v>202312</v>
      </c>
      <c r="T341">
        <f t="shared" si="130"/>
        <v>6</v>
      </c>
      <c r="U341">
        <f t="shared" si="131"/>
        <v>2</v>
      </c>
      <c r="V341">
        <f t="shared" si="132"/>
        <v>2024</v>
      </c>
      <c r="W341" t="str">
        <f t="shared" si="137"/>
        <v>n</v>
      </c>
      <c r="X341" s="2">
        <f t="shared" si="138"/>
        <v>44901</v>
      </c>
      <c r="Z341" t="str">
        <f t="shared" si="133"/>
        <v>insert into DimDate values(20231206, '2023-12-6',3, 6, 340, 'Wednesday', 'Wed', 'y', 50, 50, '2023-12-4', 20231204, 12, 12, 'December', 'Dec', 4, 2023, 202312, 6, 2, 2024, 'n', '2022-12-6')</v>
      </c>
    </row>
    <row r="342" spans="1:26" x14ac:dyDescent="0.15">
      <c r="A342">
        <f t="shared" si="134"/>
        <v>20231207</v>
      </c>
      <c r="B342" s="2">
        <f t="shared" si="139"/>
        <v>45267</v>
      </c>
      <c r="C342">
        <f t="shared" si="140"/>
        <v>4</v>
      </c>
      <c r="D342">
        <f t="shared" si="141"/>
        <v>7</v>
      </c>
      <c r="E342">
        <f t="shared" si="142"/>
        <v>341</v>
      </c>
      <c r="F342" s="2" t="str">
        <f t="shared" si="143"/>
        <v>Thursday</v>
      </c>
      <c r="G342" s="2" t="str">
        <f t="shared" si="144"/>
        <v>Thu</v>
      </c>
      <c r="H342" t="str">
        <f t="shared" si="135"/>
        <v>y</v>
      </c>
      <c r="I342">
        <f t="shared" si="125"/>
        <v>50</v>
      </c>
      <c r="J342">
        <f t="shared" si="145"/>
        <v>50</v>
      </c>
      <c r="K342" s="2">
        <f t="shared" si="146"/>
        <v>45264</v>
      </c>
      <c r="L342">
        <f t="shared" si="136"/>
        <v>20231204</v>
      </c>
      <c r="M342">
        <f t="shared" si="147"/>
        <v>12</v>
      </c>
      <c r="N342">
        <f t="shared" si="148"/>
        <v>12</v>
      </c>
      <c r="O342" s="2" t="str">
        <f t="shared" si="126"/>
        <v>December</v>
      </c>
      <c r="P342" s="2" t="str">
        <f t="shared" si="127"/>
        <v>Dec</v>
      </c>
      <c r="Q342">
        <f t="shared" si="128"/>
        <v>4</v>
      </c>
      <c r="R342">
        <f t="shared" si="149"/>
        <v>2023</v>
      </c>
      <c r="S342">
        <f t="shared" si="129"/>
        <v>202312</v>
      </c>
      <c r="T342">
        <f t="shared" si="130"/>
        <v>6</v>
      </c>
      <c r="U342">
        <f t="shared" si="131"/>
        <v>2</v>
      </c>
      <c r="V342">
        <f t="shared" si="132"/>
        <v>2024</v>
      </c>
      <c r="W342" t="str">
        <f t="shared" si="137"/>
        <v>n</v>
      </c>
      <c r="X342" s="2">
        <f t="shared" si="138"/>
        <v>44902</v>
      </c>
      <c r="Z342" t="str">
        <f t="shared" si="133"/>
        <v>insert into DimDate values(20231207, '2023-12-7',4, 7, 341, 'Thursday', 'Thu', 'y', 50, 50, '2023-12-4', 20231204, 12, 12, 'December', 'Dec', 4, 2023, 202312, 6, 2, 2024, 'n', '2022-12-7')</v>
      </c>
    </row>
    <row r="343" spans="1:26" x14ac:dyDescent="0.15">
      <c r="A343">
        <f t="shared" si="134"/>
        <v>20231208</v>
      </c>
      <c r="B343" s="2">
        <f t="shared" si="139"/>
        <v>45268</v>
      </c>
      <c r="C343">
        <f t="shared" si="140"/>
        <v>5</v>
      </c>
      <c r="D343">
        <f t="shared" si="141"/>
        <v>8</v>
      </c>
      <c r="E343">
        <f t="shared" si="142"/>
        <v>342</v>
      </c>
      <c r="F343" s="2" t="str">
        <f t="shared" si="143"/>
        <v>Friday</v>
      </c>
      <c r="G343" s="2" t="str">
        <f t="shared" si="144"/>
        <v>Fri</v>
      </c>
      <c r="H343" t="str">
        <f t="shared" si="135"/>
        <v>y</v>
      </c>
      <c r="I343">
        <f t="shared" si="125"/>
        <v>50</v>
      </c>
      <c r="J343">
        <f t="shared" si="145"/>
        <v>50</v>
      </c>
      <c r="K343" s="2">
        <f t="shared" si="146"/>
        <v>45264</v>
      </c>
      <c r="L343">
        <f t="shared" si="136"/>
        <v>20231204</v>
      </c>
      <c r="M343">
        <f t="shared" si="147"/>
        <v>12</v>
      </c>
      <c r="N343">
        <f t="shared" si="148"/>
        <v>12</v>
      </c>
      <c r="O343" s="2" t="str">
        <f t="shared" si="126"/>
        <v>December</v>
      </c>
      <c r="P343" s="2" t="str">
        <f t="shared" si="127"/>
        <v>Dec</v>
      </c>
      <c r="Q343">
        <f t="shared" si="128"/>
        <v>4</v>
      </c>
      <c r="R343">
        <f t="shared" si="149"/>
        <v>2023</v>
      </c>
      <c r="S343">
        <f t="shared" si="129"/>
        <v>202312</v>
      </c>
      <c r="T343">
        <f t="shared" si="130"/>
        <v>6</v>
      </c>
      <c r="U343">
        <f t="shared" si="131"/>
        <v>2</v>
      </c>
      <c r="V343">
        <f t="shared" si="132"/>
        <v>2024</v>
      </c>
      <c r="W343" t="str">
        <f t="shared" si="137"/>
        <v>n</v>
      </c>
      <c r="X343" s="2">
        <f t="shared" si="138"/>
        <v>44903</v>
      </c>
      <c r="Z343" t="str">
        <f t="shared" si="133"/>
        <v>insert into DimDate values(20231208, '2023-12-8',5, 8, 342, 'Friday', 'Fri', 'y', 50, 50, '2023-12-4', 20231204, 12, 12, 'December', 'Dec', 4, 2023, 202312, 6, 2, 2024, 'n', '2022-12-8')</v>
      </c>
    </row>
    <row r="344" spans="1:26" x14ac:dyDescent="0.15">
      <c r="A344">
        <f t="shared" si="134"/>
        <v>20231209</v>
      </c>
      <c r="B344" s="2">
        <f t="shared" si="139"/>
        <v>45269</v>
      </c>
      <c r="C344">
        <f t="shared" si="140"/>
        <v>6</v>
      </c>
      <c r="D344">
        <f t="shared" si="141"/>
        <v>9</v>
      </c>
      <c r="E344">
        <f t="shared" si="142"/>
        <v>343</v>
      </c>
      <c r="F344" s="2" t="str">
        <f t="shared" si="143"/>
        <v>Saturday</v>
      </c>
      <c r="G344" s="2" t="str">
        <f t="shared" si="144"/>
        <v>Sat</v>
      </c>
      <c r="H344" t="str">
        <f t="shared" si="135"/>
        <v>n</v>
      </c>
      <c r="I344">
        <f t="shared" si="125"/>
        <v>50</v>
      </c>
      <c r="J344">
        <f t="shared" si="145"/>
        <v>50</v>
      </c>
      <c r="K344" s="2">
        <f t="shared" si="146"/>
        <v>45264</v>
      </c>
      <c r="L344">
        <f t="shared" si="136"/>
        <v>20231204</v>
      </c>
      <c r="M344">
        <f t="shared" si="147"/>
        <v>12</v>
      </c>
      <c r="N344">
        <f t="shared" si="148"/>
        <v>12</v>
      </c>
      <c r="O344" s="2" t="str">
        <f t="shared" si="126"/>
        <v>December</v>
      </c>
      <c r="P344" s="2" t="str">
        <f t="shared" si="127"/>
        <v>Dec</v>
      </c>
      <c r="Q344">
        <f t="shared" si="128"/>
        <v>4</v>
      </c>
      <c r="R344">
        <f t="shared" si="149"/>
        <v>2023</v>
      </c>
      <c r="S344">
        <f t="shared" si="129"/>
        <v>202312</v>
      </c>
      <c r="T344">
        <f t="shared" si="130"/>
        <v>6</v>
      </c>
      <c r="U344">
        <f t="shared" si="131"/>
        <v>2</v>
      </c>
      <c r="V344">
        <f t="shared" si="132"/>
        <v>2024</v>
      </c>
      <c r="W344" t="str">
        <f t="shared" si="137"/>
        <v>n</v>
      </c>
      <c r="X344" s="2">
        <f t="shared" si="138"/>
        <v>44904</v>
      </c>
      <c r="Z344" t="str">
        <f t="shared" si="133"/>
        <v>insert into DimDate values(20231209, '2023-12-9',6, 9, 343, 'Saturday', 'Sat', 'n', 50, 50, '2023-12-4', 20231204, 12, 12, 'December', 'Dec', 4, 2023, 202312, 6, 2, 2024, 'n', '2022-12-9')</v>
      </c>
    </row>
    <row r="345" spans="1:26" x14ac:dyDescent="0.15">
      <c r="A345">
        <f t="shared" si="134"/>
        <v>20231210</v>
      </c>
      <c r="B345" s="2">
        <f t="shared" si="139"/>
        <v>45270</v>
      </c>
      <c r="C345">
        <f t="shared" si="140"/>
        <v>7</v>
      </c>
      <c r="D345">
        <f t="shared" si="141"/>
        <v>10</v>
      </c>
      <c r="E345">
        <f t="shared" si="142"/>
        <v>344</v>
      </c>
      <c r="F345" s="2" t="str">
        <f t="shared" si="143"/>
        <v>Sunday</v>
      </c>
      <c r="G345" s="2" t="str">
        <f t="shared" si="144"/>
        <v>Sun</v>
      </c>
      <c r="H345" t="str">
        <f t="shared" si="135"/>
        <v>n</v>
      </c>
      <c r="I345">
        <f t="shared" si="125"/>
        <v>50</v>
      </c>
      <c r="J345">
        <f t="shared" si="145"/>
        <v>50</v>
      </c>
      <c r="K345" s="2">
        <f t="shared" si="146"/>
        <v>45264</v>
      </c>
      <c r="L345">
        <f t="shared" si="136"/>
        <v>20231204</v>
      </c>
      <c r="M345">
        <f t="shared" si="147"/>
        <v>12</v>
      </c>
      <c r="N345">
        <f t="shared" si="148"/>
        <v>12</v>
      </c>
      <c r="O345" s="2" t="str">
        <f t="shared" si="126"/>
        <v>December</v>
      </c>
      <c r="P345" s="2" t="str">
        <f t="shared" si="127"/>
        <v>Dec</v>
      </c>
      <c r="Q345">
        <f t="shared" si="128"/>
        <v>4</v>
      </c>
      <c r="R345">
        <f t="shared" si="149"/>
        <v>2023</v>
      </c>
      <c r="S345">
        <f t="shared" si="129"/>
        <v>202312</v>
      </c>
      <c r="T345">
        <f t="shared" si="130"/>
        <v>6</v>
      </c>
      <c r="U345">
        <f t="shared" si="131"/>
        <v>2</v>
      </c>
      <c r="V345">
        <f t="shared" si="132"/>
        <v>2024</v>
      </c>
      <c r="W345" t="str">
        <f t="shared" si="137"/>
        <v>n</v>
      </c>
      <c r="X345" s="2">
        <f t="shared" si="138"/>
        <v>44905</v>
      </c>
      <c r="Z345" t="str">
        <f t="shared" si="133"/>
        <v>insert into DimDate values(20231210, '2023-12-10',7, 10, 344, 'Sunday', 'Sun', 'n', 50, 50, '2023-12-4', 20231204, 12, 12, 'December', 'Dec', 4, 2023, 202312, 6, 2, 2024, 'n', '2022-12-10')</v>
      </c>
    </row>
    <row r="346" spans="1:26" x14ac:dyDescent="0.15">
      <c r="A346">
        <f t="shared" si="134"/>
        <v>20231211</v>
      </c>
      <c r="B346" s="2">
        <f t="shared" si="139"/>
        <v>45271</v>
      </c>
      <c r="C346">
        <f t="shared" si="140"/>
        <v>1</v>
      </c>
      <c r="D346">
        <f t="shared" si="141"/>
        <v>11</v>
      </c>
      <c r="E346">
        <f t="shared" si="142"/>
        <v>345</v>
      </c>
      <c r="F346" s="2" t="str">
        <f t="shared" si="143"/>
        <v>Monday</v>
      </c>
      <c r="G346" s="2" t="str">
        <f t="shared" si="144"/>
        <v>Mon</v>
      </c>
      <c r="H346" t="str">
        <f t="shared" si="135"/>
        <v>y</v>
      </c>
      <c r="I346">
        <f t="shared" si="125"/>
        <v>51</v>
      </c>
      <c r="J346">
        <f t="shared" si="145"/>
        <v>51</v>
      </c>
      <c r="K346" s="2">
        <f t="shared" si="146"/>
        <v>45271</v>
      </c>
      <c r="L346">
        <f t="shared" si="136"/>
        <v>20231211</v>
      </c>
      <c r="M346">
        <f t="shared" si="147"/>
        <v>12</v>
      </c>
      <c r="N346">
        <f t="shared" si="148"/>
        <v>12</v>
      </c>
      <c r="O346" s="2" t="str">
        <f t="shared" si="126"/>
        <v>December</v>
      </c>
      <c r="P346" s="2" t="str">
        <f t="shared" si="127"/>
        <v>Dec</v>
      </c>
      <c r="Q346">
        <f t="shared" si="128"/>
        <v>4</v>
      </c>
      <c r="R346">
        <f t="shared" si="149"/>
        <v>2023</v>
      </c>
      <c r="S346">
        <f t="shared" si="129"/>
        <v>202312</v>
      </c>
      <c r="T346">
        <f t="shared" si="130"/>
        <v>6</v>
      </c>
      <c r="U346">
        <f t="shared" si="131"/>
        <v>2</v>
      </c>
      <c r="V346">
        <f t="shared" si="132"/>
        <v>2024</v>
      </c>
      <c r="W346" t="str">
        <f t="shared" si="137"/>
        <v>n</v>
      </c>
      <c r="X346" s="2">
        <f t="shared" si="138"/>
        <v>44906</v>
      </c>
      <c r="Z346" t="str">
        <f t="shared" si="133"/>
        <v>insert into DimDate values(20231211, '2023-12-11',1, 11, 345, 'Monday', 'Mon', 'y', 51, 51, '2023-12-11', 20231211, 12, 12, 'December', 'Dec', 4, 2023, 202312, 6, 2, 2024, 'n', '2022-12-11')</v>
      </c>
    </row>
    <row r="347" spans="1:26" x14ac:dyDescent="0.15">
      <c r="A347">
        <f t="shared" si="134"/>
        <v>20231212</v>
      </c>
      <c r="B347" s="2">
        <f t="shared" si="139"/>
        <v>45272</v>
      </c>
      <c r="C347">
        <f t="shared" si="140"/>
        <v>2</v>
      </c>
      <c r="D347">
        <f t="shared" si="141"/>
        <v>12</v>
      </c>
      <c r="E347">
        <f t="shared" si="142"/>
        <v>346</v>
      </c>
      <c r="F347" s="2" t="str">
        <f t="shared" si="143"/>
        <v>Tuesday</v>
      </c>
      <c r="G347" s="2" t="str">
        <f t="shared" si="144"/>
        <v>Tue</v>
      </c>
      <c r="H347" t="str">
        <f t="shared" si="135"/>
        <v>y</v>
      </c>
      <c r="I347">
        <f t="shared" si="125"/>
        <v>51</v>
      </c>
      <c r="J347">
        <f t="shared" si="145"/>
        <v>51</v>
      </c>
      <c r="K347" s="2">
        <f t="shared" si="146"/>
        <v>45271</v>
      </c>
      <c r="L347">
        <f t="shared" si="136"/>
        <v>20231211</v>
      </c>
      <c r="M347">
        <f t="shared" si="147"/>
        <v>12</v>
      </c>
      <c r="N347">
        <f t="shared" si="148"/>
        <v>12</v>
      </c>
      <c r="O347" s="2" t="str">
        <f t="shared" si="126"/>
        <v>December</v>
      </c>
      <c r="P347" s="2" t="str">
        <f t="shared" si="127"/>
        <v>Dec</v>
      </c>
      <c r="Q347">
        <f t="shared" si="128"/>
        <v>4</v>
      </c>
      <c r="R347">
        <f t="shared" si="149"/>
        <v>2023</v>
      </c>
      <c r="S347">
        <f t="shared" si="129"/>
        <v>202312</v>
      </c>
      <c r="T347">
        <f t="shared" si="130"/>
        <v>6</v>
      </c>
      <c r="U347">
        <f t="shared" si="131"/>
        <v>2</v>
      </c>
      <c r="V347">
        <f t="shared" si="132"/>
        <v>2024</v>
      </c>
      <c r="W347" t="str">
        <f t="shared" si="137"/>
        <v>n</v>
      </c>
      <c r="X347" s="2">
        <f t="shared" si="138"/>
        <v>44907</v>
      </c>
      <c r="Z347" t="str">
        <f t="shared" si="133"/>
        <v>insert into DimDate values(20231212, '2023-12-12',2, 12, 346, 'Tuesday', 'Tue', 'y', 51, 51, '2023-12-11', 20231211, 12, 12, 'December', 'Dec', 4, 2023, 202312, 6, 2, 2024, 'n', '2022-12-12')</v>
      </c>
    </row>
    <row r="348" spans="1:26" x14ac:dyDescent="0.15">
      <c r="A348">
        <f t="shared" si="134"/>
        <v>20231213</v>
      </c>
      <c r="B348" s="2">
        <f t="shared" si="139"/>
        <v>45273</v>
      </c>
      <c r="C348">
        <f t="shared" si="140"/>
        <v>3</v>
      </c>
      <c r="D348">
        <f t="shared" si="141"/>
        <v>13</v>
      </c>
      <c r="E348">
        <f t="shared" si="142"/>
        <v>347</v>
      </c>
      <c r="F348" s="2" t="str">
        <f t="shared" si="143"/>
        <v>Wednesday</v>
      </c>
      <c r="G348" s="2" t="str">
        <f t="shared" si="144"/>
        <v>Wed</v>
      </c>
      <c r="H348" t="str">
        <f t="shared" si="135"/>
        <v>y</v>
      </c>
      <c r="I348">
        <f t="shared" si="125"/>
        <v>51</v>
      </c>
      <c r="J348">
        <f t="shared" si="145"/>
        <v>51</v>
      </c>
      <c r="K348" s="2">
        <f t="shared" si="146"/>
        <v>45271</v>
      </c>
      <c r="L348">
        <f t="shared" si="136"/>
        <v>20231211</v>
      </c>
      <c r="M348">
        <f t="shared" si="147"/>
        <v>12</v>
      </c>
      <c r="N348">
        <f t="shared" si="148"/>
        <v>12</v>
      </c>
      <c r="O348" s="2" t="str">
        <f t="shared" si="126"/>
        <v>December</v>
      </c>
      <c r="P348" s="2" t="str">
        <f t="shared" si="127"/>
        <v>Dec</v>
      </c>
      <c r="Q348">
        <f t="shared" si="128"/>
        <v>4</v>
      </c>
      <c r="R348">
        <f t="shared" si="149"/>
        <v>2023</v>
      </c>
      <c r="S348">
        <f t="shared" si="129"/>
        <v>202312</v>
      </c>
      <c r="T348">
        <f t="shared" si="130"/>
        <v>6</v>
      </c>
      <c r="U348">
        <f t="shared" si="131"/>
        <v>2</v>
      </c>
      <c r="V348">
        <f t="shared" si="132"/>
        <v>2024</v>
      </c>
      <c r="W348" t="str">
        <f t="shared" si="137"/>
        <v>n</v>
      </c>
      <c r="X348" s="2">
        <f t="shared" si="138"/>
        <v>44908</v>
      </c>
      <c r="Z348" t="str">
        <f t="shared" si="133"/>
        <v>insert into DimDate values(20231213, '2023-12-13',3, 13, 347, 'Wednesday', 'Wed', 'y', 51, 51, '2023-12-11', 20231211, 12, 12, 'December', 'Dec', 4, 2023, 202312, 6, 2, 2024, 'n', '2022-12-13')</v>
      </c>
    </row>
    <row r="349" spans="1:26" x14ac:dyDescent="0.15">
      <c r="A349">
        <f t="shared" si="134"/>
        <v>20231214</v>
      </c>
      <c r="B349" s="2">
        <f t="shared" si="139"/>
        <v>45274</v>
      </c>
      <c r="C349">
        <f t="shared" si="140"/>
        <v>4</v>
      </c>
      <c r="D349">
        <f t="shared" si="141"/>
        <v>14</v>
      </c>
      <c r="E349">
        <f t="shared" si="142"/>
        <v>348</v>
      </c>
      <c r="F349" s="2" t="str">
        <f t="shared" si="143"/>
        <v>Thursday</v>
      </c>
      <c r="G349" s="2" t="str">
        <f t="shared" si="144"/>
        <v>Thu</v>
      </c>
      <c r="H349" t="str">
        <f t="shared" si="135"/>
        <v>y</v>
      </c>
      <c r="I349">
        <f t="shared" si="125"/>
        <v>51</v>
      </c>
      <c r="J349">
        <f t="shared" si="145"/>
        <v>51</v>
      </c>
      <c r="K349" s="2">
        <f t="shared" si="146"/>
        <v>45271</v>
      </c>
      <c r="L349">
        <f t="shared" si="136"/>
        <v>20231211</v>
      </c>
      <c r="M349">
        <f t="shared" si="147"/>
        <v>12</v>
      </c>
      <c r="N349">
        <f t="shared" si="148"/>
        <v>12</v>
      </c>
      <c r="O349" s="2" t="str">
        <f t="shared" si="126"/>
        <v>December</v>
      </c>
      <c r="P349" s="2" t="str">
        <f t="shared" si="127"/>
        <v>Dec</v>
      </c>
      <c r="Q349">
        <f t="shared" si="128"/>
        <v>4</v>
      </c>
      <c r="R349">
        <f t="shared" si="149"/>
        <v>2023</v>
      </c>
      <c r="S349">
        <f t="shared" si="129"/>
        <v>202312</v>
      </c>
      <c r="T349">
        <f t="shared" si="130"/>
        <v>6</v>
      </c>
      <c r="U349">
        <f t="shared" si="131"/>
        <v>2</v>
      </c>
      <c r="V349">
        <f t="shared" si="132"/>
        <v>2024</v>
      </c>
      <c r="W349" t="str">
        <f t="shared" si="137"/>
        <v>n</v>
      </c>
      <c r="X349" s="2">
        <f t="shared" si="138"/>
        <v>44909</v>
      </c>
      <c r="Z349" t="str">
        <f t="shared" si="133"/>
        <v>insert into DimDate values(20231214, '2023-12-14',4, 14, 348, 'Thursday', 'Thu', 'y', 51, 51, '2023-12-11', 20231211, 12, 12, 'December', 'Dec', 4, 2023, 202312, 6, 2, 2024, 'n', '2022-12-14')</v>
      </c>
    </row>
    <row r="350" spans="1:26" x14ac:dyDescent="0.15">
      <c r="A350">
        <f t="shared" si="134"/>
        <v>20231215</v>
      </c>
      <c r="B350" s="2">
        <f t="shared" si="139"/>
        <v>45275</v>
      </c>
      <c r="C350">
        <f t="shared" si="140"/>
        <v>5</v>
      </c>
      <c r="D350">
        <f t="shared" si="141"/>
        <v>15</v>
      </c>
      <c r="E350">
        <f t="shared" si="142"/>
        <v>349</v>
      </c>
      <c r="F350" s="2" t="str">
        <f t="shared" si="143"/>
        <v>Friday</v>
      </c>
      <c r="G350" s="2" t="str">
        <f t="shared" si="144"/>
        <v>Fri</v>
      </c>
      <c r="H350" t="str">
        <f t="shared" si="135"/>
        <v>y</v>
      </c>
      <c r="I350">
        <f t="shared" si="125"/>
        <v>51</v>
      </c>
      <c r="J350">
        <f t="shared" si="145"/>
        <v>51</v>
      </c>
      <c r="K350" s="2">
        <f t="shared" si="146"/>
        <v>45271</v>
      </c>
      <c r="L350">
        <f t="shared" si="136"/>
        <v>20231211</v>
      </c>
      <c r="M350">
        <f t="shared" si="147"/>
        <v>12</v>
      </c>
      <c r="N350">
        <f t="shared" si="148"/>
        <v>12</v>
      </c>
      <c r="O350" s="2" t="str">
        <f t="shared" si="126"/>
        <v>December</v>
      </c>
      <c r="P350" s="2" t="str">
        <f t="shared" si="127"/>
        <v>Dec</v>
      </c>
      <c r="Q350">
        <f t="shared" si="128"/>
        <v>4</v>
      </c>
      <c r="R350">
        <f t="shared" si="149"/>
        <v>2023</v>
      </c>
      <c r="S350">
        <f t="shared" si="129"/>
        <v>202312</v>
      </c>
      <c r="T350">
        <f t="shared" si="130"/>
        <v>6</v>
      </c>
      <c r="U350">
        <f t="shared" si="131"/>
        <v>2</v>
      </c>
      <c r="V350">
        <f t="shared" si="132"/>
        <v>2024</v>
      </c>
      <c r="W350" t="str">
        <f t="shared" si="137"/>
        <v>n</v>
      </c>
      <c r="X350" s="2">
        <f t="shared" si="138"/>
        <v>44910</v>
      </c>
      <c r="Z350" t="str">
        <f t="shared" si="133"/>
        <v>insert into DimDate values(20231215, '2023-12-15',5, 15, 349, 'Friday', 'Fri', 'y', 51, 51, '2023-12-11', 20231211, 12, 12, 'December', 'Dec', 4, 2023, 202312, 6, 2, 2024, 'n', '2022-12-15')</v>
      </c>
    </row>
    <row r="351" spans="1:26" x14ac:dyDescent="0.15">
      <c r="A351">
        <f t="shared" si="134"/>
        <v>20231216</v>
      </c>
      <c r="B351" s="2">
        <f t="shared" si="139"/>
        <v>45276</v>
      </c>
      <c r="C351">
        <f t="shared" si="140"/>
        <v>6</v>
      </c>
      <c r="D351">
        <f t="shared" si="141"/>
        <v>16</v>
      </c>
      <c r="E351">
        <f t="shared" si="142"/>
        <v>350</v>
      </c>
      <c r="F351" s="2" t="str">
        <f t="shared" si="143"/>
        <v>Saturday</v>
      </c>
      <c r="G351" s="2" t="str">
        <f t="shared" si="144"/>
        <v>Sat</v>
      </c>
      <c r="H351" t="str">
        <f t="shared" si="135"/>
        <v>n</v>
      </c>
      <c r="I351">
        <f t="shared" si="125"/>
        <v>51</v>
      </c>
      <c r="J351">
        <f t="shared" si="145"/>
        <v>51</v>
      </c>
      <c r="K351" s="2">
        <f t="shared" si="146"/>
        <v>45271</v>
      </c>
      <c r="L351">
        <f t="shared" si="136"/>
        <v>20231211</v>
      </c>
      <c r="M351">
        <f t="shared" si="147"/>
        <v>12</v>
      </c>
      <c r="N351">
        <f t="shared" si="148"/>
        <v>12</v>
      </c>
      <c r="O351" s="2" t="str">
        <f t="shared" si="126"/>
        <v>December</v>
      </c>
      <c r="P351" s="2" t="str">
        <f t="shared" si="127"/>
        <v>Dec</v>
      </c>
      <c r="Q351">
        <f t="shared" si="128"/>
        <v>4</v>
      </c>
      <c r="R351">
        <f t="shared" si="149"/>
        <v>2023</v>
      </c>
      <c r="S351">
        <f t="shared" si="129"/>
        <v>202312</v>
      </c>
      <c r="T351">
        <f t="shared" si="130"/>
        <v>6</v>
      </c>
      <c r="U351">
        <f t="shared" si="131"/>
        <v>2</v>
      </c>
      <c r="V351">
        <f t="shared" si="132"/>
        <v>2024</v>
      </c>
      <c r="W351" t="str">
        <f t="shared" si="137"/>
        <v>n</v>
      </c>
      <c r="X351" s="2">
        <f t="shared" si="138"/>
        <v>44911</v>
      </c>
      <c r="Z351" t="str">
        <f t="shared" si="133"/>
        <v>insert into DimDate values(20231216, '2023-12-16',6, 16, 350, 'Saturday', 'Sat', 'n', 51, 51, '2023-12-11', 20231211, 12, 12, 'December', 'Dec', 4, 2023, 202312, 6, 2, 2024, 'n', '2022-12-16')</v>
      </c>
    </row>
    <row r="352" spans="1:26" x14ac:dyDescent="0.15">
      <c r="A352">
        <f t="shared" si="134"/>
        <v>20231217</v>
      </c>
      <c r="B352" s="2">
        <f t="shared" si="139"/>
        <v>45277</v>
      </c>
      <c r="C352">
        <f t="shared" si="140"/>
        <v>7</v>
      </c>
      <c r="D352">
        <f t="shared" si="141"/>
        <v>17</v>
      </c>
      <c r="E352">
        <f t="shared" si="142"/>
        <v>351</v>
      </c>
      <c r="F352" s="2" t="str">
        <f t="shared" si="143"/>
        <v>Sunday</v>
      </c>
      <c r="G352" s="2" t="str">
        <f t="shared" si="144"/>
        <v>Sun</v>
      </c>
      <c r="H352" t="str">
        <f t="shared" si="135"/>
        <v>n</v>
      </c>
      <c r="I352">
        <f t="shared" si="125"/>
        <v>51</v>
      </c>
      <c r="J352">
        <f t="shared" si="145"/>
        <v>51</v>
      </c>
      <c r="K352" s="2">
        <f t="shared" si="146"/>
        <v>45271</v>
      </c>
      <c r="L352">
        <f t="shared" si="136"/>
        <v>20231211</v>
      </c>
      <c r="M352">
        <f t="shared" si="147"/>
        <v>12</v>
      </c>
      <c r="N352">
        <f t="shared" si="148"/>
        <v>12</v>
      </c>
      <c r="O352" s="2" t="str">
        <f t="shared" si="126"/>
        <v>December</v>
      </c>
      <c r="P352" s="2" t="str">
        <f t="shared" si="127"/>
        <v>Dec</v>
      </c>
      <c r="Q352">
        <f t="shared" si="128"/>
        <v>4</v>
      </c>
      <c r="R352">
        <f t="shared" si="149"/>
        <v>2023</v>
      </c>
      <c r="S352">
        <f t="shared" si="129"/>
        <v>202312</v>
      </c>
      <c r="T352">
        <f t="shared" si="130"/>
        <v>6</v>
      </c>
      <c r="U352">
        <f t="shared" si="131"/>
        <v>2</v>
      </c>
      <c r="V352">
        <f t="shared" si="132"/>
        <v>2024</v>
      </c>
      <c r="W352" t="str">
        <f t="shared" si="137"/>
        <v>n</v>
      </c>
      <c r="X352" s="2">
        <f t="shared" si="138"/>
        <v>44912</v>
      </c>
      <c r="Z352" t="str">
        <f t="shared" si="133"/>
        <v>insert into DimDate values(20231217, '2023-12-17',7, 17, 351, 'Sunday', 'Sun', 'n', 51, 51, '2023-12-11', 20231211, 12, 12, 'December', 'Dec', 4, 2023, 202312, 6, 2, 2024, 'n', '2022-12-17')</v>
      </c>
    </row>
    <row r="353" spans="1:26" x14ac:dyDescent="0.15">
      <c r="A353">
        <f t="shared" si="134"/>
        <v>20231218</v>
      </c>
      <c r="B353" s="2">
        <f t="shared" si="139"/>
        <v>45278</v>
      </c>
      <c r="C353">
        <f t="shared" si="140"/>
        <v>1</v>
      </c>
      <c r="D353">
        <f t="shared" si="141"/>
        <v>18</v>
      </c>
      <c r="E353">
        <f t="shared" si="142"/>
        <v>352</v>
      </c>
      <c r="F353" s="2" t="str">
        <f t="shared" si="143"/>
        <v>Monday</v>
      </c>
      <c r="G353" s="2" t="str">
        <f t="shared" si="144"/>
        <v>Mon</v>
      </c>
      <c r="H353" t="str">
        <f t="shared" si="135"/>
        <v>y</v>
      </c>
      <c r="I353">
        <f t="shared" si="125"/>
        <v>52</v>
      </c>
      <c r="J353">
        <f t="shared" si="145"/>
        <v>52</v>
      </c>
      <c r="K353" s="2">
        <f t="shared" si="146"/>
        <v>45278</v>
      </c>
      <c r="L353">
        <f t="shared" si="136"/>
        <v>20231218</v>
      </c>
      <c r="M353">
        <f t="shared" si="147"/>
        <v>12</v>
      </c>
      <c r="N353">
        <f t="shared" si="148"/>
        <v>12</v>
      </c>
      <c r="O353" s="2" t="str">
        <f t="shared" si="126"/>
        <v>December</v>
      </c>
      <c r="P353" s="2" t="str">
        <f t="shared" si="127"/>
        <v>Dec</v>
      </c>
      <c r="Q353">
        <f t="shared" si="128"/>
        <v>4</v>
      </c>
      <c r="R353">
        <f t="shared" si="149"/>
        <v>2023</v>
      </c>
      <c r="S353">
        <f t="shared" si="129"/>
        <v>202312</v>
      </c>
      <c r="T353">
        <f t="shared" si="130"/>
        <v>6</v>
      </c>
      <c r="U353">
        <f t="shared" si="131"/>
        <v>2</v>
      </c>
      <c r="V353">
        <f t="shared" si="132"/>
        <v>2024</v>
      </c>
      <c r="W353" t="str">
        <f t="shared" si="137"/>
        <v>n</v>
      </c>
      <c r="X353" s="2">
        <f t="shared" si="138"/>
        <v>44913</v>
      </c>
      <c r="Z353" t="str">
        <f t="shared" si="133"/>
        <v>insert into DimDate values(20231218, '2023-12-18',1, 18, 352, 'Monday', 'Mon', 'y', 52, 52, '2023-12-18', 20231218, 12, 12, 'December', 'Dec', 4, 2023, 202312, 6, 2, 2024, 'n', '2022-12-18')</v>
      </c>
    </row>
    <row r="354" spans="1:26" x14ac:dyDescent="0.15">
      <c r="A354">
        <f t="shared" si="134"/>
        <v>20231219</v>
      </c>
      <c r="B354" s="2">
        <f t="shared" si="139"/>
        <v>45279</v>
      </c>
      <c r="C354">
        <f t="shared" si="140"/>
        <v>2</v>
      </c>
      <c r="D354">
        <f t="shared" si="141"/>
        <v>19</v>
      </c>
      <c r="E354">
        <f t="shared" si="142"/>
        <v>353</v>
      </c>
      <c r="F354" s="2" t="str">
        <f t="shared" si="143"/>
        <v>Tuesday</v>
      </c>
      <c r="G354" s="2" t="str">
        <f t="shared" si="144"/>
        <v>Tue</v>
      </c>
      <c r="H354" t="str">
        <f t="shared" si="135"/>
        <v>y</v>
      </c>
      <c r="I354">
        <f t="shared" si="125"/>
        <v>52</v>
      </c>
      <c r="J354">
        <f t="shared" si="145"/>
        <v>52</v>
      </c>
      <c r="K354" s="2">
        <f t="shared" si="146"/>
        <v>45278</v>
      </c>
      <c r="L354">
        <f t="shared" si="136"/>
        <v>20231218</v>
      </c>
      <c r="M354">
        <f t="shared" si="147"/>
        <v>12</v>
      </c>
      <c r="N354">
        <f t="shared" si="148"/>
        <v>12</v>
      </c>
      <c r="O354" s="2" t="str">
        <f t="shared" si="126"/>
        <v>December</v>
      </c>
      <c r="P354" s="2" t="str">
        <f t="shared" si="127"/>
        <v>Dec</v>
      </c>
      <c r="Q354">
        <f t="shared" si="128"/>
        <v>4</v>
      </c>
      <c r="R354">
        <f t="shared" si="149"/>
        <v>2023</v>
      </c>
      <c r="S354">
        <f t="shared" si="129"/>
        <v>202312</v>
      </c>
      <c r="T354">
        <f t="shared" si="130"/>
        <v>6</v>
      </c>
      <c r="U354">
        <f t="shared" si="131"/>
        <v>2</v>
      </c>
      <c r="V354">
        <f t="shared" si="132"/>
        <v>2024</v>
      </c>
      <c r="W354" t="str">
        <f t="shared" si="137"/>
        <v>n</v>
      </c>
      <c r="X354" s="2">
        <f t="shared" si="138"/>
        <v>44914</v>
      </c>
      <c r="Z354" t="str">
        <f t="shared" si="133"/>
        <v>insert into DimDate values(20231219, '2023-12-19',2, 19, 353, 'Tuesday', 'Tue', 'y', 52, 52, '2023-12-18', 20231218, 12, 12, 'December', 'Dec', 4, 2023, 202312, 6, 2, 2024, 'n', '2022-12-19')</v>
      </c>
    </row>
    <row r="355" spans="1:26" x14ac:dyDescent="0.15">
      <c r="A355">
        <f t="shared" si="134"/>
        <v>20231220</v>
      </c>
      <c r="B355" s="2">
        <f t="shared" si="139"/>
        <v>45280</v>
      </c>
      <c r="C355">
        <f t="shared" si="140"/>
        <v>3</v>
      </c>
      <c r="D355">
        <f t="shared" si="141"/>
        <v>20</v>
      </c>
      <c r="E355">
        <f t="shared" si="142"/>
        <v>354</v>
      </c>
      <c r="F355" s="2" t="str">
        <f t="shared" si="143"/>
        <v>Wednesday</v>
      </c>
      <c r="G355" s="2" t="str">
        <f t="shared" si="144"/>
        <v>Wed</v>
      </c>
      <c r="H355" t="str">
        <f t="shared" si="135"/>
        <v>y</v>
      </c>
      <c r="I355">
        <f t="shared" si="125"/>
        <v>52</v>
      </c>
      <c r="J355">
        <f t="shared" si="145"/>
        <v>52</v>
      </c>
      <c r="K355" s="2">
        <f t="shared" si="146"/>
        <v>45278</v>
      </c>
      <c r="L355">
        <f t="shared" si="136"/>
        <v>20231218</v>
      </c>
      <c r="M355">
        <f t="shared" si="147"/>
        <v>12</v>
      </c>
      <c r="N355">
        <f t="shared" si="148"/>
        <v>12</v>
      </c>
      <c r="O355" s="2" t="str">
        <f t="shared" si="126"/>
        <v>December</v>
      </c>
      <c r="P355" s="2" t="str">
        <f t="shared" si="127"/>
        <v>Dec</v>
      </c>
      <c r="Q355">
        <f t="shared" si="128"/>
        <v>4</v>
      </c>
      <c r="R355">
        <f t="shared" si="149"/>
        <v>2023</v>
      </c>
      <c r="S355">
        <f t="shared" si="129"/>
        <v>202312</v>
      </c>
      <c r="T355">
        <f t="shared" si="130"/>
        <v>6</v>
      </c>
      <c r="U355">
        <f t="shared" si="131"/>
        <v>2</v>
      </c>
      <c r="V355">
        <f t="shared" si="132"/>
        <v>2024</v>
      </c>
      <c r="W355" t="str">
        <f t="shared" si="137"/>
        <v>n</v>
      </c>
      <c r="X355" s="2">
        <f t="shared" si="138"/>
        <v>44915</v>
      </c>
      <c r="Z355" t="str">
        <f t="shared" si="133"/>
        <v>insert into DimDate values(20231220, '2023-12-20',3, 20, 354, 'Wednesday', 'Wed', 'y', 52, 52, '2023-12-18', 20231218, 12, 12, 'December', 'Dec', 4, 2023, 202312, 6, 2, 2024, 'n', '2022-12-20')</v>
      </c>
    </row>
    <row r="356" spans="1:26" x14ac:dyDescent="0.15">
      <c r="A356">
        <f t="shared" si="134"/>
        <v>20231221</v>
      </c>
      <c r="B356" s="2">
        <f t="shared" si="139"/>
        <v>45281</v>
      </c>
      <c r="C356">
        <f t="shared" si="140"/>
        <v>4</v>
      </c>
      <c r="D356">
        <f t="shared" si="141"/>
        <v>21</v>
      </c>
      <c r="E356">
        <f t="shared" si="142"/>
        <v>355</v>
      </c>
      <c r="F356" s="2" t="str">
        <f t="shared" si="143"/>
        <v>Thursday</v>
      </c>
      <c r="G356" s="2" t="str">
        <f t="shared" si="144"/>
        <v>Thu</v>
      </c>
      <c r="H356" t="str">
        <f t="shared" si="135"/>
        <v>y</v>
      </c>
      <c r="I356">
        <f t="shared" si="125"/>
        <v>52</v>
      </c>
      <c r="J356">
        <f t="shared" si="145"/>
        <v>52</v>
      </c>
      <c r="K356" s="2">
        <f t="shared" si="146"/>
        <v>45278</v>
      </c>
      <c r="L356">
        <f t="shared" si="136"/>
        <v>20231218</v>
      </c>
      <c r="M356">
        <f t="shared" si="147"/>
        <v>12</v>
      </c>
      <c r="N356">
        <f t="shared" si="148"/>
        <v>12</v>
      </c>
      <c r="O356" s="2" t="str">
        <f t="shared" si="126"/>
        <v>December</v>
      </c>
      <c r="P356" s="2" t="str">
        <f t="shared" si="127"/>
        <v>Dec</v>
      </c>
      <c r="Q356">
        <f t="shared" si="128"/>
        <v>4</v>
      </c>
      <c r="R356">
        <f t="shared" si="149"/>
        <v>2023</v>
      </c>
      <c r="S356">
        <f t="shared" si="129"/>
        <v>202312</v>
      </c>
      <c r="T356">
        <f t="shared" si="130"/>
        <v>6</v>
      </c>
      <c r="U356">
        <f t="shared" si="131"/>
        <v>2</v>
      </c>
      <c r="V356">
        <f t="shared" si="132"/>
        <v>2024</v>
      </c>
      <c r="W356" t="str">
        <f t="shared" si="137"/>
        <v>n</v>
      </c>
      <c r="X356" s="2">
        <f t="shared" si="138"/>
        <v>44916</v>
      </c>
      <c r="Z356" t="str">
        <f t="shared" si="133"/>
        <v>insert into DimDate values(20231221, '2023-12-21',4, 21, 355, 'Thursday', 'Thu', 'y', 52, 52, '2023-12-18', 20231218, 12, 12, 'December', 'Dec', 4, 2023, 202312, 6, 2, 2024, 'n', '2022-12-21')</v>
      </c>
    </row>
    <row r="357" spans="1:26" x14ac:dyDescent="0.15">
      <c r="A357">
        <f t="shared" si="134"/>
        <v>20231222</v>
      </c>
      <c r="B357" s="2">
        <f t="shared" si="139"/>
        <v>45282</v>
      </c>
      <c r="C357">
        <f t="shared" si="140"/>
        <v>5</v>
      </c>
      <c r="D357">
        <f t="shared" si="141"/>
        <v>22</v>
      </c>
      <c r="E357">
        <f t="shared" si="142"/>
        <v>356</v>
      </c>
      <c r="F357" s="2" t="str">
        <f t="shared" si="143"/>
        <v>Friday</v>
      </c>
      <c r="G357" s="2" t="str">
        <f t="shared" si="144"/>
        <v>Fri</v>
      </c>
      <c r="H357" t="str">
        <f t="shared" si="135"/>
        <v>y</v>
      </c>
      <c r="I357">
        <f t="shared" si="125"/>
        <v>52</v>
      </c>
      <c r="J357">
        <f t="shared" si="145"/>
        <v>52</v>
      </c>
      <c r="K357" s="2">
        <f t="shared" si="146"/>
        <v>45278</v>
      </c>
      <c r="L357">
        <f t="shared" si="136"/>
        <v>20231218</v>
      </c>
      <c r="M357">
        <f t="shared" si="147"/>
        <v>12</v>
      </c>
      <c r="N357">
        <f t="shared" si="148"/>
        <v>12</v>
      </c>
      <c r="O357" s="2" t="str">
        <f t="shared" si="126"/>
        <v>December</v>
      </c>
      <c r="P357" s="2" t="str">
        <f t="shared" si="127"/>
        <v>Dec</v>
      </c>
      <c r="Q357">
        <f t="shared" si="128"/>
        <v>4</v>
      </c>
      <c r="R357">
        <f t="shared" si="149"/>
        <v>2023</v>
      </c>
      <c r="S357">
        <f t="shared" si="129"/>
        <v>202312</v>
      </c>
      <c r="T357">
        <f t="shared" si="130"/>
        <v>6</v>
      </c>
      <c r="U357">
        <f t="shared" si="131"/>
        <v>2</v>
      </c>
      <c r="V357">
        <f t="shared" si="132"/>
        <v>2024</v>
      </c>
      <c r="W357" t="str">
        <f t="shared" si="137"/>
        <v>n</v>
      </c>
      <c r="X357" s="2">
        <f t="shared" si="138"/>
        <v>44917</v>
      </c>
      <c r="Z357" t="str">
        <f t="shared" si="133"/>
        <v>insert into DimDate values(20231222, '2023-12-22',5, 22, 356, 'Friday', 'Fri', 'y', 52, 52, '2023-12-18', 20231218, 12, 12, 'December', 'Dec', 4, 2023, 202312, 6, 2, 2024, 'n', '2022-12-22')</v>
      </c>
    </row>
    <row r="358" spans="1:26" x14ac:dyDescent="0.15">
      <c r="A358">
        <f t="shared" si="134"/>
        <v>20231223</v>
      </c>
      <c r="B358" s="2">
        <f t="shared" si="139"/>
        <v>45283</v>
      </c>
      <c r="C358">
        <f t="shared" si="140"/>
        <v>6</v>
      </c>
      <c r="D358">
        <f t="shared" si="141"/>
        <v>23</v>
      </c>
      <c r="E358">
        <f t="shared" si="142"/>
        <v>357</v>
      </c>
      <c r="F358" s="2" t="str">
        <f t="shared" si="143"/>
        <v>Saturday</v>
      </c>
      <c r="G358" s="2" t="str">
        <f t="shared" si="144"/>
        <v>Sat</v>
      </c>
      <c r="H358" t="str">
        <f t="shared" si="135"/>
        <v>n</v>
      </c>
      <c r="I358">
        <f t="shared" si="125"/>
        <v>52</v>
      </c>
      <c r="J358">
        <f t="shared" si="145"/>
        <v>52</v>
      </c>
      <c r="K358" s="2">
        <f t="shared" si="146"/>
        <v>45278</v>
      </c>
      <c r="L358">
        <f t="shared" si="136"/>
        <v>20231218</v>
      </c>
      <c r="M358">
        <f t="shared" si="147"/>
        <v>12</v>
      </c>
      <c r="N358">
        <f t="shared" si="148"/>
        <v>12</v>
      </c>
      <c r="O358" s="2" t="str">
        <f t="shared" si="126"/>
        <v>December</v>
      </c>
      <c r="P358" s="2" t="str">
        <f t="shared" si="127"/>
        <v>Dec</v>
      </c>
      <c r="Q358">
        <f t="shared" si="128"/>
        <v>4</v>
      </c>
      <c r="R358">
        <f t="shared" si="149"/>
        <v>2023</v>
      </c>
      <c r="S358">
        <f t="shared" si="129"/>
        <v>202312</v>
      </c>
      <c r="T358">
        <f t="shared" si="130"/>
        <v>6</v>
      </c>
      <c r="U358">
        <f t="shared" si="131"/>
        <v>2</v>
      </c>
      <c r="V358">
        <f t="shared" si="132"/>
        <v>2024</v>
      </c>
      <c r="W358" t="str">
        <f t="shared" si="137"/>
        <v>n</v>
      </c>
      <c r="X358" s="2">
        <f t="shared" si="138"/>
        <v>44918</v>
      </c>
      <c r="Z358" t="str">
        <f t="shared" si="133"/>
        <v>insert into DimDate values(20231223, '2023-12-23',6, 23, 357, 'Saturday', 'Sat', 'n', 52, 52, '2023-12-18', 20231218, 12, 12, 'December', 'Dec', 4, 2023, 202312, 6, 2, 2024, 'n', '2022-12-23')</v>
      </c>
    </row>
    <row r="359" spans="1:26" x14ac:dyDescent="0.15">
      <c r="A359">
        <f t="shared" si="134"/>
        <v>20231224</v>
      </c>
      <c r="B359" s="2">
        <f t="shared" si="139"/>
        <v>45284</v>
      </c>
      <c r="C359">
        <f t="shared" si="140"/>
        <v>7</v>
      </c>
      <c r="D359">
        <f t="shared" si="141"/>
        <v>24</v>
      </c>
      <c r="E359">
        <f t="shared" si="142"/>
        <v>358</v>
      </c>
      <c r="F359" s="2" t="str">
        <f t="shared" si="143"/>
        <v>Sunday</v>
      </c>
      <c r="G359" s="2" t="str">
        <f t="shared" si="144"/>
        <v>Sun</v>
      </c>
      <c r="H359" t="str">
        <f t="shared" si="135"/>
        <v>n</v>
      </c>
      <c r="I359">
        <f t="shared" si="125"/>
        <v>52</v>
      </c>
      <c r="J359">
        <f t="shared" si="145"/>
        <v>52</v>
      </c>
      <c r="K359" s="2">
        <f t="shared" si="146"/>
        <v>45278</v>
      </c>
      <c r="L359">
        <f t="shared" si="136"/>
        <v>20231218</v>
      </c>
      <c r="M359">
        <f t="shared" si="147"/>
        <v>12</v>
      </c>
      <c r="N359">
        <f t="shared" si="148"/>
        <v>12</v>
      </c>
      <c r="O359" s="2" t="str">
        <f t="shared" si="126"/>
        <v>December</v>
      </c>
      <c r="P359" s="2" t="str">
        <f t="shared" si="127"/>
        <v>Dec</v>
      </c>
      <c r="Q359">
        <f t="shared" si="128"/>
        <v>4</v>
      </c>
      <c r="R359">
        <f t="shared" si="149"/>
        <v>2023</v>
      </c>
      <c r="S359">
        <f t="shared" si="129"/>
        <v>202312</v>
      </c>
      <c r="T359">
        <f t="shared" si="130"/>
        <v>6</v>
      </c>
      <c r="U359">
        <f t="shared" si="131"/>
        <v>2</v>
      </c>
      <c r="V359">
        <f t="shared" si="132"/>
        <v>2024</v>
      </c>
      <c r="W359" t="str">
        <f t="shared" si="137"/>
        <v>n</v>
      </c>
      <c r="X359" s="2">
        <f t="shared" si="138"/>
        <v>44919</v>
      </c>
      <c r="Z359" t="str">
        <f t="shared" si="133"/>
        <v>insert into DimDate values(20231224, '2023-12-24',7, 24, 358, 'Sunday', 'Sun', 'n', 52, 52, '2023-12-18', 20231218, 12, 12, 'December', 'Dec', 4, 2023, 202312, 6, 2, 2024, 'n', '2022-12-24')</v>
      </c>
    </row>
    <row r="360" spans="1:26" x14ac:dyDescent="0.15">
      <c r="A360">
        <f t="shared" si="134"/>
        <v>20231225</v>
      </c>
      <c r="B360" s="2">
        <f t="shared" si="139"/>
        <v>45285</v>
      </c>
      <c r="C360">
        <f t="shared" si="140"/>
        <v>1</v>
      </c>
      <c r="D360">
        <f t="shared" si="141"/>
        <v>25</v>
      </c>
      <c r="E360">
        <f t="shared" si="142"/>
        <v>359</v>
      </c>
      <c r="F360" s="2" t="str">
        <f t="shared" si="143"/>
        <v>Monday</v>
      </c>
      <c r="G360" s="2" t="str">
        <f t="shared" si="144"/>
        <v>Mon</v>
      </c>
      <c r="H360" t="str">
        <f t="shared" si="135"/>
        <v>y</v>
      </c>
      <c r="I360">
        <f t="shared" si="125"/>
        <v>53</v>
      </c>
      <c r="J360">
        <f t="shared" si="145"/>
        <v>53</v>
      </c>
      <c r="K360" s="2">
        <f t="shared" si="146"/>
        <v>45285</v>
      </c>
      <c r="L360">
        <f t="shared" si="136"/>
        <v>20231225</v>
      </c>
      <c r="M360">
        <f t="shared" si="147"/>
        <v>12</v>
      </c>
      <c r="N360">
        <f t="shared" si="148"/>
        <v>12</v>
      </c>
      <c r="O360" s="2" t="str">
        <f t="shared" si="126"/>
        <v>December</v>
      </c>
      <c r="P360" s="2" t="str">
        <f t="shared" si="127"/>
        <v>Dec</v>
      </c>
      <c r="Q360">
        <f t="shared" si="128"/>
        <v>4</v>
      </c>
      <c r="R360">
        <f t="shared" si="149"/>
        <v>2023</v>
      </c>
      <c r="S360">
        <f t="shared" si="129"/>
        <v>202312</v>
      </c>
      <c r="T360">
        <f t="shared" si="130"/>
        <v>6</v>
      </c>
      <c r="U360">
        <f t="shared" si="131"/>
        <v>2</v>
      </c>
      <c r="V360">
        <f t="shared" si="132"/>
        <v>2024</v>
      </c>
      <c r="W360" t="str">
        <f t="shared" si="137"/>
        <v>n</v>
      </c>
      <c r="X360" s="2">
        <f t="shared" si="138"/>
        <v>44920</v>
      </c>
      <c r="Z360" t="str">
        <f t="shared" si="133"/>
        <v>insert into DimDate values(20231225, '2023-12-25',1, 25, 359, 'Monday', 'Mon', 'y', 53, 53, '2023-12-25', 20231225, 12, 12, 'December', 'Dec', 4, 2023, 202312, 6, 2, 2024, 'n', '2022-12-25')</v>
      </c>
    </row>
    <row r="361" spans="1:26" x14ac:dyDescent="0.15">
      <c r="A361">
        <f t="shared" si="134"/>
        <v>20231226</v>
      </c>
      <c r="B361" s="2">
        <f t="shared" si="139"/>
        <v>45286</v>
      </c>
      <c r="C361">
        <f t="shared" si="140"/>
        <v>2</v>
      </c>
      <c r="D361">
        <f t="shared" si="141"/>
        <v>26</v>
      </c>
      <c r="E361">
        <f t="shared" si="142"/>
        <v>360</v>
      </c>
      <c r="F361" s="2" t="str">
        <f t="shared" si="143"/>
        <v>Tuesday</v>
      </c>
      <c r="G361" s="2" t="str">
        <f t="shared" si="144"/>
        <v>Tue</v>
      </c>
      <c r="H361" t="str">
        <f t="shared" si="135"/>
        <v>y</v>
      </c>
      <c r="I361">
        <f t="shared" si="125"/>
        <v>53</v>
      </c>
      <c r="J361">
        <f t="shared" si="145"/>
        <v>53</v>
      </c>
      <c r="K361" s="2">
        <f t="shared" si="146"/>
        <v>45285</v>
      </c>
      <c r="L361">
        <f t="shared" si="136"/>
        <v>20231225</v>
      </c>
      <c r="M361">
        <f t="shared" si="147"/>
        <v>12</v>
      </c>
      <c r="N361">
        <f t="shared" si="148"/>
        <v>12</v>
      </c>
      <c r="O361" s="2" t="str">
        <f t="shared" si="126"/>
        <v>December</v>
      </c>
      <c r="P361" s="2" t="str">
        <f t="shared" si="127"/>
        <v>Dec</v>
      </c>
      <c r="Q361">
        <f t="shared" si="128"/>
        <v>4</v>
      </c>
      <c r="R361">
        <f t="shared" si="149"/>
        <v>2023</v>
      </c>
      <c r="S361">
        <f t="shared" si="129"/>
        <v>202312</v>
      </c>
      <c r="T361">
        <f t="shared" si="130"/>
        <v>6</v>
      </c>
      <c r="U361">
        <f t="shared" si="131"/>
        <v>2</v>
      </c>
      <c r="V361">
        <f t="shared" si="132"/>
        <v>2024</v>
      </c>
      <c r="W361" t="str">
        <f t="shared" si="137"/>
        <v>n</v>
      </c>
      <c r="X361" s="2">
        <f t="shared" si="138"/>
        <v>44921</v>
      </c>
      <c r="Z361" t="str">
        <f t="shared" si="133"/>
        <v>insert into DimDate values(20231226, '2023-12-26',2, 26, 360, 'Tuesday', 'Tue', 'y', 53, 53, '2023-12-25', 20231225, 12, 12, 'December', 'Dec', 4, 2023, 202312, 6, 2, 2024, 'n', '2022-12-26')</v>
      </c>
    </row>
    <row r="362" spans="1:26" x14ac:dyDescent="0.15">
      <c r="A362">
        <f t="shared" si="134"/>
        <v>20231227</v>
      </c>
      <c r="B362" s="2">
        <f t="shared" si="139"/>
        <v>45287</v>
      </c>
      <c r="C362">
        <f t="shared" si="140"/>
        <v>3</v>
      </c>
      <c r="D362">
        <f t="shared" si="141"/>
        <v>27</v>
      </c>
      <c r="E362">
        <f t="shared" si="142"/>
        <v>361</v>
      </c>
      <c r="F362" s="2" t="str">
        <f t="shared" si="143"/>
        <v>Wednesday</v>
      </c>
      <c r="G362" s="2" t="str">
        <f t="shared" si="144"/>
        <v>Wed</v>
      </c>
      <c r="H362" t="str">
        <f t="shared" si="135"/>
        <v>y</v>
      </c>
      <c r="I362">
        <f t="shared" si="125"/>
        <v>53</v>
      </c>
      <c r="J362">
        <f t="shared" si="145"/>
        <v>53</v>
      </c>
      <c r="K362" s="2">
        <f t="shared" si="146"/>
        <v>45285</v>
      </c>
      <c r="L362">
        <f t="shared" si="136"/>
        <v>20231225</v>
      </c>
      <c r="M362">
        <f t="shared" si="147"/>
        <v>12</v>
      </c>
      <c r="N362">
        <f t="shared" si="148"/>
        <v>12</v>
      </c>
      <c r="O362" s="2" t="str">
        <f t="shared" si="126"/>
        <v>December</v>
      </c>
      <c r="P362" s="2" t="str">
        <f t="shared" si="127"/>
        <v>Dec</v>
      </c>
      <c r="Q362">
        <f t="shared" si="128"/>
        <v>4</v>
      </c>
      <c r="R362">
        <f t="shared" si="149"/>
        <v>2023</v>
      </c>
      <c r="S362">
        <f t="shared" si="129"/>
        <v>202312</v>
      </c>
      <c r="T362">
        <f t="shared" si="130"/>
        <v>6</v>
      </c>
      <c r="U362">
        <f t="shared" si="131"/>
        <v>2</v>
      </c>
      <c r="V362">
        <f t="shared" si="132"/>
        <v>2024</v>
      </c>
      <c r="W362" t="str">
        <f t="shared" si="137"/>
        <v>n</v>
      </c>
      <c r="X362" s="2">
        <f t="shared" si="138"/>
        <v>44922</v>
      </c>
      <c r="Z362" t="str">
        <f t="shared" si="133"/>
        <v>insert into DimDate values(20231227, '2023-12-27',3, 27, 361, 'Wednesday', 'Wed', 'y', 53, 53, '2023-12-25', 20231225, 12, 12, 'December', 'Dec', 4, 2023, 202312, 6, 2, 2024, 'n', '2022-12-27')</v>
      </c>
    </row>
    <row r="363" spans="1:26" x14ac:dyDescent="0.15">
      <c r="A363">
        <f t="shared" si="134"/>
        <v>20231228</v>
      </c>
      <c r="B363" s="2">
        <f t="shared" si="139"/>
        <v>45288</v>
      </c>
      <c r="C363">
        <f t="shared" si="140"/>
        <v>4</v>
      </c>
      <c r="D363">
        <f t="shared" si="141"/>
        <v>28</v>
      </c>
      <c r="E363">
        <f t="shared" si="142"/>
        <v>362</v>
      </c>
      <c r="F363" s="2" t="str">
        <f t="shared" si="143"/>
        <v>Thursday</v>
      </c>
      <c r="G363" s="2" t="str">
        <f t="shared" si="144"/>
        <v>Thu</v>
      </c>
      <c r="H363" t="str">
        <f t="shared" si="135"/>
        <v>y</v>
      </c>
      <c r="I363">
        <f t="shared" si="125"/>
        <v>53</v>
      </c>
      <c r="J363">
        <f t="shared" si="145"/>
        <v>53</v>
      </c>
      <c r="K363" s="2">
        <f t="shared" si="146"/>
        <v>45285</v>
      </c>
      <c r="L363">
        <f t="shared" si="136"/>
        <v>20231225</v>
      </c>
      <c r="M363">
        <f t="shared" si="147"/>
        <v>12</v>
      </c>
      <c r="N363">
        <f t="shared" si="148"/>
        <v>12</v>
      </c>
      <c r="O363" s="2" t="str">
        <f t="shared" si="126"/>
        <v>December</v>
      </c>
      <c r="P363" s="2" t="str">
        <f t="shared" si="127"/>
        <v>Dec</v>
      </c>
      <c r="Q363">
        <f t="shared" si="128"/>
        <v>4</v>
      </c>
      <c r="R363">
        <f t="shared" si="149"/>
        <v>2023</v>
      </c>
      <c r="S363">
        <f t="shared" si="129"/>
        <v>202312</v>
      </c>
      <c r="T363">
        <f t="shared" si="130"/>
        <v>6</v>
      </c>
      <c r="U363">
        <f t="shared" si="131"/>
        <v>2</v>
      </c>
      <c r="V363">
        <f t="shared" si="132"/>
        <v>2024</v>
      </c>
      <c r="W363" t="str">
        <f t="shared" si="137"/>
        <v>n</v>
      </c>
      <c r="X363" s="2">
        <f t="shared" si="138"/>
        <v>44923</v>
      </c>
      <c r="Z363" t="str">
        <f t="shared" si="133"/>
        <v>insert into DimDate values(20231228, '2023-12-28',4, 28, 362, 'Thursday', 'Thu', 'y', 53, 53, '2023-12-25', 20231225, 12, 12, 'December', 'Dec', 4, 2023, 202312, 6, 2, 2024, 'n', '2022-12-28')</v>
      </c>
    </row>
    <row r="364" spans="1:26" x14ac:dyDescent="0.15">
      <c r="A364">
        <f t="shared" si="134"/>
        <v>20231229</v>
      </c>
      <c r="B364" s="2">
        <f t="shared" si="139"/>
        <v>45289</v>
      </c>
      <c r="C364">
        <f t="shared" si="140"/>
        <v>5</v>
      </c>
      <c r="D364">
        <f t="shared" si="141"/>
        <v>29</v>
      </c>
      <c r="E364">
        <f t="shared" si="142"/>
        <v>363</v>
      </c>
      <c r="F364" s="2" t="str">
        <f t="shared" si="143"/>
        <v>Friday</v>
      </c>
      <c r="G364" s="2" t="str">
        <f t="shared" si="144"/>
        <v>Fri</v>
      </c>
      <c r="H364" t="str">
        <f t="shared" si="135"/>
        <v>y</v>
      </c>
      <c r="I364">
        <f t="shared" si="125"/>
        <v>53</v>
      </c>
      <c r="J364">
        <f t="shared" si="145"/>
        <v>53</v>
      </c>
      <c r="K364" s="2">
        <f t="shared" si="146"/>
        <v>45285</v>
      </c>
      <c r="L364">
        <f t="shared" si="136"/>
        <v>20231225</v>
      </c>
      <c r="M364">
        <f t="shared" si="147"/>
        <v>12</v>
      </c>
      <c r="N364">
        <f t="shared" si="148"/>
        <v>12</v>
      </c>
      <c r="O364" s="2" t="str">
        <f t="shared" si="126"/>
        <v>December</v>
      </c>
      <c r="P364" s="2" t="str">
        <f t="shared" si="127"/>
        <v>Dec</v>
      </c>
      <c r="Q364">
        <f t="shared" si="128"/>
        <v>4</v>
      </c>
      <c r="R364">
        <f t="shared" si="149"/>
        <v>2023</v>
      </c>
      <c r="S364">
        <f t="shared" si="129"/>
        <v>202312</v>
      </c>
      <c r="T364">
        <f t="shared" si="130"/>
        <v>6</v>
      </c>
      <c r="U364">
        <f t="shared" si="131"/>
        <v>2</v>
      </c>
      <c r="V364">
        <f t="shared" si="132"/>
        <v>2024</v>
      </c>
      <c r="W364" t="str">
        <f t="shared" si="137"/>
        <v>n</v>
      </c>
      <c r="X364" s="2">
        <f t="shared" si="138"/>
        <v>44924</v>
      </c>
      <c r="Z364" t="str">
        <f t="shared" si="133"/>
        <v>insert into DimDate values(20231229, '2023-12-29',5, 29, 363, 'Friday', 'Fri', 'y', 53, 53, '2023-12-25', 20231225, 12, 12, 'December', 'Dec', 4, 2023, 202312, 6, 2, 2024, 'n', '2022-12-29')</v>
      </c>
    </row>
    <row r="365" spans="1:26" x14ac:dyDescent="0.15">
      <c r="A365">
        <f t="shared" si="134"/>
        <v>20231230</v>
      </c>
      <c r="B365" s="2">
        <f t="shared" si="139"/>
        <v>45290</v>
      </c>
      <c r="C365">
        <f t="shared" si="140"/>
        <v>6</v>
      </c>
      <c r="D365">
        <f t="shared" si="141"/>
        <v>30</v>
      </c>
      <c r="E365">
        <f t="shared" si="142"/>
        <v>364</v>
      </c>
      <c r="F365" s="2" t="str">
        <f t="shared" si="143"/>
        <v>Saturday</v>
      </c>
      <c r="G365" s="2" t="str">
        <f t="shared" si="144"/>
        <v>Sat</v>
      </c>
      <c r="H365" t="str">
        <f t="shared" si="135"/>
        <v>n</v>
      </c>
      <c r="I365">
        <f t="shared" si="125"/>
        <v>53</v>
      </c>
      <c r="J365">
        <f t="shared" si="145"/>
        <v>53</v>
      </c>
      <c r="K365" s="2">
        <f t="shared" si="146"/>
        <v>45285</v>
      </c>
      <c r="L365">
        <f t="shared" si="136"/>
        <v>20231225</v>
      </c>
      <c r="M365">
        <f t="shared" si="147"/>
        <v>12</v>
      </c>
      <c r="N365">
        <f t="shared" si="148"/>
        <v>12</v>
      </c>
      <c r="O365" s="2" t="str">
        <f t="shared" si="126"/>
        <v>December</v>
      </c>
      <c r="P365" s="2" t="str">
        <f t="shared" si="127"/>
        <v>Dec</v>
      </c>
      <c r="Q365">
        <f t="shared" si="128"/>
        <v>4</v>
      </c>
      <c r="R365">
        <f t="shared" si="149"/>
        <v>2023</v>
      </c>
      <c r="S365">
        <f t="shared" si="129"/>
        <v>202312</v>
      </c>
      <c r="T365">
        <f t="shared" si="130"/>
        <v>6</v>
      </c>
      <c r="U365">
        <f t="shared" si="131"/>
        <v>2</v>
      </c>
      <c r="V365">
        <f t="shared" si="132"/>
        <v>2024</v>
      </c>
      <c r="W365" t="str">
        <f t="shared" si="137"/>
        <v>n</v>
      </c>
      <c r="X365" s="2">
        <f t="shared" si="138"/>
        <v>44925</v>
      </c>
      <c r="Z365" t="str">
        <f t="shared" si="133"/>
        <v>insert into DimDate values(20231230, '2023-12-30',6, 30, 364, 'Saturday', 'Sat', 'n', 53, 53, '2023-12-25', 20231225, 12, 12, 'December', 'Dec', 4, 2023, 202312, 6, 2, 2024, 'n', '2022-12-30')</v>
      </c>
    </row>
    <row r="366" spans="1:26" x14ac:dyDescent="0.15">
      <c r="A366">
        <f t="shared" si="134"/>
        <v>20231231</v>
      </c>
      <c r="B366" s="2">
        <f t="shared" si="139"/>
        <v>45291</v>
      </c>
      <c r="C366">
        <f t="shared" si="140"/>
        <v>7</v>
      </c>
      <c r="D366">
        <f t="shared" si="141"/>
        <v>31</v>
      </c>
      <c r="E366">
        <f t="shared" si="142"/>
        <v>365</v>
      </c>
      <c r="F366" s="2" t="str">
        <f t="shared" si="143"/>
        <v>Sunday</v>
      </c>
      <c r="G366" s="2" t="str">
        <f t="shared" si="144"/>
        <v>Sun</v>
      </c>
      <c r="H366" t="str">
        <f t="shared" si="135"/>
        <v>n</v>
      </c>
      <c r="I366">
        <f t="shared" si="125"/>
        <v>53</v>
      </c>
      <c r="J366">
        <f t="shared" si="145"/>
        <v>53</v>
      </c>
      <c r="K366" s="2">
        <f t="shared" si="146"/>
        <v>45285</v>
      </c>
      <c r="L366">
        <f t="shared" si="136"/>
        <v>20231225</v>
      </c>
      <c r="M366">
        <f t="shared" si="147"/>
        <v>12</v>
      </c>
      <c r="N366">
        <f t="shared" si="148"/>
        <v>12</v>
      </c>
      <c r="O366" s="2" t="str">
        <f t="shared" si="126"/>
        <v>December</v>
      </c>
      <c r="P366" s="2" t="str">
        <f t="shared" si="127"/>
        <v>Dec</v>
      </c>
      <c r="Q366">
        <f t="shared" si="128"/>
        <v>4</v>
      </c>
      <c r="R366">
        <f t="shared" si="149"/>
        <v>2023</v>
      </c>
      <c r="S366">
        <f t="shared" si="129"/>
        <v>202312</v>
      </c>
      <c r="T366">
        <f t="shared" si="130"/>
        <v>6</v>
      </c>
      <c r="U366">
        <f t="shared" si="131"/>
        <v>2</v>
      </c>
      <c r="V366">
        <f t="shared" si="132"/>
        <v>2024</v>
      </c>
      <c r="W366" t="str">
        <f t="shared" si="137"/>
        <v>y</v>
      </c>
      <c r="X366" s="2">
        <f t="shared" si="138"/>
        <v>44926</v>
      </c>
      <c r="Z366" t="str">
        <f t="shared" si="133"/>
        <v>insert into DimDate values(20231231, '2023-12-31',7, 31, 365, 'Sunday', 'Sun', 'n', 53, 53, '2023-12-25', 20231225, 12, 12, 'December', 'Dec', 4, 2023, 202312, 6, 2, 2024, 'y', '2022-12-31')</v>
      </c>
    </row>
    <row r="367" spans="1:26" x14ac:dyDescent="0.15">
      <c r="A367">
        <f t="shared" si="134"/>
        <v>20240101</v>
      </c>
      <c r="B367" s="2">
        <f t="shared" si="139"/>
        <v>45292</v>
      </c>
      <c r="C367">
        <f t="shared" si="140"/>
        <v>1</v>
      </c>
      <c r="D367">
        <f t="shared" si="141"/>
        <v>1</v>
      </c>
      <c r="E367">
        <f t="shared" si="142"/>
        <v>366</v>
      </c>
      <c r="F367" s="2" t="str">
        <f t="shared" si="143"/>
        <v>Monday</v>
      </c>
      <c r="G367" s="2" t="str">
        <f t="shared" si="144"/>
        <v>Mon</v>
      </c>
      <c r="H367" t="str">
        <f t="shared" si="135"/>
        <v>y</v>
      </c>
      <c r="I367">
        <f t="shared" si="125"/>
        <v>1</v>
      </c>
      <c r="J367">
        <f t="shared" si="145"/>
        <v>54</v>
      </c>
      <c r="K367" s="2">
        <f t="shared" si="146"/>
        <v>45292</v>
      </c>
      <c r="L367">
        <f t="shared" si="136"/>
        <v>20240101</v>
      </c>
      <c r="M367">
        <f t="shared" si="147"/>
        <v>1</v>
      </c>
      <c r="N367">
        <f t="shared" si="148"/>
        <v>13</v>
      </c>
      <c r="O367" s="2" t="str">
        <f t="shared" si="126"/>
        <v>January</v>
      </c>
      <c r="P367" s="2" t="str">
        <f t="shared" si="127"/>
        <v>Jan</v>
      </c>
      <c r="Q367">
        <f t="shared" si="128"/>
        <v>1</v>
      </c>
      <c r="R367">
        <f t="shared" si="149"/>
        <v>2024</v>
      </c>
      <c r="S367">
        <f t="shared" si="129"/>
        <v>202401</v>
      </c>
      <c r="T367">
        <f t="shared" si="130"/>
        <v>7</v>
      </c>
      <c r="U367">
        <f t="shared" si="131"/>
        <v>3</v>
      </c>
      <c r="V367">
        <f t="shared" si="132"/>
        <v>2024</v>
      </c>
      <c r="W367" t="str">
        <f t="shared" si="137"/>
        <v>n</v>
      </c>
      <c r="X367" s="2">
        <f t="shared" si="138"/>
        <v>44927</v>
      </c>
      <c r="Z367" t="str">
        <f t="shared" si="133"/>
        <v>insert into DimDate values(20240101, '2024-1-1',1, 1, 366, 'Monday', 'Mon', 'y', 1, 54, '2024-1-1', 20240101, 1, 13, 'January', 'Jan', 1, 2024, 202401, 7, 3, 2024, 'n', '2023-1-1')</v>
      </c>
    </row>
    <row r="368" spans="1:26" x14ac:dyDescent="0.15">
      <c r="A368">
        <f t="shared" si="134"/>
        <v>20240102</v>
      </c>
      <c r="B368" s="2">
        <f t="shared" si="139"/>
        <v>45293</v>
      </c>
      <c r="C368">
        <f t="shared" si="140"/>
        <v>2</v>
      </c>
      <c r="D368">
        <f t="shared" si="141"/>
        <v>2</v>
      </c>
      <c r="E368">
        <f t="shared" si="142"/>
        <v>367</v>
      </c>
      <c r="F368" s="2" t="str">
        <f t="shared" si="143"/>
        <v>Tuesday</v>
      </c>
      <c r="G368" s="2" t="str">
        <f t="shared" si="144"/>
        <v>Tue</v>
      </c>
      <c r="H368" t="str">
        <f t="shared" si="135"/>
        <v>y</v>
      </c>
      <c r="I368">
        <f t="shared" si="125"/>
        <v>1</v>
      </c>
      <c r="J368">
        <f t="shared" si="145"/>
        <v>54</v>
      </c>
      <c r="K368" s="2">
        <f t="shared" si="146"/>
        <v>45292</v>
      </c>
      <c r="L368">
        <f t="shared" si="136"/>
        <v>20240101</v>
      </c>
      <c r="M368">
        <f t="shared" si="147"/>
        <v>1</v>
      </c>
      <c r="N368">
        <f t="shared" si="148"/>
        <v>13</v>
      </c>
      <c r="O368" s="2" t="str">
        <f t="shared" si="126"/>
        <v>January</v>
      </c>
      <c r="P368" s="2" t="str">
        <f t="shared" si="127"/>
        <v>Jan</v>
      </c>
      <c r="Q368">
        <f t="shared" si="128"/>
        <v>1</v>
      </c>
      <c r="R368">
        <f t="shared" si="149"/>
        <v>2024</v>
      </c>
      <c r="S368">
        <f t="shared" si="129"/>
        <v>202401</v>
      </c>
      <c r="T368">
        <f t="shared" si="130"/>
        <v>7</v>
      </c>
      <c r="U368">
        <f t="shared" si="131"/>
        <v>3</v>
      </c>
      <c r="V368">
        <f t="shared" si="132"/>
        <v>2024</v>
      </c>
      <c r="W368" t="str">
        <f t="shared" si="137"/>
        <v>n</v>
      </c>
      <c r="X368" s="2">
        <f t="shared" si="138"/>
        <v>44928</v>
      </c>
      <c r="Z368" t="str">
        <f t="shared" si="133"/>
        <v>insert into DimDate values(20240102, '2024-1-2',2, 2, 367, 'Tuesday', 'Tue', 'y', 1, 54, '2024-1-1', 20240101, 1, 13, 'January', 'Jan', 1, 2024, 202401, 7, 3, 2024, 'n', '2023-1-2')</v>
      </c>
    </row>
    <row r="369" spans="1:26" x14ac:dyDescent="0.15">
      <c r="A369">
        <f t="shared" si="134"/>
        <v>20240103</v>
      </c>
      <c r="B369" s="2">
        <f t="shared" si="139"/>
        <v>45294</v>
      </c>
      <c r="C369">
        <f t="shared" si="140"/>
        <v>3</v>
      </c>
      <c r="D369">
        <f t="shared" si="141"/>
        <v>3</v>
      </c>
      <c r="E369">
        <f t="shared" si="142"/>
        <v>368</v>
      </c>
      <c r="F369" s="2" t="str">
        <f t="shared" si="143"/>
        <v>Wednesday</v>
      </c>
      <c r="G369" s="2" t="str">
        <f t="shared" si="144"/>
        <v>Wed</v>
      </c>
      <c r="H369" t="str">
        <f t="shared" si="135"/>
        <v>y</v>
      </c>
      <c r="I369">
        <f t="shared" si="125"/>
        <v>1</v>
      </c>
      <c r="J369">
        <f t="shared" si="145"/>
        <v>54</v>
      </c>
      <c r="K369" s="2">
        <f t="shared" si="146"/>
        <v>45292</v>
      </c>
      <c r="L369">
        <f t="shared" si="136"/>
        <v>20240101</v>
      </c>
      <c r="M369">
        <f t="shared" si="147"/>
        <v>1</v>
      </c>
      <c r="N369">
        <f t="shared" si="148"/>
        <v>13</v>
      </c>
      <c r="O369" s="2" t="str">
        <f t="shared" si="126"/>
        <v>January</v>
      </c>
      <c r="P369" s="2" t="str">
        <f t="shared" si="127"/>
        <v>Jan</v>
      </c>
      <c r="Q369">
        <f t="shared" si="128"/>
        <v>1</v>
      </c>
      <c r="R369">
        <f t="shared" si="149"/>
        <v>2024</v>
      </c>
      <c r="S369">
        <f t="shared" si="129"/>
        <v>202401</v>
      </c>
      <c r="T369">
        <f t="shared" si="130"/>
        <v>7</v>
      </c>
      <c r="U369">
        <f t="shared" si="131"/>
        <v>3</v>
      </c>
      <c r="V369">
        <f t="shared" si="132"/>
        <v>2024</v>
      </c>
      <c r="W369" t="str">
        <f t="shared" si="137"/>
        <v>n</v>
      </c>
      <c r="X369" s="2">
        <f t="shared" si="138"/>
        <v>44929</v>
      </c>
      <c r="Z369" t="str">
        <f t="shared" si="133"/>
        <v>insert into DimDate values(20240103, '2024-1-3',3, 3, 368, 'Wednesday', 'Wed', 'y', 1, 54, '2024-1-1', 20240101, 1, 13, 'January', 'Jan', 1, 2024, 202401, 7, 3, 2024, 'n', '2023-1-3')</v>
      </c>
    </row>
    <row r="370" spans="1:26" x14ac:dyDescent="0.15">
      <c r="A370">
        <f t="shared" si="134"/>
        <v>20240104</v>
      </c>
      <c r="B370" s="2">
        <f t="shared" si="139"/>
        <v>45295</v>
      </c>
      <c r="C370">
        <f t="shared" si="140"/>
        <v>4</v>
      </c>
      <c r="D370">
        <f t="shared" si="141"/>
        <v>4</v>
      </c>
      <c r="E370">
        <f t="shared" si="142"/>
        <v>369</v>
      </c>
      <c r="F370" s="2" t="str">
        <f t="shared" si="143"/>
        <v>Thursday</v>
      </c>
      <c r="G370" s="2" t="str">
        <f t="shared" si="144"/>
        <v>Thu</v>
      </c>
      <c r="H370" t="str">
        <f t="shared" si="135"/>
        <v>y</v>
      </c>
      <c r="I370">
        <f t="shared" si="125"/>
        <v>1</v>
      </c>
      <c r="J370">
        <f t="shared" si="145"/>
        <v>54</v>
      </c>
      <c r="K370" s="2">
        <f t="shared" si="146"/>
        <v>45292</v>
      </c>
      <c r="L370">
        <f t="shared" si="136"/>
        <v>20240101</v>
      </c>
      <c r="M370">
        <f t="shared" si="147"/>
        <v>1</v>
      </c>
      <c r="N370">
        <f t="shared" si="148"/>
        <v>13</v>
      </c>
      <c r="O370" s="2" t="str">
        <f t="shared" si="126"/>
        <v>January</v>
      </c>
      <c r="P370" s="2" t="str">
        <f t="shared" si="127"/>
        <v>Jan</v>
      </c>
      <c r="Q370">
        <f t="shared" si="128"/>
        <v>1</v>
      </c>
      <c r="R370">
        <f t="shared" si="149"/>
        <v>2024</v>
      </c>
      <c r="S370">
        <f t="shared" si="129"/>
        <v>202401</v>
      </c>
      <c r="T370">
        <f t="shared" si="130"/>
        <v>7</v>
      </c>
      <c r="U370">
        <f t="shared" si="131"/>
        <v>3</v>
      </c>
      <c r="V370">
        <f t="shared" si="132"/>
        <v>2024</v>
      </c>
      <c r="W370" t="str">
        <f t="shared" si="137"/>
        <v>n</v>
      </c>
      <c r="X370" s="2">
        <f t="shared" si="138"/>
        <v>44930</v>
      </c>
      <c r="Z370" t="str">
        <f t="shared" si="133"/>
        <v>insert into DimDate values(20240104, '2024-1-4',4, 4, 369, 'Thursday', 'Thu', 'y', 1, 54, '2024-1-1', 20240101, 1, 13, 'January', 'Jan', 1, 2024, 202401, 7, 3, 2024, 'n', '2023-1-4')</v>
      </c>
    </row>
    <row r="371" spans="1:26" x14ac:dyDescent="0.15">
      <c r="A371">
        <f t="shared" si="134"/>
        <v>20240105</v>
      </c>
      <c r="B371" s="2">
        <f t="shared" si="139"/>
        <v>45296</v>
      </c>
      <c r="C371">
        <f t="shared" si="140"/>
        <v>5</v>
      </c>
      <c r="D371">
        <f t="shared" si="141"/>
        <v>5</v>
      </c>
      <c r="E371">
        <f t="shared" si="142"/>
        <v>370</v>
      </c>
      <c r="F371" s="2" t="str">
        <f t="shared" si="143"/>
        <v>Friday</v>
      </c>
      <c r="G371" s="2" t="str">
        <f t="shared" si="144"/>
        <v>Fri</v>
      </c>
      <c r="H371" t="str">
        <f t="shared" si="135"/>
        <v>y</v>
      </c>
      <c r="I371">
        <f t="shared" si="125"/>
        <v>1</v>
      </c>
      <c r="J371">
        <f t="shared" si="145"/>
        <v>54</v>
      </c>
      <c r="K371" s="2">
        <f t="shared" si="146"/>
        <v>45292</v>
      </c>
      <c r="L371">
        <f t="shared" si="136"/>
        <v>20240101</v>
      </c>
      <c r="M371">
        <f t="shared" si="147"/>
        <v>1</v>
      </c>
      <c r="N371">
        <f t="shared" si="148"/>
        <v>13</v>
      </c>
      <c r="O371" s="2" t="str">
        <f t="shared" si="126"/>
        <v>January</v>
      </c>
      <c r="P371" s="2" t="str">
        <f t="shared" si="127"/>
        <v>Jan</v>
      </c>
      <c r="Q371">
        <f t="shared" si="128"/>
        <v>1</v>
      </c>
      <c r="R371">
        <f t="shared" si="149"/>
        <v>2024</v>
      </c>
      <c r="S371">
        <f t="shared" si="129"/>
        <v>202401</v>
      </c>
      <c r="T371">
        <f t="shared" si="130"/>
        <v>7</v>
      </c>
      <c r="U371">
        <f t="shared" si="131"/>
        <v>3</v>
      </c>
      <c r="V371">
        <f t="shared" si="132"/>
        <v>2024</v>
      </c>
      <c r="W371" t="str">
        <f t="shared" si="137"/>
        <v>n</v>
      </c>
      <c r="X371" s="2">
        <f t="shared" si="138"/>
        <v>44931</v>
      </c>
      <c r="Z371" t="str">
        <f t="shared" si="133"/>
        <v>insert into DimDate values(20240105, '2024-1-5',5, 5, 370, 'Friday', 'Fri', 'y', 1, 54, '2024-1-1', 20240101, 1, 13, 'January', 'Jan', 1, 2024, 202401, 7, 3, 2024, 'n', '2023-1-5')</v>
      </c>
    </row>
    <row r="372" spans="1:26" x14ac:dyDescent="0.15">
      <c r="A372">
        <f t="shared" si="134"/>
        <v>20240106</v>
      </c>
      <c r="B372" s="2">
        <f t="shared" si="139"/>
        <v>45297</v>
      </c>
      <c r="C372">
        <f t="shared" si="140"/>
        <v>6</v>
      </c>
      <c r="D372">
        <f t="shared" si="141"/>
        <v>6</v>
      </c>
      <c r="E372">
        <f t="shared" si="142"/>
        <v>371</v>
      </c>
      <c r="F372" s="2" t="str">
        <f t="shared" si="143"/>
        <v>Saturday</v>
      </c>
      <c r="G372" s="2" t="str">
        <f t="shared" si="144"/>
        <v>Sat</v>
      </c>
      <c r="H372" t="str">
        <f t="shared" si="135"/>
        <v>n</v>
      </c>
      <c r="I372">
        <f t="shared" si="125"/>
        <v>1</v>
      </c>
      <c r="J372">
        <f t="shared" si="145"/>
        <v>54</v>
      </c>
      <c r="K372" s="2">
        <f t="shared" si="146"/>
        <v>45292</v>
      </c>
      <c r="L372">
        <f t="shared" si="136"/>
        <v>20240101</v>
      </c>
      <c r="M372">
        <f t="shared" si="147"/>
        <v>1</v>
      </c>
      <c r="N372">
        <f t="shared" si="148"/>
        <v>13</v>
      </c>
      <c r="O372" s="2" t="str">
        <f t="shared" si="126"/>
        <v>January</v>
      </c>
      <c r="P372" s="2" t="str">
        <f t="shared" si="127"/>
        <v>Jan</v>
      </c>
      <c r="Q372">
        <f t="shared" si="128"/>
        <v>1</v>
      </c>
      <c r="R372">
        <f t="shared" si="149"/>
        <v>2024</v>
      </c>
      <c r="S372">
        <f t="shared" si="129"/>
        <v>202401</v>
      </c>
      <c r="T372">
        <f t="shared" si="130"/>
        <v>7</v>
      </c>
      <c r="U372">
        <f t="shared" si="131"/>
        <v>3</v>
      </c>
      <c r="V372">
        <f t="shared" si="132"/>
        <v>2024</v>
      </c>
      <c r="W372" t="str">
        <f t="shared" si="137"/>
        <v>n</v>
      </c>
      <c r="X372" s="2">
        <f t="shared" si="138"/>
        <v>44932</v>
      </c>
      <c r="Z372" t="str">
        <f t="shared" si="133"/>
        <v>insert into DimDate values(20240106, '2024-1-6',6, 6, 371, 'Saturday', 'Sat', 'n', 1, 54, '2024-1-1', 20240101, 1, 13, 'January', 'Jan', 1, 2024, 202401, 7, 3, 2024, 'n', '2023-1-6')</v>
      </c>
    </row>
    <row r="373" spans="1:26" x14ac:dyDescent="0.15">
      <c r="A373">
        <f t="shared" si="134"/>
        <v>20240107</v>
      </c>
      <c r="B373" s="2">
        <f t="shared" si="139"/>
        <v>45298</v>
      </c>
      <c r="C373">
        <f t="shared" si="140"/>
        <v>7</v>
      </c>
      <c r="D373">
        <f t="shared" si="141"/>
        <v>7</v>
      </c>
      <c r="E373">
        <f t="shared" si="142"/>
        <v>372</v>
      </c>
      <c r="F373" s="2" t="str">
        <f t="shared" si="143"/>
        <v>Sunday</v>
      </c>
      <c r="G373" s="2" t="str">
        <f t="shared" si="144"/>
        <v>Sun</v>
      </c>
      <c r="H373" t="str">
        <f t="shared" si="135"/>
        <v>n</v>
      </c>
      <c r="I373">
        <f t="shared" si="125"/>
        <v>1</v>
      </c>
      <c r="J373">
        <f t="shared" si="145"/>
        <v>54</v>
      </c>
      <c r="K373" s="2">
        <f t="shared" si="146"/>
        <v>45292</v>
      </c>
      <c r="L373">
        <f t="shared" si="136"/>
        <v>20240101</v>
      </c>
      <c r="M373">
        <f t="shared" si="147"/>
        <v>1</v>
      </c>
      <c r="N373">
        <f t="shared" si="148"/>
        <v>13</v>
      </c>
      <c r="O373" s="2" t="str">
        <f t="shared" si="126"/>
        <v>January</v>
      </c>
      <c r="P373" s="2" t="str">
        <f t="shared" si="127"/>
        <v>Jan</v>
      </c>
      <c r="Q373">
        <f t="shared" si="128"/>
        <v>1</v>
      </c>
      <c r="R373">
        <f t="shared" si="149"/>
        <v>2024</v>
      </c>
      <c r="S373">
        <f t="shared" si="129"/>
        <v>202401</v>
      </c>
      <c r="T373">
        <f t="shared" si="130"/>
        <v>7</v>
      </c>
      <c r="U373">
        <f t="shared" si="131"/>
        <v>3</v>
      </c>
      <c r="V373">
        <f t="shared" si="132"/>
        <v>2024</v>
      </c>
      <c r="W373" t="str">
        <f t="shared" si="137"/>
        <v>n</v>
      </c>
      <c r="X373" s="2">
        <f t="shared" si="138"/>
        <v>44933</v>
      </c>
      <c r="Z373" t="str">
        <f t="shared" si="133"/>
        <v>insert into DimDate values(20240107, '2024-1-7',7, 7, 372, 'Sunday', 'Sun', 'n', 1, 54, '2024-1-1', 20240101, 1, 13, 'January', 'Jan', 1, 2024, 202401, 7, 3, 2024, 'n', '2023-1-7')</v>
      </c>
    </row>
    <row r="374" spans="1:26" x14ac:dyDescent="0.15">
      <c r="A374">
        <f t="shared" si="134"/>
        <v>20240108</v>
      </c>
      <c r="B374" s="2">
        <f t="shared" si="139"/>
        <v>45299</v>
      </c>
      <c r="C374">
        <f t="shared" si="140"/>
        <v>1</v>
      </c>
      <c r="D374">
        <f t="shared" si="141"/>
        <v>8</v>
      </c>
      <c r="E374">
        <f t="shared" si="142"/>
        <v>373</v>
      </c>
      <c r="F374" s="2" t="str">
        <f t="shared" si="143"/>
        <v>Monday</v>
      </c>
      <c r="G374" s="2" t="str">
        <f t="shared" si="144"/>
        <v>Mon</v>
      </c>
      <c r="H374" t="str">
        <f t="shared" si="135"/>
        <v>y</v>
      </c>
      <c r="I374">
        <f t="shared" si="125"/>
        <v>2</v>
      </c>
      <c r="J374">
        <f t="shared" si="145"/>
        <v>55</v>
      </c>
      <c r="K374" s="2">
        <f t="shared" si="146"/>
        <v>45299</v>
      </c>
      <c r="L374">
        <f t="shared" si="136"/>
        <v>20240108</v>
      </c>
      <c r="M374">
        <f t="shared" si="147"/>
        <v>1</v>
      </c>
      <c r="N374">
        <f t="shared" si="148"/>
        <v>13</v>
      </c>
      <c r="O374" s="2" t="str">
        <f t="shared" si="126"/>
        <v>January</v>
      </c>
      <c r="P374" s="2" t="str">
        <f t="shared" si="127"/>
        <v>Jan</v>
      </c>
      <c r="Q374">
        <f t="shared" si="128"/>
        <v>1</v>
      </c>
      <c r="R374">
        <f t="shared" si="149"/>
        <v>2024</v>
      </c>
      <c r="S374">
        <f t="shared" si="129"/>
        <v>202401</v>
      </c>
      <c r="T374">
        <f t="shared" si="130"/>
        <v>7</v>
      </c>
      <c r="U374">
        <f t="shared" si="131"/>
        <v>3</v>
      </c>
      <c r="V374">
        <f t="shared" si="132"/>
        <v>2024</v>
      </c>
      <c r="W374" t="str">
        <f t="shared" si="137"/>
        <v>n</v>
      </c>
      <c r="X374" s="2">
        <f t="shared" si="138"/>
        <v>44934</v>
      </c>
      <c r="Z374" t="str">
        <f t="shared" si="133"/>
        <v>insert into DimDate values(20240108, '2024-1-8',1, 8, 373, 'Monday', 'Mon', 'y', 2, 55, '2024-1-8', 20240108, 1, 13, 'January', 'Jan', 1, 2024, 202401, 7, 3, 2024, 'n', '2023-1-8')</v>
      </c>
    </row>
    <row r="375" spans="1:26" x14ac:dyDescent="0.15">
      <c r="A375">
        <f t="shared" si="134"/>
        <v>20240109</v>
      </c>
      <c r="B375" s="2">
        <f t="shared" si="139"/>
        <v>45300</v>
      </c>
      <c r="C375">
        <f t="shared" si="140"/>
        <v>2</v>
      </c>
      <c r="D375">
        <f t="shared" si="141"/>
        <v>9</v>
      </c>
      <c r="E375">
        <f t="shared" si="142"/>
        <v>374</v>
      </c>
      <c r="F375" s="2" t="str">
        <f t="shared" si="143"/>
        <v>Tuesday</v>
      </c>
      <c r="G375" s="2" t="str">
        <f t="shared" si="144"/>
        <v>Tue</v>
      </c>
      <c r="H375" t="str">
        <f t="shared" si="135"/>
        <v>y</v>
      </c>
      <c r="I375">
        <f t="shared" si="125"/>
        <v>2</v>
      </c>
      <c r="J375">
        <f t="shared" si="145"/>
        <v>55</v>
      </c>
      <c r="K375" s="2">
        <f t="shared" si="146"/>
        <v>45299</v>
      </c>
      <c r="L375">
        <f t="shared" si="136"/>
        <v>20240108</v>
      </c>
      <c r="M375">
        <f t="shared" si="147"/>
        <v>1</v>
      </c>
      <c r="N375">
        <f t="shared" si="148"/>
        <v>13</v>
      </c>
      <c r="O375" s="2" t="str">
        <f t="shared" si="126"/>
        <v>January</v>
      </c>
      <c r="P375" s="2" t="str">
        <f t="shared" si="127"/>
        <v>Jan</v>
      </c>
      <c r="Q375">
        <f t="shared" si="128"/>
        <v>1</v>
      </c>
      <c r="R375">
        <f t="shared" si="149"/>
        <v>2024</v>
      </c>
      <c r="S375">
        <f t="shared" si="129"/>
        <v>202401</v>
      </c>
      <c r="T375">
        <f t="shared" si="130"/>
        <v>7</v>
      </c>
      <c r="U375">
        <f t="shared" si="131"/>
        <v>3</v>
      </c>
      <c r="V375">
        <f t="shared" si="132"/>
        <v>2024</v>
      </c>
      <c r="W375" t="str">
        <f t="shared" si="137"/>
        <v>n</v>
      </c>
      <c r="X375" s="2">
        <f t="shared" si="138"/>
        <v>44935</v>
      </c>
      <c r="Z375" t="str">
        <f t="shared" si="133"/>
        <v>insert into DimDate values(20240109, '2024-1-9',2, 9, 374, 'Tuesday', 'Tue', 'y', 2, 55, '2024-1-8', 20240108, 1, 13, 'January', 'Jan', 1, 2024, 202401, 7, 3, 2024, 'n', '2023-1-9')</v>
      </c>
    </row>
    <row r="376" spans="1:26" x14ac:dyDescent="0.15">
      <c r="A376">
        <f t="shared" si="134"/>
        <v>20240110</v>
      </c>
      <c r="B376" s="2">
        <f t="shared" si="139"/>
        <v>45301</v>
      </c>
      <c r="C376">
        <f t="shared" si="140"/>
        <v>3</v>
      </c>
      <c r="D376">
        <f t="shared" si="141"/>
        <v>10</v>
      </c>
      <c r="E376">
        <f t="shared" si="142"/>
        <v>375</v>
      </c>
      <c r="F376" s="2" t="str">
        <f t="shared" si="143"/>
        <v>Wednesday</v>
      </c>
      <c r="G376" s="2" t="str">
        <f t="shared" si="144"/>
        <v>Wed</v>
      </c>
      <c r="H376" t="str">
        <f t="shared" si="135"/>
        <v>y</v>
      </c>
      <c r="I376">
        <f t="shared" si="125"/>
        <v>2</v>
      </c>
      <c r="J376">
        <f t="shared" si="145"/>
        <v>55</v>
      </c>
      <c r="K376" s="2">
        <f t="shared" si="146"/>
        <v>45299</v>
      </c>
      <c r="L376">
        <f t="shared" si="136"/>
        <v>20240108</v>
      </c>
      <c r="M376">
        <f t="shared" si="147"/>
        <v>1</v>
      </c>
      <c r="N376">
        <f t="shared" si="148"/>
        <v>13</v>
      </c>
      <c r="O376" s="2" t="str">
        <f t="shared" si="126"/>
        <v>January</v>
      </c>
      <c r="P376" s="2" t="str">
        <f t="shared" si="127"/>
        <v>Jan</v>
      </c>
      <c r="Q376">
        <f t="shared" si="128"/>
        <v>1</v>
      </c>
      <c r="R376">
        <f t="shared" si="149"/>
        <v>2024</v>
      </c>
      <c r="S376">
        <f t="shared" si="129"/>
        <v>202401</v>
      </c>
      <c r="T376">
        <f t="shared" si="130"/>
        <v>7</v>
      </c>
      <c r="U376">
        <f t="shared" si="131"/>
        <v>3</v>
      </c>
      <c r="V376">
        <f t="shared" si="132"/>
        <v>2024</v>
      </c>
      <c r="W376" t="str">
        <f t="shared" si="137"/>
        <v>n</v>
      </c>
      <c r="X376" s="2">
        <f t="shared" si="138"/>
        <v>44936</v>
      </c>
      <c r="Z376" t="str">
        <f t="shared" si="133"/>
        <v>insert into DimDate values(20240110, '2024-1-10',3, 10, 375, 'Wednesday', 'Wed', 'y', 2, 55, '2024-1-8', 20240108, 1, 13, 'January', 'Jan', 1, 2024, 202401, 7, 3, 2024, 'n', '2023-1-10')</v>
      </c>
    </row>
    <row r="377" spans="1:26" x14ac:dyDescent="0.15">
      <c r="A377">
        <f t="shared" si="134"/>
        <v>20240111</v>
      </c>
      <c r="B377" s="2">
        <f t="shared" si="139"/>
        <v>45302</v>
      </c>
      <c r="C377">
        <f t="shared" si="140"/>
        <v>4</v>
      </c>
      <c r="D377">
        <f t="shared" si="141"/>
        <v>11</v>
      </c>
      <c r="E377">
        <f t="shared" si="142"/>
        <v>376</v>
      </c>
      <c r="F377" s="2" t="str">
        <f t="shared" si="143"/>
        <v>Thursday</v>
      </c>
      <c r="G377" s="2" t="str">
        <f t="shared" si="144"/>
        <v>Thu</v>
      </c>
      <c r="H377" t="str">
        <f t="shared" si="135"/>
        <v>y</v>
      </c>
      <c r="I377">
        <f t="shared" si="125"/>
        <v>2</v>
      </c>
      <c r="J377">
        <f t="shared" si="145"/>
        <v>55</v>
      </c>
      <c r="K377" s="2">
        <f t="shared" si="146"/>
        <v>45299</v>
      </c>
      <c r="L377">
        <f t="shared" si="136"/>
        <v>20240108</v>
      </c>
      <c r="M377">
        <f t="shared" si="147"/>
        <v>1</v>
      </c>
      <c r="N377">
        <f t="shared" si="148"/>
        <v>13</v>
      </c>
      <c r="O377" s="2" t="str">
        <f t="shared" si="126"/>
        <v>January</v>
      </c>
      <c r="P377" s="2" t="str">
        <f t="shared" si="127"/>
        <v>Jan</v>
      </c>
      <c r="Q377">
        <f t="shared" si="128"/>
        <v>1</v>
      </c>
      <c r="R377">
        <f t="shared" si="149"/>
        <v>2024</v>
      </c>
      <c r="S377">
        <f t="shared" si="129"/>
        <v>202401</v>
      </c>
      <c r="T377">
        <f t="shared" si="130"/>
        <v>7</v>
      </c>
      <c r="U377">
        <f t="shared" si="131"/>
        <v>3</v>
      </c>
      <c r="V377">
        <f t="shared" si="132"/>
        <v>2024</v>
      </c>
      <c r="W377" t="str">
        <f t="shared" si="137"/>
        <v>n</v>
      </c>
      <c r="X377" s="2">
        <f t="shared" si="138"/>
        <v>44937</v>
      </c>
      <c r="Z377" t="str">
        <f t="shared" si="133"/>
        <v>insert into DimDate values(20240111, '2024-1-11',4, 11, 376, 'Thursday', 'Thu', 'y', 2, 55, '2024-1-8', 20240108, 1, 13, 'January', 'Jan', 1, 2024, 202401, 7, 3, 2024, 'n', '2023-1-11')</v>
      </c>
    </row>
    <row r="378" spans="1:26" x14ac:dyDescent="0.15">
      <c r="A378">
        <f t="shared" si="134"/>
        <v>20240112</v>
      </c>
      <c r="B378" s="2">
        <f t="shared" si="139"/>
        <v>45303</v>
      </c>
      <c r="C378">
        <f t="shared" si="140"/>
        <v>5</v>
      </c>
      <c r="D378">
        <f t="shared" si="141"/>
        <v>12</v>
      </c>
      <c r="E378">
        <f t="shared" si="142"/>
        <v>377</v>
      </c>
      <c r="F378" s="2" t="str">
        <f t="shared" si="143"/>
        <v>Friday</v>
      </c>
      <c r="G378" s="2" t="str">
        <f t="shared" si="144"/>
        <v>Fri</v>
      </c>
      <c r="H378" t="str">
        <f t="shared" si="135"/>
        <v>y</v>
      </c>
      <c r="I378">
        <f t="shared" si="125"/>
        <v>2</v>
      </c>
      <c r="J378">
        <f t="shared" si="145"/>
        <v>55</v>
      </c>
      <c r="K378" s="2">
        <f t="shared" si="146"/>
        <v>45299</v>
      </c>
      <c r="L378">
        <f t="shared" si="136"/>
        <v>20240108</v>
      </c>
      <c r="M378">
        <f t="shared" si="147"/>
        <v>1</v>
      </c>
      <c r="N378">
        <f t="shared" si="148"/>
        <v>13</v>
      </c>
      <c r="O378" s="2" t="str">
        <f t="shared" si="126"/>
        <v>January</v>
      </c>
      <c r="P378" s="2" t="str">
        <f t="shared" si="127"/>
        <v>Jan</v>
      </c>
      <c r="Q378">
        <f t="shared" si="128"/>
        <v>1</v>
      </c>
      <c r="R378">
        <f t="shared" si="149"/>
        <v>2024</v>
      </c>
      <c r="S378">
        <f t="shared" si="129"/>
        <v>202401</v>
      </c>
      <c r="T378">
        <f t="shared" si="130"/>
        <v>7</v>
      </c>
      <c r="U378">
        <f t="shared" si="131"/>
        <v>3</v>
      </c>
      <c r="V378">
        <f t="shared" si="132"/>
        <v>2024</v>
      </c>
      <c r="W378" t="str">
        <f t="shared" si="137"/>
        <v>n</v>
      </c>
      <c r="X378" s="2">
        <f t="shared" si="138"/>
        <v>44938</v>
      </c>
      <c r="Z378" t="str">
        <f t="shared" si="133"/>
        <v>insert into DimDate values(20240112, '2024-1-12',5, 12, 377, 'Friday', 'Fri', 'y', 2, 55, '2024-1-8', 20240108, 1, 13, 'January', 'Jan', 1, 2024, 202401, 7, 3, 2024, 'n', '2023-1-12')</v>
      </c>
    </row>
    <row r="379" spans="1:26" x14ac:dyDescent="0.15">
      <c r="A379">
        <f t="shared" si="134"/>
        <v>20240113</v>
      </c>
      <c r="B379" s="2">
        <f t="shared" si="139"/>
        <v>45304</v>
      </c>
      <c r="C379">
        <f t="shared" si="140"/>
        <v>6</v>
      </c>
      <c r="D379">
        <f t="shared" si="141"/>
        <v>13</v>
      </c>
      <c r="E379">
        <f t="shared" si="142"/>
        <v>378</v>
      </c>
      <c r="F379" s="2" t="str">
        <f t="shared" si="143"/>
        <v>Saturday</v>
      </c>
      <c r="G379" s="2" t="str">
        <f t="shared" si="144"/>
        <v>Sat</v>
      </c>
      <c r="H379" t="str">
        <f t="shared" si="135"/>
        <v>n</v>
      </c>
      <c r="I379">
        <f t="shared" si="125"/>
        <v>2</v>
      </c>
      <c r="J379">
        <f t="shared" si="145"/>
        <v>55</v>
      </c>
      <c r="K379" s="2">
        <f t="shared" si="146"/>
        <v>45299</v>
      </c>
      <c r="L379">
        <f t="shared" si="136"/>
        <v>20240108</v>
      </c>
      <c r="M379">
        <f t="shared" si="147"/>
        <v>1</v>
      </c>
      <c r="N379">
        <f t="shared" si="148"/>
        <v>13</v>
      </c>
      <c r="O379" s="2" t="str">
        <f t="shared" si="126"/>
        <v>January</v>
      </c>
      <c r="P379" s="2" t="str">
        <f t="shared" si="127"/>
        <v>Jan</v>
      </c>
      <c r="Q379">
        <f t="shared" si="128"/>
        <v>1</v>
      </c>
      <c r="R379">
        <f t="shared" si="149"/>
        <v>2024</v>
      </c>
      <c r="S379">
        <f t="shared" si="129"/>
        <v>202401</v>
      </c>
      <c r="T379">
        <f t="shared" si="130"/>
        <v>7</v>
      </c>
      <c r="U379">
        <f t="shared" si="131"/>
        <v>3</v>
      </c>
      <c r="V379">
        <f t="shared" si="132"/>
        <v>2024</v>
      </c>
      <c r="W379" t="str">
        <f t="shared" si="137"/>
        <v>n</v>
      </c>
      <c r="X379" s="2">
        <f t="shared" si="138"/>
        <v>44939</v>
      </c>
      <c r="Z379" t="str">
        <f t="shared" si="133"/>
        <v>insert into DimDate values(20240113, '2024-1-13',6, 13, 378, 'Saturday', 'Sat', 'n', 2, 55, '2024-1-8', 20240108, 1, 13, 'January', 'Jan', 1, 2024, 202401, 7, 3, 2024, 'n', '2023-1-13')</v>
      </c>
    </row>
    <row r="380" spans="1:26" x14ac:dyDescent="0.15">
      <c r="A380">
        <f t="shared" si="134"/>
        <v>20240114</v>
      </c>
      <c r="B380" s="2">
        <f t="shared" si="139"/>
        <v>45305</v>
      </c>
      <c r="C380">
        <f t="shared" si="140"/>
        <v>7</v>
      </c>
      <c r="D380">
        <f t="shared" si="141"/>
        <v>14</v>
      </c>
      <c r="E380">
        <f t="shared" si="142"/>
        <v>379</v>
      </c>
      <c r="F380" s="2" t="str">
        <f t="shared" si="143"/>
        <v>Sunday</v>
      </c>
      <c r="G380" s="2" t="str">
        <f t="shared" si="144"/>
        <v>Sun</v>
      </c>
      <c r="H380" t="str">
        <f t="shared" si="135"/>
        <v>n</v>
      </c>
      <c r="I380">
        <f t="shared" si="125"/>
        <v>2</v>
      </c>
      <c r="J380">
        <f t="shared" si="145"/>
        <v>55</v>
      </c>
      <c r="K380" s="2">
        <f t="shared" si="146"/>
        <v>45299</v>
      </c>
      <c r="L380">
        <f t="shared" si="136"/>
        <v>20240108</v>
      </c>
      <c r="M380">
        <f t="shared" si="147"/>
        <v>1</v>
      </c>
      <c r="N380">
        <f t="shared" si="148"/>
        <v>13</v>
      </c>
      <c r="O380" s="2" t="str">
        <f t="shared" si="126"/>
        <v>January</v>
      </c>
      <c r="P380" s="2" t="str">
        <f t="shared" si="127"/>
        <v>Jan</v>
      </c>
      <c r="Q380">
        <f t="shared" si="128"/>
        <v>1</v>
      </c>
      <c r="R380">
        <f t="shared" si="149"/>
        <v>2024</v>
      </c>
      <c r="S380">
        <f t="shared" si="129"/>
        <v>202401</v>
      </c>
      <c r="T380">
        <f t="shared" si="130"/>
        <v>7</v>
      </c>
      <c r="U380">
        <f t="shared" si="131"/>
        <v>3</v>
      </c>
      <c r="V380">
        <f t="shared" si="132"/>
        <v>2024</v>
      </c>
      <c r="W380" t="str">
        <f t="shared" si="137"/>
        <v>n</v>
      </c>
      <c r="X380" s="2">
        <f t="shared" si="138"/>
        <v>44940</v>
      </c>
      <c r="Z380" t="str">
        <f t="shared" si="133"/>
        <v>insert into DimDate values(20240114, '2024-1-14',7, 14, 379, 'Sunday', 'Sun', 'n', 2, 55, '2024-1-8', 20240108, 1, 13, 'January', 'Jan', 1, 2024, 202401, 7, 3, 2024, 'n', '2023-1-14')</v>
      </c>
    </row>
    <row r="381" spans="1:26" x14ac:dyDescent="0.15">
      <c r="A381">
        <f t="shared" si="134"/>
        <v>20240115</v>
      </c>
      <c r="B381" s="2">
        <f t="shared" si="139"/>
        <v>45306</v>
      </c>
      <c r="C381">
        <f t="shared" si="140"/>
        <v>1</v>
      </c>
      <c r="D381">
        <f t="shared" si="141"/>
        <v>15</v>
      </c>
      <c r="E381">
        <f t="shared" si="142"/>
        <v>380</v>
      </c>
      <c r="F381" s="2" t="str">
        <f t="shared" si="143"/>
        <v>Monday</v>
      </c>
      <c r="G381" s="2" t="str">
        <f t="shared" si="144"/>
        <v>Mon</v>
      </c>
      <c r="H381" t="str">
        <f t="shared" si="135"/>
        <v>y</v>
      </c>
      <c r="I381">
        <f t="shared" si="125"/>
        <v>3</v>
      </c>
      <c r="J381">
        <f t="shared" si="145"/>
        <v>56</v>
      </c>
      <c r="K381" s="2">
        <f t="shared" si="146"/>
        <v>45306</v>
      </c>
      <c r="L381">
        <f t="shared" si="136"/>
        <v>20240115</v>
      </c>
      <c r="M381">
        <f t="shared" si="147"/>
        <v>1</v>
      </c>
      <c r="N381">
        <f t="shared" si="148"/>
        <v>13</v>
      </c>
      <c r="O381" s="2" t="str">
        <f t="shared" si="126"/>
        <v>January</v>
      </c>
      <c r="P381" s="2" t="str">
        <f t="shared" si="127"/>
        <v>Jan</v>
      </c>
      <c r="Q381">
        <f t="shared" si="128"/>
        <v>1</v>
      </c>
      <c r="R381">
        <f t="shared" si="149"/>
        <v>2024</v>
      </c>
      <c r="S381">
        <f t="shared" si="129"/>
        <v>202401</v>
      </c>
      <c r="T381">
        <f t="shared" si="130"/>
        <v>7</v>
      </c>
      <c r="U381">
        <f t="shared" si="131"/>
        <v>3</v>
      </c>
      <c r="V381">
        <f t="shared" si="132"/>
        <v>2024</v>
      </c>
      <c r="W381" t="str">
        <f t="shared" si="137"/>
        <v>n</v>
      </c>
      <c r="X381" s="2">
        <f t="shared" si="138"/>
        <v>44941</v>
      </c>
      <c r="Z381" t="str">
        <f t="shared" si="133"/>
        <v>insert into DimDate values(20240115, '2024-1-15',1, 15, 380, 'Monday', 'Mon', 'y', 3, 56, '2024-1-15', 20240115, 1, 13, 'January', 'Jan', 1, 2024, 202401, 7, 3, 2024, 'n', '2023-1-15')</v>
      </c>
    </row>
    <row r="382" spans="1:26" x14ac:dyDescent="0.15">
      <c r="A382">
        <f t="shared" si="134"/>
        <v>20240116</v>
      </c>
      <c r="B382" s="2">
        <f t="shared" si="139"/>
        <v>45307</v>
      </c>
      <c r="C382">
        <f t="shared" si="140"/>
        <v>2</v>
      </c>
      <c r="D382">
        <f t="shared" si="141"/>
        <v>16</v>
      </c>
      <c r="E382">
        <f t="shared" si="142"/>
        <v>381</v>
      </c>
      <c r="F382" s="2" t="str">
        <f t="shared" si="143"/>
        <v>Tuesday</v>
      </c>
      <c r="G382" s="2" t="str">
        <f t="shared" si="144"/>
        <v>Tue</v>
      </c>
      <c r="H382" t="str">
        <f t="shared" si="135"/>
        <v>y</v>
      </c>
      <c r="I382">
        <f t="shared" si="125"/>
        <v>3</v>
      </c>
      <c r="J382">
        <f t="shared" si="145"/>
        <v>56</v>
      </c>
      <c r="K382" s="2">
        <f t="shared" si="146"/>
        <v>45306</v>
      </c>
      <c r="L382">
        <f t="shared" si="136"/>
        <v>20240115</v>
      </c>
      <c r="M382">
        <f t="shared" si="147"/>
        <v>1</v>
      </c>
      <c r="N382">
        <f t="shared" si="148"/>
        <v>13</v>
      </c>
      <c r="O382" s="2" t="str">
        <f t="shared" si="126"/>
        <v>January</v>
      </c>
      <c r="P382" s="2" t="str">
        <f t="shared" si="127"/>
        <v>Jan</v>
      </c>
      <c r="Q382">
        <f t="shared" si="128"/>
        <v>1</v>
      </c>
      <c r="R382">
        <f t="shared" si="149"/>
        <v>2024</v>
      </c>
      <c r="S382">
        <f t="shared" si="129"/>
        <v>202401</v>
      </c>
      <c r="T382">
        <f t="shared" si="130"/>
        <v>7</v>
      </c>
      <c r="U382">
        <f t="shared" si="131"/>
        <v>3</v>
      </c>
      <c r="V382">
        <f t="shared" si="132"/>
        <v>2024</v>
      </c>
      <c r="W382" t="str">
        <f t="shared" si="137"/>
        <v>n</v>
      </c>
      <c r="X382" s="2">
        <f t="shared" si="138"/>
        <v>44942</v>
      </c>
      <c r="Z382" t="str">
        <f t="shared" si="133"/>
        <v>insert into DimDate values(20240116, '2024-1-16',2, 16, 381, 'Tuesday', 'Tue', 'y', 3, 56, '2024-1-15', 20240115, 1, 13, 'January', 'Jan', 1, 2024, 202401, 7, 3, 2024, 'n', '2023-1-16')</v>
      </c>
    </row>
    <row r="383" spans="1:26" x14ac:dyDescent="0.15">
      <c r="A383">
        <f t="shared" si="134"/>
        <v>20240117</v>
      </c>
      <c r="B383" s="2">
        <f t="shared" si="139"/>
        <v>45308</v>
      </c>
      <c r="C383">
        <f t="shared" si="140"/>
        <v>3</v>
      </c>
      <c r="D383">
        <f t="shared" si="141"/>
        <v>17</v>
      </c>
      <c r="E383">
        <f t="shared" si="142"/>
        <v>382</v>
      </c>
      <c r="F383" s="2" t="str">
        <f t="shared" si="143"/>
        <v>Wednesday</v>
      </c>
      <c r="G383" s="2" t="str">
        <f t="shared" si="144"/>
        <v>Wed</v>
      </c>
      <c r="H383" t="str">
        <f t="shared" si="135"/>
        <v>y</v>
      </c>
      <c r="I383">
        <f t="shared" si="125"/>
        <v>3</v>
      </c>
      <c r="J383">
        <f t="shared" si="145"/>
        <v>56</v>
      </c>
      <c r="K383" s="2">
        <f t="shared" si="146"/>
        <v>45306</v>
      </c>
      <c r="L383">
        <f t="shared" si="136"/>
        <v>20240115</v>
      </c>
      <c r="M383">
        <f t="shared" si="147"/>
        <v>1</v>
      </c>
      <c r="N383">
        <f t="shared" si="148"/>
        <v>13</v>
      </c>
      <c r="O383" s="2" t="str">
        <f t="shared" si="126"/>
        <v>January</v>
      </c>
      <c r="P383" s="2" t="str">
        <f t="shared" si="127"/>
        <v>Jan</v>
      </c>
      <c r="Q383">
        <f t="shared" si="128"/>
        <v>1</v>
      </c>
      <c r="R383">
        <f t="shared" si="149"/>
        <v>2024</v>
      </c>
      <c r="S383">
        <f t="shared" si="129"/>
        <v>202401</v>
      </c>
      <c r="T383">
        <f t="shared" si="130"/>
        <v>7</v>
      </c>
      <c r="U383">
        <f t="shared" si="131"/>
        <v>3</v>
      </c>
      <c r="V383">
        <f t="shared" si="132"/>
        <v>2024</v>
      </c>
      <c r="W383" t="str">
        <f t="shared" si="137"/>
        <v>n</v>
      </c>
      <c r="X383" s="2">
        <f t="shared" si="138"/>
        <v>44943</v>
      </c>
      <c r="Z383" t="str">
        <f t="shared" si="133"/>
        <v>insert into DimDate values(20240117, '2024-1-17',3, 17, 382, 'Wednesday', 'Wed', 'y', 3, 56, '2024-1-15', 20240115, 1, 13, 'January', 'Jan', 1, 2024, 202401, 7, 3, 2024, 'n', '2023-1-17')</v>
      </c>
    </row>
    <row r="384" spans="1:26" x14ac:dyDescent="0.15">
      <c r="A384">
        <f t="shared" si="134"/>
        <v>20240118</v>
      </c>
      <c r="B384" s="2">
        <f t="shared" si="139"/>
        <v>45309</v>
      </c>
      <c r="C384">
        <f t="shared" si="140"/>
        <v>4</v>
      </c>
      <c r="D384">
        <f t="shared" si="141"/>
        <v>18</v>
      </c>
      <c r="E384">
        <f t="shared" si="142"/>
        <v>383</v>
      </c>
      <c r="F384" s="2" t="str">
        <f t="shared" si="143"/>
        <v>Thursday</v>
      </c>
      <c r="G384" s="2" t="str">
        <f t="shared" si="144"/>
        <v>Thu</v>
      </c>
      <c r="H384" t="str">
        <f t="shared" si="135"/>
        <v>y</v>
      </c>
      <c r="I384">
        <f t="shared" si="125"/>
        <v>3</v>
      </c>
      <c r="J384">
        <f t="shared" si="145"/>
        <v>56</v>
      </c>
      <c r="K384" s="2">
        <f t="shared" si="146"/>
        <v>45306</v>
      </c>
      <c r="L384">
        <f t="shared" si="136"/>
        <v>20240115</v>
      </c>
      <c r="M384">
        <f t="shared" si="147"/>
        <v>1</v>
      </c>
      <c r="N384">
        <f t="shared" si="148"/>
        <v>13</v>
      </c>
      <c r="O384" s="2" t="str">
        <f t="shared" si="126"/>
        <v>January</v>
      </c>
      <c r="P384" s="2" t="str">
        <f t="shared" si="127"/>
        <v>Jan</v>
      </c>
      <c r="Q384">
        <f t="shared" si="128"/>
        <v>1</v>
      </c>
      <c r="R384">
        <f t="shared" si="149"/>
        <v>2024</v>
      </c>
      <c r="S384">
        <f t="shared" si="129"/>
        <v>202401</v>
      </c>
      <c r="T384">
        <f t="shared" si="130"/>
        <v>7</v>
      </c>
      <c r="U384">
        <f t="shared" si="131"/>
        <v>3</v>
      </c>
      <c r="V384">
        <f t="shared" si="132"/>
        <v>2024</v>
      </c>
      <c r="W384" t="str">
        <f t="shared" si="137"/>
        <v>n</v>
      </c>
      <c r="X384" s="2">
        <f t="shared" si="138"/>
        <v>44944</v>
      </c>
      <c r="Z384" t="str">
        <f t="shared" si="133"/>
        <v>insert into DimDate values(20240118, '2024-1-18',4, 18, 383, 'Thursday', 'Thu', 'y', 3, 56, '2024-1-15', 20240115, 1, 13, 'January', 'Jan', 1, 2024, 202401, 7, 3, 2024, 'n', '2023-1-18')</v>
      </c>
    </row>
    <row r="385" spans="1:26" x14ac:dyDescent="0.15">
      <c r="A385">
        <f t="shared" si="134"/>
        <v>20240119</v>
      </c>
      <c r="B385" s="2">
        <f t="shared" si="139"/>
        <v>45310</v>
      </c>
      <c r="C385">
        <f t="shared" si="140"/>
        <v>5</v>
      </c>
      <c r="D385">
        <f t="shared" si="141"/>
        <v>19</v>
      </c>
      <c r="E385">
        <f t="shared" si="142"/>
        <v>384</v>
      </c>
      <c r="F385" s="2" t="str">
        <f t="shared" si="143"/>
        <v>Friday</v>
      </c>
      <c r="G385" s="2" t="str">
        <f t="shared" si="144"/>
        <v>Fri</v>
      </c>
      <c r="H385" t="str">
        <f t="shared" si="135"/>
        <v>y</v>
      </c>
      <c r="I385">
        <f t="shared" si="125"/>
        <v>3</v>
      </c>
      <c r="J385">
        <f t="shared" si="145"/>
        <v>56</v>
      </c>
      <c r="K385" s="2">
        <f t="shared" si="146"/>
        <v>45306</v>
      </c>
      <c r="L385">
        <f t="shared" si="136"/>
        <v>20240115</v>
      </c>
      <c r="M385">
        <f t="shared" si="147"/>
        <v>1</v>
      </c>
      <c r="N385">
        <f t="shared" si="148"/>
        <v>13</v>
      </c>
      <c r="O385" s="2" t="str">
        <f t="shared" si="126"/>
        <v>January</v>
      </c>
      <c r="P385" s="2" t="str">
        <f t="shared" si="127"/>
        <v>Jan</v>
      </c>
      <c r="Q385">
        <f t="shared" si="128"/>
        <v>1</v>
      </c>
      <c r="R385">
        <f t="shared" si="149"/>
        <v>2024</v>
      </c>
      <c r="S385">
        <f t="shared" si="129"/>
        <v>202401</v>
      </c>
      <c r="T385">
        <f t="shared" si="130"/>
        <v>7</v>
      </c>
      <c r="U385">
        <f t="shared" si="131"/>
        <v>3</v>
      </c>
      <c r="V385">
        <f t="shared" si="132"/>
        <v>2024</v>
      </c>
      <c r="W385" t="str">
        <f t="shared" si="137"/>
        <v>n</v>
      </c>
      <c r="X385" s="2">
        <f t="shared" si="138"/>
        <v>44945</v>
      </c>
      <c r="Z385" t="str">
        <f t="shared" si="133"/>
        <v>insert into DimDate values(20240119, '2024-1-19',5, 19, 384, 'Friday', 'Fri', 'y', 3, 56, '2024-1-15', 20240115, 1, 13, 'January', 'Jan', 1, 2024, 202401, 7, 3, 2024, 'n', '2023-1-19')</v>
      </c>
    </row>
    <row r="386" spans="1:26" x14ac:dyDescent="0.15">
      <c r="A386">
        <f t="shared" si="134"/>
        <v>20240120</v>
      </c>
      <c r="B386" s="2">
        <f t="shared" si="139"/>
        <v>45311</v>
      </c>
      <c r="C386">
        <f t="shared" si="140"/>
        <v>6</v>
      </c>
      <c r="D386">
        <f t="shared" si="141"/>
        <v>20</v>
      </c>
      <c r="E386">
        <f t="shared" si="142"/>
        <v>385</v>
      </c>
      <c r="F386" s="2" t="str">
        <f t="shared" si="143"/>
        <v>Saturday</v>
      </c>
      <c r="G386" s="2" t="str">
        <f t="shared" si="144"/>
        <v>Sat</v>
      </c>
      <c r="H386" t="str">
        <f t="shared" si="135"/>
        <v>n</v>
      </c>
      <c r="I386">
        <f t="shared" ref="I386:I391" si="150">WEEKNUM(B386,2)</f>
        <v>3</v>
      </c>
      <c r="J386">
        <f t="shared" si="145"/>
        <v>56</v>
      </c>
      <c r="K386" s="2">
        <f t="shared" si="146"/>
        <v>45306</v>
      </c>
      <c r="L386">
        <f t="shared" si="136"/>
        <v>20240115</v>
      </c>
      <c r="M386">
        <f t="shared" si="147"/>
        <v>1</v>
      </c>
      <c r="N386">
        <f t="shared" si="148"/>
        <v>13</v>
      </c>
      <c r="O386" s="2" t="str">
        <f t="shared" ref="O386:O391" si="151">VLOOKUP(M$2:M$65536,months,2)</f>
        <v>January</v>
      </c>
      <c r="P386" s="2" t="str">
        <f t="shared" ref="P386:P391" si="152">VLOOKUP(M$2:M$65536,months,3)</f>
        <v>Jan</v>
      </c>
      <c r="Q386">
        <f t="shared" ref="Q386:Q391" si="153">IF(M$2:M$65536&lt;4,1,IF(M$2:M$65536&lt;7,2,IF(M$2:M$65536&lt;10,3,4)))</f>
        <v>1</v>
      </c>
      <c r="R386">
        <f t="shared" si="149"/>
        <v>2024</v>
      </c>
      <c r="S386">
        <f t="shared" ref="S386:S449" si="154">R386*100+M$2:M$65536</f>
        <v>202401</v>
      </c>
      <c r="T386">
        <f t="shared" ref="T386:T391" si="155">IF(M$2:M$65536&lt;=6,M$2:M$65536+6,M$2:M$65536-6)</f>
        <v>7</v>
      </c>
      <c r="U386">
        <f t="shared" ref="U386:U391" si="156">IF(M$2:M$65536&lt;4,3,IF(M$2:M$65536&lt;7,4,IF(M$2:M$65536&lt;10,1,2)))</f>
        <v>3</v>
      </c>
      <c r="V386">
        <f t="shared" ref="V386:V391" si="157">IF(M$2:M$65536 &lt;= 6, R$2:R$391, R$2:R$65536+1)</f>
        <v>2024</v>
      </c>
      <c r="W386" t="str">
        <f t="shared" si="137"/>
        <v>n</v>
      </c>
      <c r="X386" s="2">
        <f t="shared" si="138"/>
        <v>44946</v>
      </c>
      <c r="Z386" t="str">
        <f t="shared" ref="Z386:Z391" si="158">"insert into DimDate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DimDate values(20240120, '2024-1-20',6, 20, 385, 'Saturday', 'Sat', 'n', 3, 56, '2024-1-15', 20240115, 1, 13, 'January', 'Jan', 1, 2024, 202401, 7, 3, 2024, 'n', '2023-1-20')</v>
      </c>
    </row>
    <row r="387" spans="1:26" x14ac:dyDescent="0.15">
      <c r="A387">
        <f>YEAR(B387)*10000+MONTH(B387)*100+DAY(B387)</f>
        <v>20240121</v>
      </c>
      <c r="B387" s="2">
        <f t="shared" si="139"/>
        <v>45312</v>
      </c>
      <c r="C387">
        <f t="shared" si="140"/>
        <v>7</v>
      </c>
      <c r="D387">
        <f t="shared" si="141"/>
        <v>21</v>
      </c>
      <c r="E387">
        <f t="shared" si="142"/>
        <v>386</v>
      </c>
      <c r="F387" s="2" t="str">
        <f t="shared" si="143"/>
        <v>Sunday</v>
      </c>
      <c r="G387" s="2" t="str">
        <f t="shared" si="144"/>
        <v>Sun</v>
      </c>
      <c r="H387" t="str">
        <f t="shared" ref="H387:H391" si="159">IF(C387&lt;=5,"y","n")</f>
        <v>n</v>
      </c>
      <c r="I387">
        <f t="shared" si="150"/>
        <v>3</v>
      </c>
      <c r="J387">
        <f t="shared" si="145"/>
        <v>56</v>
      </c>
      <c r="K387" s="2">
        <f t="shared" si="146"/>
        <v>45306</v>
      </c>
      <c r="L387">
        <f>YEAR(K387)*10000+MONTH(K387)*100+DAY(K387)</f>
        <v>20240115</v>
      </c>
      <c r="M387">
        <f t="shared" si="147"/>
        <v>1</v>
      </c>
      <c r="N387">
        <f t="shared" si="148"/>
        <v>13</v>
      </c>
      <c r="O387" s="2" t="str">
        <f t="shared" si="151"/>
        <v>January</v>
      </c>
      <c r="P387" s="2" t="str">
        <f t="shared" si="152"/>
        <v>Jan</v>
      </c>
      <c r="Q387">
        <f t="shared" si="153"/>
        <v>1</v>
      </c>
      <c r="R387">
        <f t="shared" si="149"/>
        <v>2024</v>
      </c>
      <c r="S387">
        <f t="shared" si="154"/>
        <v>202401</v>
      </c>
      <c r="T387">
        <f t="shared" si="155"/>
        <v>7</v>
      </c>
      <c r="U387">
        <f t="shared" si="156"/>
        <v>3</v>
      </c>
      <c r="V387">
        <f t="shared" si="157"/>
        <v>2024</v>
      </c>
      <c r="W387" t="str">
        <f t="shared" ref="W387:W391" si="160">IF(MONTH($B387+1)&lt;&gt;M387,"y","n")</f>
        <v>n</v>
      </c>
      <c r="X387" s="2">
        <f>DATE(R387-1,M387,D387)</f>
        <v>44947</v>
      </c>
      <c r="Z387" t="str">
        <f t="shared" si="158"/>
        <v>insert into DimDate values(20240121, '2024-1-21',7, 21, 386, 'Sunday', 'Sun', 'n', 3, 56, '2024-1-15', 20240115, 1, 13, 'January', 'Jan', 1, 2024, 202401, 7, 3, 2024, 'n', '2023-1-21')</v>
      </c>
    </row>
    <row r="388" spans="1:26" x14ac:dyDescent="0.15">
      <c r="A388">
        <f>YEAR(B388)*10000+MONTH(B388)*100+DAY(B388)</f>
        <v>20240122</v>
      </c>
      <c r="B388" s="2">
        <f>B387+1</f>
        <v>45313</v>
      </c>
      <c r="C388">
        <f>WEEKDAY(B388,2)</f>
        <v>1</v>
      </c>
      <c r="D388">
        <f>DAY(B388)</f>
        <v>22</v>
      </c>
      <c r="E388">
        <f>IF(ISNUMBER(E387),E387+1,1)</f>
        <v>387</v>
      </c>
      <c r="F388" s="2" t="str">
        <f>VLOOKUP(C388,weekdays,2)</f>
        <v>Monday</v>
      </c>
      <c r="G388" s="2" t="str">
        <f>VLOOKUP(C388,weekdays,3)</f>
        <v>Mon</v>
      </c>
      <c r="H388" t="str">
        <f t="shared" si="159"/>
        <v>y</v>
      </c>
      <c r="I388">
        <f t="shared" si="150"/>
        <v>4</v>
      </c>
      <c r="J388">
        <f>IF(I388=I387,J387,J387+1)</f>
        <v>57</v>
      </c>
      <c r="K388" s="2">
        <f>B388+1-C388</f>
        <v>45313</v>
      </c>
      <c r="L388">
        <f>YEAR(K388)*10000+MONTH(K388)*100+DAY(K388)</f>
        <v>20240122</v>
      </c>
      <c r="M388">
        <f>MONTH(B388)</f>
        <v>1</v>
      </c>
      <c r="N388">
        <f>IF(M388=M387,N387,N387+1)</f>
        <v>13</v>
      </c>
      <c r="O388" s="2" t="str">
        <f t="shared" si="151"/>
        <v>January</v>
      </c>
      <c r="P388" s="2" t="str">
        <f t="shared" si="152"/>
        <v>Jan</v>
      </c>
      <c r="Q388">
        <f t="shared" si="153"/>
        <v>1</v>
      </c>
      <c r="R388">
        <f>YEAR($B388)</f>
        <v>2024</v>
      </c>
      <c r="S388">
        <f t="shared" si="154"/>
        <v>202401</v>
      </c>
      <c r="T388">
        <f t="shared" si="155"/>
        <v>7</v>
      </c>
      <c r="U388">
        <f t="shared" si="156"/>
        <v>3</v>
      </c>
      <c r="V388">
        <f t="shared" si="157"/>
        <v>2024</v>
      </c>
      <c r="W388" t="str">
        <f t="shared" si="160"/>
        <v>n</v>
      </c>
      <c r="X388" s="2">
        <f>DATE(R388-1,M388,D388)</f>
        <v>44948</v>
      </c>
      <c r="Z388" t="str">
        <f t="shared" si="158"/>
        <v>insert into DimDate values(20240122, '2024-1-22',1, 22, 387, 'Monday', 'Mon', 'y', 4, 57, '2024-1-22', 20240122, 1, 13, 'January', 'Jan', 1, 2024, 202401, 7, 3, 2024, 'n', '2023-1-22')</v>
      </c>
    </row>
    <row r="389" spans="1:26" x14ac:dyDescent="0.15">
      <c r="A389">
        <f>YEAR(B389)*10000+MONTH(B389)*100+DAY(B389)</f>
        <v>20240123</v>
      </c>
      <c r="B389" s="2">
        <f>B388+1</f>
        <v>45314</v>
      </c>
      <c r="C389">
        <f>WEEKDAY(B389,2)</f>
        <v>2</v>
      </c>
      <c r="D389">
        <f>DAY(B389)</f>
        <v>23</v>
      </c>
      <c r="E389">
        <f>IF(ISNUMBER(E388),E388+1,1)</f>
        <v>388</v>
      </c>
      <c r="F389" s="2" t="str">
        <f>VLOOKUP(C389,weekdays,2)</f>
        <v>Tuesday</v>
      </c>
      <c r="G389" s="2" t="str">
        <f>VLOOKUP(C389,weekdays,3)</f>
        <v>Tue</v>
      </c>
      <c r="H389" t="str">
        <f t="shared" si="159"/>
        <v>y</v>
      </c>
      <c r="I389">
        <f t="shared" si="150"/>
        <v>4</v>
      </c>
      <c r="J389">
        <f>IF(I389=I388,J388,J388+1)</f>
        <v>57</v>
      </c>
      <c r="K389" s="2">
        <f>B389+1-C389</f>
        <v>45313</v>
      </c>
      <c r="L389">
        <f>YEAR(K389)*10000+MONTH(K389)*100+DAY(K389)</f>
        <v>20240122</v>
      </c>
      <c r="M389">
        <f>MONTH(B389)</f>
        <v>1</v>
      </c>
      <c r="N389">
        <f>IF(M389=M388,N388,N388+1)</f>
        <v>13</v>
      </c>
      <c r="O389" s="2" t="str">
        <f t="shared" si="151"/>
        <v>January</v>
      </c>
      <c r="P389" s="2" t="str">
        <f t="shared" si="152"/>
        <v>Jan</v>
      </c>
      <c r="Q389">
        <f t="shared" si="153"/>
        <v>1</v>
      </c>
      <c r="R389">
        <f>YEAR($B389)</f>
        <v>2024</v>
      </c>
      <c r="S389">
        <f t="shared" si="154"/>
        <v>202401</v>
      </c>
      <c r="T389">
        <f t="shared" si="155"/>
        <v>7</v>
      </c>
      <c r="U389">
        <f t="shared" si="156"/>
        <v>3</v>
      </c>
      <c r="V389">
        <f t="shared" si="157"/>
        <v>2024</v>
      </c>
      <c r="W389" t="str">
        <f t="shared" si="160"/>
        <v>n</v>
      </c>
      <c r="X389" s="2">
        <f>DATE(R389-1,M389,D389)</f>
        <v>44949</v>
      </c>
      <c r="Z389" t="str">
        <f t="shared" si="158"/>
        <v>insert into DimDate values(20240123, '2024-1-23',2, 23, 388, 'Tuesday', 'Tue', 'y', 4, 57, '2024-1-22', 20240122, 1, 13, 'January', 'Jan', 1, 2024, 202401, 7, 3, 2024, 'n', '2023-1-23')</v>
      </c>
    </row>
    <row r="390" spans="1:26" x14ac:dyDescent="0.15">
      <c r="A390">
        <f>YEAR(B390)*10000+MONTH(B390)*100+DAY(B390)</f>
        <v>20240124</v>
      </c>
      <c r="B390" s="2">
        <f>B389+1</f>
        <v>45315</v>
      </c>
      <c r="C390">
        <f>WEEKDAY(B390,2)</f>
        <v>3</v>
      </c>
      <c r="D390">
        <f>DAY(B390)</f>
        <v>24</v>
      </c>
      <c r="E390">
        <f>IF(ISNUMBER(E389),E389+1,1)</f>
        <v>389</v>
      </c>
      <c r="F390" s="2" t="str">
        <f>VLOOKUP(C390,weekdays,2)</f>
        <v>Wednesday</v>
      </c>
      <c r="G390" s="2" t="str">
        <f>VLOOKUP(C390,weekdays,3)</f>
        <v>Wed</v>
      </c>
      <c r="H390" t="str">
        <f t="shared" si="159"/>
        <v>y</v>
      </c>
      <c r="I390">
        <f t="shared" si="150"/>
        <v>4</v>
      </c>
      <c r="J390">
        <f>IF(I390=I389,J389,J389+1)</f>
        <v>57</v>
      </c>
      <c r="K390" s="2">
        <f>B390+1-C390</f>
        <v>45313</v>
      </c>
      <c r="L390">
        <f>YEAR(K390)*10000+MONTH(K390)*100+DAY(K390)</f>
        <v>20240122</v>
      </c>
      <c r="M390">
        <f>MONTH(B390)</f>
        <v>1</v>
      </c>
      <c r="N390">
        <f>IF(M390=M389,N389,N389+1)</f>
        <v>13</v>
      </c>
      <c r="O390" s="2" t="str">
        <f t="shared" si="151"/>
        <v>January</v>
      </c>
      <c r="P390" s="2" t="str">
        <f t="shared" si="152"/>
        <v>Jan</v>
      </c>
      <c r="Q390">
        <f t="shared" si="153"/>
        <v>1</v>
      </c>
      <c r="R390">
        <f>YEAR($B390)</f>
        <v>2024</v>
      </c>
      <c r="S390">
        <f t="shared" si="154"/>
        <v>202401</v>
      </c>
      <c r="T390">
        <f t="shared" si="155"/>
        <v>7</v>
      </c>
      <c r="U390">
        <f t="shared" si="156"/>
        <v>3</v>
      </c>
      <c r="V390">
        <f t="shared" si="157"/>
        <v>2024</v>
      </c>
      <c r="W390" t="str">
        <f t="shared" si="160"/>
        <v>n</v>
      </c>
      <c r="X390" s="2">
        <f>DATE(R390-1,M390,D390)</f>
        <v>44950</v>
      </c>
      <c r="Z390" t="str">
        <f t="shared" si="158"/>
        <v>insert into DimDate values(20240124, '2024-1-24',3, 24, 389, 'Wednesday', 'Wed', 'y', 4, 57, '2024-1-22', 20240122, 1, 13, 'January', 'Jan', 1, 2024, 202401, 7, 3, 2024, 'n', '2023-1-24')</v>
      </c>
    </row>
    <row r="391" spans="1:26" x14ac:dyDescent="0.15">
      <c r="A391">
        <f>YEAR(B391)*10000+MONTH(B391)*100+DAY(B391)</f>
        <v>20240125</v>
      </c>
      <c r="B391" s="2">
        <f>B390+1</f>
        <v>45316</v>
      </c>
      <c r="C391">
        <f>WEEKDAY(B391,2)</f>
        <v>4</v>
      </c>
      <c r="D391">
        <f>DAY(B391)</f>
        <v>25</v>
      </c>
      <c r="E391">
        <f>IF(ISNUMBER(E390),E390+1,1)</f>
        <v>390</v>
      </c>
      <c r="F391" s="2" t="str">
        <f>VLOOKUP(C391,weekdays,2)</f>
        <v>Thursday</v>
      </c>
      <c r="G391" s="2" t="str">
        <f>VLOOKUP(C391,weekdays,3)</f>
        <v>Thu</v>
      </c>
      <c r="H391" t="str">
        <f t="shared" si="159"/>
        <v>y</v>
      </c>
      <c r="I391">
        <f t="shared" si="150"/>
        <v>4</v>
      </c>
      <c r="J391">
        <f>IF(I391=I390,J390,J390+1)</f>
        <v>57</v>
      </c>
      <c r="K391" s="2">
        <f>B391+1-C391</f>
        <v>45313</v>
      </c>
      <c r="L391">
        <f>YEAR(K391)*10000+MONTH(K391)*100+DAY(K391)</f>
        <v>20240122</v>
      </c>
      <c r="M391">
        <f>MONTH(B391)</f>
        <v>1</v>
      </c>
      <c r="N391">
        <f>IF(M391=M390,N390,N390+1)</f>
        <v>13</v>
      </c>
      <c r="O391" s="2" t="str">
        <f t="shared" si="151"/>
        <v>January</v>
      </c>
      <c r="P391" s="2" t="str">
        <f t="shared" si="152"/>
        <v>Jan</v>
      </c>
      <c r="Q391">
        <f t="shared" si="153"/>
        <v>1</v>
      </c>
      <c r="R391">
        <f>YEAR($B391)</f>
        <v>2024</v>
      </c>
      <c r="S391">
        <f t="shared" si="154"/>
        <v>202401</v>
      </c>
      <c r="T391">
        <f t="shared" si="155"/>
        <v>7</v>
      </c>
      <c r="U391">
        <f t="shared" si="156"/>
        <v>3</v>
      </c>
      <c r="V391">
        <f t="shared" si="157"/>
        <v>2024</v>
      </c>
      <c r="W391" t="str">
        <f t="shared" si="160"/>
        <v>n</v>
      </c>
      <c r="X391" s="2">
        <f>DATE(R391-1,M391,D391)</f>
        <v>44951</v>
      </c>
      <c r="Z391" t="str">
        <f t="shared" si="158"/>
        <v>insert into DimDate values(20240125, '2024-1-25',4, 25, 390, 'Thursday', 'Thu', 'y', 4, 57, '2024-1-22', 20240122, 1, 13, 'January', 'Jan', 1, 2024, 202401, 7, 3, 2024, 'n', '2023-1-25')</v>
      </c>
    </row>
  </sheetData>
  <phoneticPr fontId="0" type="noConversion"/>
  <pageMargins left="0.75" right="0.75" top="1" bottom="1" header="0.5" footer="0.5"/>
  <pageSetup orientation="portrait"/>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baseColWidth="10" defaultColWidth="8.83203125" defaultRowHeight="13" x14ac:dyDescent="0.15"/>
  <cols>
    <col min="2" max="2" width="10.83203125" bestFit="1" customWidth="1"/>
    <col min="3" max="3" width="9.83203125" bestFit="1" customWidth="1"/>
    <col min="4" max="4" width="3.33203125" style="4" customWidth="1"/>
    <col min="8" max="8" width="3.33203125" style="4" customWidth="1"/>
  </cols>
  <sheetData>
    <row r="1" spans="1:11" s="1" customFormat="1" ht="28" x14ac:dyDescent="0.15">
      <c r="A1" s="1" t="s">
        <v>2</v>
      </c>
      <c r="B1" s="1" t="s">
        <v>12</v>
      </c>
      <c r="C1" s="1" t="s">
        <v>7</v>
      </c>
      <c r="D1" s="3"/>
      <c r="E1" s="1" t="s">
        <v>27</v>
      </c>
      <c r="F1" s="1" t="s">
        <v>8</v>
      </c>
      <c r="G1" s="1" t="s">
        <v>9</v>
      </c>
      <c r="H1" s="3"/>
    </row>
    <row r="2" spans="1:11" x14ac:dyDescent="0.15">
      <c r="A2">
        <v>1</v>
      </c>
      <c r="B2" t="s">
        <v>13</v>
      </c>
      <c r="C2" t="s">
        <v>20</v>
      </c>
      <c r="E2">
        <v>1</v>
      </c>
      <c r="F2" t="s">
        <v>28</v>
      </c>
      <c r="G2" t="s">
        <v>40</v>
      </c>
      <c r="J2" s="5"/>
      <c r="K2" s="6"/>
    </row>
    <row r="3" spans="1:11" x14ac:dyDescent="0.15">
      <c r="A3">
        <v>2</v>
      </c>
      <c r="B3" t="s">
        <v>14</v>
      </c>
      <c r="C3" t="s">
        <v>21</v>
      </c>
      <c r="E3">
        <v>2</v>
      </c>
      <c r="F3" t="s">
        <v>29</v>
      </c>
      <c r="G3" t="s">
        <v>41</v>
      </c>
      <c r="J3" s="5"/>
      <c r="K3" s="6"/>
    </row>
    <row r="4" spans="1:11" x14ac:dyDescent="0.15">
      <c r="A4">
        <v>3</v>
      </c>
      <c r="B4" t="s">
        <v>15</v>
      </c>
      <c r="C4" t="s">
        <v>22</v>
      </c>
      <c r="E4">
        <v>3</v>
      </c>
      <c r="F4" t="s">
        <v>30</v>
      </c>
      <c r="G4" t="s">
        <v>42</v>
      </c>
      <c r="J4" s="5"/>
      <c r="K4" s="6"/>
    </row>
    <row r="5" spans="1:11" x14ac:dyDescent="0.15">
      <c r="A5">
        <v>4</v>
      </c>
      <c r="B5" t="s">
        <v>16</v>
      </c>
      <c r="C5" t="s">
        <v>23</v>
      </c>
      <c r="E5">
        <v>4</v>
      </c>
      <c r="F5" t="s">
        <v>31</v>
      </c>
      <c r="G5" t="s">
        <v>43</v>
      </c>
      <c r="J5" s="5"/>
      <c r="K5" s="6"/>
    </row>
    <row r="6" spans="1:11" x14ac:dyDescent="0.15">
      <c r="A6">
        <v>5</v>
      </c>
      <c r="B6" t="s">
        <v>17</v>
      </c>
      <c r="C6" t="s">
        <v>24</v>
      </c>
      <c r="E6">
        <v>5</v>
      </c>
      <c r="F6" t="s">
        <v>32</v>
      </c>
      <c r="G6" t="s">
        <v>32</v>
      </c>
      <c r="J6" s="5"/>
      <c r="K6" s="6"/>
    </row>
    <row r="7" spans="1:11" x14ac:dyDescent="0.15">
      <c r="A7">
        <v>6</v>
      </c>
      <c r="B7" t="s">
        <v>18</v>
      </c>
      <c r="C7" t="s">
        <v>25</v>
      </c>
      <c r="E7">
        <v>6</v>
      </c>
      <c r="F7" t="s">
        <v>33</v>
      </c>
      <c r="G7" t="s">
        <v>44</v>
      </c>
      <c r="J7" s="5"/>
      <c r="K7" s="6"/>
    </row>
    <row r="8" spans="1:11" x14ac:dyDescent="0.15">
      <c r="A8">
        <v>7</v>
      </c>
      <c r="B8" t="s">
        <v>19</v>
      </c>
      <c r="C8" t="s">
        <v>26</v>
      </c>
      <c r="E8">
        <v>7</v>
      </c>
      <c r="F8" t="s">
        <v>34</v>
      </c>
      <c r="G8" t="s">
        <v>45</v>
      </c>
    </row>
    <row r="9" spans="1:11" x14ac:dyDescent="0.15">
      <c r="E9">
        <v>8</v>
      </c>
      <c r="F9" t="s">
        <v>35</v>
      </c>
      <c r="G9" t="s">
        <v>46</v>
      </c>
    </row>
    <row r="10" spans="1:11" x14ac:dyDescent="0.15">
      <c r="E10">
        <v>9</v>
      </c>
      <c r="F10" t="s">
        <v>36</v>
      </c>
      <c r="G10" t="s">
        <v>47</v>
      </c>
    </row>
    <row r="11" spans="1:11" x14ac:dyDescent="0.15">
      <c r="E11">
        <v>10</v>
      </c>
      <c r="F11" t="s">
        <v>37</v>
      </c>
      <c r="G11" t="s">
        <v>48</v>
      </c>
    </row>
    <row r="12" spans="1:11" x14ac:dyDescent="0.15">
      <c r="E12">
        <v>11</v>
      </c>
      <c r="F12" t="s">
        <v>38</v>
      </c>
      <c r="G12" t="s">
        <v>49</v>
      </c>
    </row>
    <row r="13" spans="1:11" x14ac:dyDescent="0.15">
      <c r="E13">
        <v>12</v>
      </c>
      <c r="F13" t="s">
        <v>39</v>
      </c>
      <c r="G13" t="s">
        <v>50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1"/>
  <sheetViews>
    <sheetView workbookViewId="0">
      <selection activeCell="M17" sqref="M17"/>
    </sheetView>
  </sheetViews>
  <sheetFormatPr baseColWidth="10" defaultColWidth="8.83203125" defaultRowHeight="13" x14ac:dyDescent="0.15"/>
  <sheetData>
    <row r="1" spans="1:24" ht="42" x14ac:dyDescent="0.15">
      <c r="A1" s="3" t="s">
        <v>0</v>
      </c>
      <c r="B1" s="3" t="s">
        <v>1</v>
      </c>
      <c r="C1" s="3" t="s">
        <v>2</v>
      </c>
      <c r="D1" s="3" t="s">
        <v>51</v>
      </c>
      <c r="E1" s="3" t="s">
        <v>56</v>
      </c>
      <c r="F1" s="3" t="s">
        <v>12</v>
      </c>
      <c r="G1" s="3" t="s">
        <v>7</v>
      </c>
      <c r="H1" s="3" t="s">
        <v>5</v>
      </c>
      <c r="I1" s="3" t="s">
        <v>57</v>
      </c>
      <c r="J1" s="3" t="s">
        <v>58</v>
      </c>
      <c r="K1" s="3" t="s">
        <v>11</v>
      </c>
      <c r="L1" s="3" t="s">
        <v>60</v>
      </c>
      <c r="M1" s="3" t="s">
        <v>3</v>
      </c>
      <c r="N1" s="3" t="s">
        <v>59</v>
      </c>
      <c r="O1" s="3" t="s">
        <v>8</v>
      </c>
      <c r="P1" s="3" t="s">
        <v>9</v>
      </c>
      <c r="Q1" s="3" t="s">
        <v>4</v>
      </c>
      <c r="R1" s="3" t="s">
        <v>52</v>
      </c>
      <c r="S1" s="3" t="s">
        <v>10</v>
      </c>
      <c r="T1" s="3" t="s">
        <v>55</v>
      </c>
      <c r="U1" s="3" t="s">
        <v>54</v>
      </c>
      <c r="V1" s="3" t="s">
        <v>53</v>
      </c>
      <c r="W1" s="3" t="s">
        <v>6</v>
      </c>
      <c r="X1" s="8" t="s">
        <v>62</v>
      </c>
    </row>
    <row r="2" spans="1:24" x14ac:dyDescent="0.15">
      <c r="A2">
        <v>20120101</v>
      </c>
      <c r="B2">
        <v>40909</v>
      </c>
      <c r="C2">
        <v>7</v>
      </c>
      <c r="D2">
        <v>1</v>
      </c>
      <c r="E2">
        <v>1462</v>
      </c>
      <c r="F2" t="s">
        <v>19</v>
      </c>
      <c r="G2" t="s">
        <v>26</v>
      </c>
      <c r="H2" t="s">
        <v>63</v>
      </c>
      <c r="I2">
        <v>1</v>
      </c>
      <c r="J2">
        <v>213</v>
      </c>
      <c r="K2">
        <v>40903</v>
      </c>
      <c r="L2">
        <v>20111226</v>
      </c>
      <c r="M2">
        <v>1</v>
      </c>
      <c r="N2">
        <v>49</v>
      </c>
      <c r="O2" t="s">
        <v>28</v>
      </c>
      <c r="P2" t="s">
        <v>40</v>
      </c>
      <c r="Q2">
        <v>1</v>
      </c>
      <c r="R2">
        <v>2012</v>
      </c>
      <c r="S2">
        <v>201201</v>
      </c>
      <c r="T2">
        <v>7</v>
      </c>
      <c r="U2">
        <v>3</v>
      </c>
      <c r="V2">
        <v>2012</v>
      </c>
      <c r="W2" t="s">
        <v>63</v>
      </c>
      <c r="X2">
        <v>40544</v>
      </c>
    </row>
    <row r="3" spans="1:24" x14ac:dyDescent="0.15">
      <c r="A3">
        <v>20120102</v>
      </c>
      <c r="B3">
        <v>40910</v>
      </c>
      <c r="C3">
        <v>1</v>
      </c>
      <c r="D3">
        <v>2</v>
      </c>
      <c r="E3">
        <v>1463</v>
      </c>
      <c r="F3" t="s">
        <v>13</v>
      </c>
      <c r="G3" t="s">
        <v>20</v>
      </c>
      <c r="H3" t="s">
        <v>64</v>
      </c>
      <c r="I3">
        <v>2</v>
      </c>
      <c r="J3">
        <v>214</v>
      </c>
      <c r="K3">
        <v>40910</v>
      </c>
      <c r="L3">
        <v>20120102</v>
      </c>
      <c r="M3">
        <v>1</v>
      </c>
      <c r="N3">
        <v>49</v>
      </c>
      <c r="O3" t="s">
        <v>28</v>
      </c>
      <c r="P3" t="s">
        <v>40</v>
      </c>
      <c r="Q3">
        <v>1</v>
      </c>
      <c r="R3">
        <v>2012</v>
      </c>
      <c r="S3">
        <v>201201</v>
      </c>
      <c r="T3">
        <v>7</v>
      </c>
      <c r="U3">
        <v>3</v>
      </c>
      <c r="V3">
        <v>2012</v>
      </c>
      <c r="W3" t="s">
        <v>63</v>
      </c>
      <c r="X3">
        <v>40545</v>
      </c>
    </row>
    <row r="4" spans="1:24" x14ac:dyDescent="0.15">
      <c r="A4">
        <v>20120103</v>
      </c>
      <c r="B4">
        <v>40911</v>
      </c>
      <c r="C4">
        <v>2</v>
      </c>
      <c r="D4">
        <v>3</v>
      </c>
      <c r="E4">
        <v>1464</v>
      </c>
      <c r="F4" t="s">
        <v>14</v>
      </c>
      <c r="G4" t="s">
        <v>21</v>
      </c>
      <c r="H4" t="s">
        <v>64</v>
      </c>
      <c r="I4">
        <v>2</v>
      </c>
      <c r="J4">
        <v>214</v>
      </c>
      <c r="K4">
        <v>40910</v>
      </c>
      <c r="L4">
        <v>20120102</v>
      </c>
      <c r="M4">
        <v>1</v>
      </c>
      <c r="N4">
        <v>49</v>
      </c>
      <c r="O4" t="s">
        <v>28</v>
      </c>
      <c r="P4" t="s">
        <v>40</v>
      </c>
      <c r="Q4">
        <v>1</v>
      </c>
      <c r="R4">
        <v>2012</v>
      </c>
      <c r="S4">
        <v>201201</v>
      </c>
      <c r="T4">
        <v>7</v>
      </c>
      <c r="U4">
        <v>3</v>
      </c>
      <c r="V4">
        <v>2012</v>
      </c>
      <c r="W4" t="s">
        <v>63</v>
      </c>
      <c r="X4">
        <v>40546</v>
      </c>
    </row>
    <row r="5" spans="1:24" x14ac:dyDescent="0.15">
      <c r="A5">
        <v>20120104</v>
      </c>
      <c r="B5">
        <v>40912</v>
      </c>
      <c r="C5">
        <v>3</v>
      </c>
      <c r="D5">
        <v>4</v>
      </c>
      <c r="E5">
        <v>1465</v>
      </c>
      <c r="F5" t="s">
        <v>15</v>
      </c>
      <c r="G5" t="s">
        <v>22</v>
      </c>
      <c r="H5" t="s">
        <v>64</v>
      </c>
      <c r="I5">
        <v>2</v>
      </c>
      <c r="J5">
        <v>214</v>
      </c>
      <c r="K5">
        <v>40910</v>
      </c>
      <c r="L5">
        <v>20120102</v>
      </c>
      <c r="M5">
        <v>1</v>
      </c>
      <c r="N5">
        <v>49</v>
      </c>
      <c r="O5" t="s">
        <v>28</v>
      </c>
      <c r="P5" t="s">
        <v>40</v>
      </c>
      <c r="Q5">
        <v>1</v>
      </c>
      <c r="R5">
        <v>2012</v>
      </c>
      <c r="S5">
        <v>201201</v>
      </c>
      <c r="T5">
        <v>7</v>
      </c>
      <c r="U5">
        <v>3</v>
      </c>
      <c r="V5">
        <v>2012</v>
      </c>
      <c r="W5" t="s">
        <v>63</v>
      </c>
      <c r="X5">
        <v>40547</v>
      </c>
    </row>
    <row r="6" spans="1:24" x14ac:dyDescent="0.15">
      <c r="A6">
        <v>20120105</v>
      </c>
      <c r="B6">
        <v>40913</v>
      </c>
      <c r="C6">
        <v>4</v>
      </c>
      <c r="D6">
        <v>5</v>
      </c>
      <c r="E6">
        <v>1466</v>
      </c>
      <c r="F6" t="s">
        <v>16</v>
      </c>
      <c r="G6" t="s">
        <v>23</v>
      </c>
      <c r="H6" t="s">
        <v>64</v>
      </c>
      <c r="I6">
        <v>2</v>
      </c>
      <c r="J6">
        <v>214</v>
      </c>
      <c r="K6">
        <v>40910</v>
      </c>
      <c r="L6">
        <v>20120102</v>
      </c>
      <c r="M6">
        <v>1</v>
      </c>
      <c r="N6">
        <v>49</v>
      </c>
      <c r="O6" t="s">
        <v>28</v>
      </c>
      <c r="P6" t="s">
        <v>40</v>
      </c>
      <c r="Q6">
        <v>1</v>
      </c>
      <c r="R6">
        <v>2012</v>
      </c>
      <c r="S6">
        <v>201201</v>
      </c>
      <c r="T6">
        <v>7</v>
      </c>
      <c r="U6">
        <v>3</v>
      </c>
      <c r="V6">
        <v>2012</v>
      </c>
      <c r="W6" t="s">
        <v>63</v>
      </c>
      <c r="X6">
        <v>40548</v>
      </c>
    </row>
    <row r="7" spans="1:24" x14ac:dyDescent="0.15">
      <c r="A7">
        <v>20120106</v>
      </c>
      <c r="B7">
        <v>40914</v>
      </c>
      <c r="C7">
        <v>5</v>
      </c>
      <c r="D7">
        <v>6</v>
      </c>
      <c r="E7">
        <v>1467</v>
      </c>
      <c r="F7" t="s">
        <v>17</v>
      </c>
      <c r="G7" t="s">
        <v>24</v>
      </c>
      <c r="H7" t="s">
        <v>64</v>
      </c>
      <c r="I7">
        <v>2</v>
      </c>
      <c r="J7">
        <v>214</v>
      </c>
      <c r="K7">
        <v>40910</v>
      </c>
      <c r="L7">
        <v>20120102</v>
      </c>
      <c r="M7">
        <v>1</v>
      </c>
      <c r="N7">
        <v>49</v>
      </c>
      <c r="O7" t="s">
        <v>28</v>
      </c>
      <c r="P7" t="s">
        <v>40</v>
      </c>
      <c r="Q7">
        <v>1</v>
      </c>
      <c r="R7">
        <v>2012</v>
      </c>
      <c r="S7">
        <v>201201</v>
      </c>
      <c r="T7">
        <v>7</v>
      </c>
      <c r="U7">
        <v>3</v>
      </c>
      <c r="V7">
        <v>2012</v>
      </c>
      <c r="W7" t="s">
        <v>63</v>
      </c>
      <c r="X7">
        <v>40549</v>
      </c>
    </row>
    <row r="8" spans="1:24" x14ac:dyDescent="0.15">
      <c r="A8">
        <v>20120107</v>
      </c>
      <c r="B8">
        <v>40915</v>
      </c>
      <c r="C8">
        <v>6</v>
      </c>
      <c r="D8">
        <v>7</v>
      </c>
      <c r="E8">
        <v>1468</v>
      </c>
      <c r="F8" t="s">
        <v>18</v>
      </c>
      <c r="G8" t="s">
        <v>25</v>
      </c>
      <c r="H8" t="s">
        <v>63</v>
      </c>
      <c r="I8">
        <v>2</v>
      </c>
      <c r="J8">
        <v>214</v>
      </c>
      <c r="K8">
        <v>40910</v>
      </c>
      <c r="L8">
        <v>20120102</v>
      </c>
      <c r="M8">
        <v>1</v>
      </c>
      <c r="N8">
        <v>49</v>
      </c>
      <c r="O8" t="s">
        <v>28</v>
      </c>
      <c r="P8" t="s">
        <v>40</v>
      </c>
      <c r="Q8">
        <v>1</v>
      </c>
      <c r="R8">
        <v>2012</v>
      </c>
      <c r="S8">
        <v>201201</v>
      </c>
      <c r="T8">
        <v>7</v>
      </c>
      <c r="U8">
        <v>3</v>
      </c>
      <c r="V8">
        <v>2012</v>
      </c>
      <c r="W8" t="s">
        <v>63</v>
      </c>
      <c r="X8">
        <v>40550</v>
      </c>
    </row>
    <row r="9" spans="1:24" x14ac:dyDescent="0.15">
      <c r="A9">
        <v>20120108</v>
      </c>
      <c r="B9">
        <v>40916</v>
      </c>
      <c r="C9">
        <v>7</v>
      </c>
      <c r="D9">
        <v>8</v>
      </c>
      <c r="E9">
        <v>1469</v>
      </c>
      <c r="F9" t="s">
        <v>19</v>
      </c>
      <c r="G9" t="s">
        <v>26</v>
      </c>
      <c r="H9" t="s">
        <v>63</v>
      </c>
      <c r="I9">
        <v>2</v>
      </c>
      <c r="J9">
        <v>214</v>
      </c>
      <c r="K9">
        <v>40910</v>
      </c>
      <c r="L9">
        <v>20120102</v>
      </c>
      <c r="M9">
        <v>1</v>
      </c>
      <c r="N9">
        <v>49</v>
      </c>
      <c r="O9" t="s">
        <v>28</v>
      </c>
      <c r="P9" t="s">
        <v>40</v>
      </c>
      <c r="Q9">
        <v>1</v>
      </c>
      <c r="R9">
        <v>2012</v>
      </c>
      <c r="S9">
        <v>201201</v>
      </c>
      <c r="T9">
        <v>7</v>
      </c>
      <c r="U9">
        <v>3</v>
      </c>
      <c r="V9">
        <v>2012</v>
      </c>
      <c r="W9" t="s">
        <v>63</v>
      </c>
      <c r="X9">
        <v>40551</v>
      </c>
    </row>
    <row r="10" spans="1:24" x14ac:dyDescent="0.15">
      <c r="A10">
        <v>20120109</v>
      </c>
      <c r="B10">
        <v>40917</v>
      </c>
      <c r="C10">
        <v>1</v>
      </c>
      <c r="D10">
        <v>9</v>
      </c>
      <c r="E10">
        <v>1470</v>
      </c>
      <c r="F10" t="s">
        <v>13</v>
      </c>
      <c r="G10" t="s">
        <v>20</v>
      </c>
      <c r="H10" t="s">
        <v>64</v>
      </c>
      <c r="I10">
        <v>3</v>
      </c>
      <c r="J10">
        <v>215</v>
      </c>
      <c r="K10">
        <v>40917</v>
      </c>
      <c r="L10">
        <v>20120109</v>
      </c>
      <c r="M10">
        <v>1</v>
      </c>
      <c r="N10">
        <v>49</v>
      </c>
      <c r="O10" t="s">
        <v>28</v>
      </c>
      <c r="P10" t="s">
        <v>40</v>
      </c>
      <c r="Q10">
        <v>1</v>
      </c>
      <c r="R10">
        <v>2012</v>
      </c>
      <c r="S10">
        <v>201201</v>
      </c>
      <c r="T10">
        <v>7</v>
      </c>
      <c r="U10">
        <v>3</v>
      </c>
      <c r="V10">
        <v>2012</v>
      </c>
      <c r="W10" t="s">
        <v>63</v>
      </c>
      <c r="X10">
        <v>40552</v>
      </c>
    </row>
    <row r="11" spans="1:24" x14ac:dyDescent="0.15">
      <c r="A11">
        <v>20120110</v>
      </c>
      <c r="B11">
        <v>40918</v>
      </c>
      <c r="C11">
        <v>2</v>
      </c>
      <c r="D11">
        <v>10</v>
      </c>
      <c r="E11">
        <v>1471</v>
      </c>
      <c r="F11" t="s">
        <v>14</v>
      </c>
      <c r="G11" t="s">
        <v>21</v>
      </c>
      <c r="H11" t="s">
        <v>64</v>
      </c>
      <c r="I11">
        <v>3</v>
      </c>
      <c r="J11">
        <v>215</v>
      </c>
      <c r="K11">
        <v>40917</v>
      </c>
      <c r="L11">
        <v>20120109</v>
      </c>
      <c r="M11">
        <v>1</v>
      </c>
      <c r="N11">
        <v>49</v>
      </c>
      <c r="O11" t="s">
        <v>28</v>
      </c>
      <c r="P11" t="s">
        <v>40</v>
      </c>
      <c r="Q11">
        <v>1</v>
      </c>
      <c r="R11">
        <v>2012</v>
      </c>
      <c r="S11">
        <v>201201</v>
      </c>
      <c r="T11">
        <v>7</v>
      </c>
      <c r="U11">
        <v>3</v>
      </c>
      <c r="V11">
        <v>2012</v>
      </c>
      <c r="W11" t="s">
        <v>63</v>
      </c>
      <c r="X11">
        <v>40553</v>
      </c>
    </row>
    <row r="12" spans="1:24" x14ac:dyDescent="0.15">
      <c r="A12">
        <v>20120111</v>
      </c>
      <c r="B12">
        <v>40919</v>
      </c>
      <c r="C12">
        <v>3</v>
      </c>
      <c r="D12">
        <v>11</v>
      </c>
      <c r="E12">
        <v>1472</v>
      </c>
      <c r="F12" t="s">
        <v>15</v>
      </c>
      <c r="G12" t="s">
        <v>22</v>
      </c>
      <c r="H12" t="s">
        <v>64</v>
      </c>
      <c r="I12">
        <v>3</v>
      </c>
      <c r="J12">
        <v>215</v>
      </c>
      <c r="K12">
        <v>40917</v>
      </c>
      <c r="L12">
        <v>20120109</v>
      </c>
      <c r="M12">
        <v>1</v>
      </c>
      <c r="N12">
        <v>49</v>
      </c>
      <c r="O12" t="s">
        <v>28</v>
      </c>
      <c r="P12" t="s">
        <v>40</v>
      </c>
      <c r="Q12">
        <v>1</v>
      </c>
      <c r="R12">
        <v>2012</v>
      </c>
      <c r="S12">
        <v>201201</v>
      </c>
      <c r="T12">
        <v>7</v>
      </c>
      <c r="U12">
        <v>3</v>
      </c>
      <c r="V12">
        <v>2012</v>
      </c>
      <c r="W12" t="s">
        <v>63</v>
      </c>
      <c r="X12">
        <v>40554</v>
      </c>
    </row>
    <row r="13" spans="1:24" x14ac:dyDescent="0.15">
      <c r="A13">
        <v>20120112</v>
      </c>
      <c r="B13">
        <v>40920</v>
      </c>
      <c r="C13">
        <v>4</v>
      </c>
      <c r="D13">
        <v>12</v>
      </c>
      <c r="E13">
        <v>1473</v>
      </c>
      <c r="F13" t="s">
        <v>16</v>
      </c>
      <c r="G13" t="s">
        <v>23</v>
      </c>
      <c r="H13" t="s">
        <v>64</v>
      </c>
      <c r="I13">
        <v>3</v>
      </c>
      <c r="J13">
        <v>215</v>
      </c>
      <c r="K13">
        <v>40917</v>
      </c>
      <c r="L13">
        <v>20120109</v>
      </c>
      <c r="M13">
        <v>1</v>
      </c>
      <c r="N13">
        <v>49</v>
      </c>
      <c r="O13" t="s">
        <v>28</v>
      </c>
      <c r="P13" t="s">
        <v>40</v>
      </c>
      <c r="Q13">
        <v>1</v>
      </c>
      <c r="R13">
        <v>2012</v>
      </c>
      <c r="S13">
        <v>201201</v>
      </c>
      <c r="T13">
        <v>7</v>
      </c>
      <c r="U13">
        <v>3</v>
      </c>
      <c r="V13">
        <v>2012</v>
      </c>
      <c r="W13" t="s">
        <v>63</v>
      </c>
      <c r="X13">
        <v>40555</v>
      </c>
    </row>
    <row r="14" spans="1:24" x14ac:dyDescent="0.15">
      <c r="A14">
        <v>20120113</v>
      </c>
      <c r="B14">
        <v>40921</v>
      </c>
      <c r="C14">
        <v>5</v>
      </c>
      <c r="D14">
        <v>13</v>
      </c>
      <c r="E14">
        <v>1474</v>
      </c>
      <c r="F14" t="s">
        <v>17</v>
      </c>
      <c r="G14" t="s">
        <v>24</v>
      </c>
      <c r="H14" t="s">
        <v>64</v>
      </c>
      <c r="I14">
        <v>3</v>
      </c>
      <c r="J14">
        <v>215</v>
      </c>
      <c r="K14">
        <v>40917</v>
      </c>
      <c r="L14">
        <v>20120109</v>
      </c>
      <c r="M14">
        <v>1</v>
      </c>
      <c r="N14">
        <v>49</v>
      </c>
      <c r="O14" t="s">
        <v>28</v>
      </c>
      <c r="P14" t="s">
        <v>40</v>
      </c>
      <c r="Q14">
        <v>1</v>
      </c>
      <c r="R14">
        <v>2012</v>
      </c>
      <c r="S14">
        <v>201201</v>
      </c>
      <c r="T14">
        <v>7</v>
      </c>
      <c r="U14">
        <v>3</v>
      </c>
      <c r="V14">
        <v>2012</v>
      </c>
      <c r="W14" t="s">
        <v>63</v>
      </c>
      <c r="X14">
        <v>40556</v>
      </c>
    </row>
    <row r="15" spans="1:24" x14ac:dyDescent="0.15">
      <c r="A15">
        <v>20120114</v>
      </c>
      <c r="B15">
        <v>40922</v>
      </c>
      <c r="C15">
        <v>6</v>
      </c>
      <c r="D15">
        <v>14</v>
      </c>
      <c r="E15">
        <v>1475</v>
      </c>
      <c r="F15" t="s">
        <v>18</v>
      </c>
      <c r="G15" t="s">
        <v>25</v>
      </c>
      <c r="H15" t="s">
        <v>63</v>
      </c>
      <c r="I15">
        <v>3</v>
      </c>
      <c r="J15">
        <v>215</v>
      </c>
      <c r="K15">
        <v>40917</v>
      </c>
      <c r="L15">
        <v>20120109</v>
      </c>
      <c r="M15">
        <v>1</v>
      </c>
      <c r="N15">
        <v>49</v>
      </c>
      <c r="O15" t="s">
        <v>28</v>
      </c>
      <c r="P15" t="s">
        <v>40</v>
      </c>
      <c r="Q15">
        <v>1</v>
      </c>
      <c r="R15">
        <v>2012</v>
      </c>
      <c r="S15">
        <v>201201</v>
      </c>
      <c r="T15">
        <v>7</v>
      </c>
      <c r="U15">
        <v>3</v>
      </c>
      <c r="V15">
        <v>2012</v>
      </c>
      <c r="W15" t="s">
        <v>63</v>
      </c>
      <c r="X15">
        <v>40557</v>
      </c>
    </row>
    <row r="16" spans="1:24" x14ac:dyDescent="0.15">
      <c r="A16">
        <v>20120115</v>
      </c>
      <c r="B16">
        <v>40923</v>
      </c>
      <c r="C16">
        <v>7</v>
      </c>
      <c r="D16">
        <v>15</v>
      </c>
      <c r="E16">
        <v>1476</v>
      </c>
      <c r="F16" t="s">
        <v>19</v>
      </c>
      <c r="G16" t="s">
        <v>26</v>
      </c>
      <c r="H16" t="s">
        <v>63</v>
      </c>
      <c r="I16">
        <v>3</v>
      </c>
      <c r="J16">
        <v>215</v>
      </c>
      <c r="K16">
        <v>40917</v>
      </c>
      <c r="L16">
        <v>20120109</v>
      </c>
      <c r="M16">
        <v>1</v>
      </c>
      <c r="N16">
        <v>49</v>
      </c>
      <c r="O16" t="s">
        <v>28</v>
      </c>
      <c r="P16" t="s">
        <v>40</v>
      </c>
      <c r="Q16">
        <v>1</v>
      </c>
      <c r="R16">
        <v>2012</v>
      </c>
      <c r="S16">
        <v>201201</v>
      </c>
      <c r="T16">
        <v>7</v>
      </c>
      <c r="U16">
        <v>3</v>
      </c>
      <c r="V16">
        <v>2012</v>
      </c>
      <c r="W16" t="s">
        <v>63</v>
      </c>
      <c r="X16">
        <v>40558</v>
      </c>
    </row>
    <row r="17" spans="1:24" x14ac:dyDescent="0.15">
      <c r="A17">
        <v>20120116</v>
      </c>
      <c r="B17">
        <v>40924</v>
      </c>
      <c r="C17">
        <v>1</v>
      </c>
      <c r="D17">
        <v>16</v>
      </c>
      <c r="E17">
        <v>1477</v>
      </c>
      <c r="F17" t="s">
        <v>13</v>
      </c>
      <c r="G17" t="s">
        <v>20</v>
      </c>
      <c r="H17" t="s">
        <v>64</v>
      </c>
      <c r="I17">
        <v>4</v>
      </c>
      <c r="J17">
        <v>216</v>
      </c>
      <c r="K17">
        <v>40924</v>
      </c>
      <c r="L17">
        <v>20120116</v>
      </c>
      <c r="M17">
        <v>1</v>
      </c>
      <c r="N17">
        <v>49</v>
      </c>
      <c r="O17" t="s">
        <v>28</v>
      </c>
      <c r="P17" t="s">
        <v>40</v>
      </c>
      <c r="Q17">
        <v>1</v>
      </c>
      <c r="R17">
        <v>2012</v>
      </c>
      <c r="S17">
        <v>201201</v>
      </c>
      <c r="T17">
        <v>7</v>
      </c>
      <c r="U17">
        <v>3</v>
      </c>
      <c r="V17">
        <v>2012</v>
      </c>
      <c r="W17" t="s">
        <v>63</v>
      </c>
      <c r="X17">
        <v>40559</v>
      </c>
    </row>
    <row r="18" spans="1:24" x14ac:dyDescent="0.15">
      <c r="A18">
        <v>20120117</v>
      </c>
      <c r="B18">
        <v>40925</v>
      </c>
      <c r="C18">
        <v>2</v>
      </c>
      <c r="D18">
        <v>17</v>
      </c>
      <c r="E18">
        <v>1478</v>
      </c>
      <c r="F18" t="s">
        <v>14</v>
      </c>
      <c r="G18" t="s">
        <v>21</v>
      </c>
      <c r="H18" t="s">
        <v>64</v>
      </c>
      <c r="I18">
        <v>4</v>
      </c>
      <c r="J18">
        <v>216</v>
      </c>
      <c r="K18">
        <v>40924</v>
      </c>
      <c r="L18">
        <v>20120116</v>
      </c>
      <c r="M18">
        <v>1</v>
      </c>
      <c r="N18">
        <v>49</v>
      </c>
      <c r="O18" t="s">
        <v>28</v>
      </c>
      <c r="P18" t="s">
        <v>40</v>
      </c>
      <c r="Q18">
        <v>1</v>
      </c>
      <c r="R18">
        <v>2012</v>
      </c>
      <c r="S18">
        <v>201201</v>
      </c>
      <c r="T18">
        <v>7</v>
      </c>
      <c r="U18">
        <v>3</v>
      </c>
      <c r="V18">
        <v>2012</v>
      </c>
      <c r="W18" t="s">
        <v>63</v>
      </c>
      <c r="X18">
        <v>40560</v>
      </c>
    </row>
    <row r="19" spans="1:24" x14ac:dyDescent="0.15">
      <c r="A19">
        <v>20120118</v>
      </c>
      <c r="B19">
        <v>40926</v>
      </c>
      <c r="C19">
        <v>3</v>
      </c>
      <c r="D19">
        <v>18</v>
      </c>
      <c r="E19">
        <v>1479</v>
      </c>
      <c r="F19" t="s">
        <v>15</v>
      </c>
      <c r="G19" t="s">
        <v>22</v>
      </c>
      <c r="H19" t="s">
        <v>64</v>
      </c>
      <c r="I19">
        <v>4</v>
      </c>
      <c r="J19">
        <v>216</v>
      </c>
      <c r="K19">
        <v>40924</v>
      </c>
      <c r="L19">
        <v>20120116</v>
      </c>
      <c r="M19">
        <v>1</v>
      </c>
      <c r="N19">
        <v>49</v>
      </c>
      <c r="O19" t="s">
        <v>28</v>
      </c>
      <c r="P19" t="s">
        <v>40</v>
      </c>
      <c r="Q19">
        <v>1</v>
      </c>
      <c r="R19">
        <v>2012</v>
      </c>
      <c r="S19">
        <v>201201</v>
      </c>
      <c r="T19">
        <v>7</v>
      </c>
      <c r="U19">
        <v>3</v>
      </c>
      <c r="V19">
        <v>2012</v>
      </c>
      <c r="W19" t="s">
        <v>63</v>
      </c>
      <c r="X19">
        <v>40561</v>
      </c>
    </row>
    <row r="20" spans="1:24" x14ac:dyDescent="0.15">
      <c r="A20">
        <v>20120119</v>
      </c>
      <c r="B20">
        <v>40927</v>
      </c>
      <c r="C20">
        <v>4</v>
      </c>
      <c r="D20">
        <v>19</v>
      </c>
      <c r="E20">
        <v>1480</v>
      </c>
      <c r="F20" t="s">
        <v>16</v>
      </c>
      <c r="G20" t="s">
        <v>23</v>
      </c>
      <c r="H20" t="s">
        <v>64</v>
      </c>
      <c r="I20">
        <v>4</v>
      </c>
      <c r="J20">
        <v>216</v>
      </c>
      <c r="K20">
        <v>40924</v>
      </c>
      <c r="L20">
        <v>20120116</v>
      </c>
      <c r="M20">
        <v>1</v>
      </c>
      <c r="N20">
        <v>49</v>
      </c>
      <c r="O20" t="s">
        <v>28</v>
      </c>
      <c r="P20" t="s">
        <v>40</v>
      </c>
      <c r="Q20">
        <v>1</v>
      </c>
      <c r="R20">
        <v>2012</v>
      </c>
      <c r="S20">
        <v>201201</v>
      </c>
      <c r="T20">
        <v>7</v>
      </c>
      <c r="U20">
        <v>3</v>
      </c>
      <c r="V20">
        <v>2012</v>
      </c>
      <c r="W20" t="s">
        <v>63</v>
      </c>
      <c r="X20">
        <v>40562</v>
      </c>
    </row>
    <row r="21" spans="1:24" x14ac:dyDescent="0.15">
      <c r="A21">
        <v>20120120</v>
      </c>
      <c r="B21">
        <v>40928</v>
      </c>
      <c r="C21">
        <v>5</v>
      </c>
      <c r="D21">
        <v>20</v>
      </c>
      <c r="E21">
        <v>1481</v>
      </c>
      <c r="F21" t="s">
        <v>17</v>
      </c>
      <c r="G21" t="s">
        <v>24</v>
      </c>
      <c r="H21" t="s">
        <v>64</v>
      </c>
      <c r="I21">
        <v>4</v>
      </c>
      <c r="J21">
        <v>216</v>
      </c>
      <c r="K21">
        <v>40924</v>
      </c>
      <c r="L21">
        <v>20120116</v>
      </c>
      <c r="M21">
        <v>1</v>
      </c>
      <c r="N21">
        <v>49</v>
      </c>
      <c r="O21" t="s">
        <v>28</v>
      </c>
      <c r="P21" t="s">
        <v>40</v>
      </c>
      <c r="Q21">
        <v>1</v>
      </c>
      <c r="R21">
        <v>2012</v>
      </c>
      <c r="S21">
        <v>201201</v>
      </c>
      <c r="T21">
        <v>7</v>
      </c>
      <c r="U21">
        <v>3</v>
      </c>
      <c r="V21">
        <v>2012</v>
      </c>
      <c r="W21" t="s">
        <v>63</v>
      </c>
      <c r="X21">
        <v>40563</v>
      </c>
    </row>
    <row r="22" spans="1:24" x14ac:dyDescent="0.15">
      <c r="A22">
        <v>20120121</v>
      </c>
      <c r="B22">
        <v>40929</v>
      </c>
      <c r="C22">
        <v>6</v>
      </c>
      <c r="D22">
        <v>21</v>
      </c>
      <c r="E22">
        <v>1482</v>
      </c>
      <c r="F22" t="s">
        <v>18</v>
      </c>
      <c r="G22" t="s">
        <v>25</v>
      </c>
      <c r="H22" t="s">
        <v>63</v>
      </c>
      <c r="I22">
        <v>4</v>
      </c>
      <c r="J22">
        <v>216</v>
      </c>
      <c r="K22">
        <v>40924</v>
      </c>
      <c r="L22">
        <v>20120116</v>
      </c>
      <c r="M22">
        <v>1</v>
      </c>
      <c r="N22">
        <v>49</v>
      </c>
      <c r="O22" t="s">
        <v>28</v>
      </c>
      <c r="P22" t="s">
        <v>40</v>
      </c>
      <c r="Q22">
        <v>1</v>
      </c>
      <c r="R22">
        <v>2012</v>
      </c>
      <c r="S22">
        <v>201201</v>
      </c>
      <c r="T22">
        <v>7</v>
      </c>
      <c r="U22">
        <v>3</v>
      </c>
      <c r="V22">
        <v>2012</v>
      </c>
      <c r="W22" t="s">
        <v>63</v>
      </c>
      <c r="X22">
        <v>40564</v>
      </c>
    </row>
    <row r="23" spans="1:24" x14ac:dyDescent="0.15">
      <c r="A23">
        <v>20120122</v>
      </c>
      <c r="B23">
        <v>40930</v>
      </c>
      <c r="C23">
        <v>7</v>
      </c>
      <c r="D23">
        <v>22</v>
      </c>
      <c r="E23">
        <v>1483</v>
      </c>
      <c r="F23" t="s">
        <v>19</v>
      </c>
      <c r="G23" t="s">
        <v>26</v>
      </c>
      <c r="H23" t="s">
        <v>63</v>
      </c>
      <c r="I23">
        <v>4</v>
      </c>
      <c r="J23">
        <v>216</v>
      </c>
      <c r="K23">
        <v>40924</v>
      </c>
      <c r="L23">
        <v>20120116</v>
      </c>
      <c r="M23">
        <v>1</v>
      </c>
      <c r="N23">
        <v>49</v>
      </c>
      <c r="O23" t="s">
        <v>28</v>
      </c>
      <c r="P23" t="s">
        <v>40</v>
      </c>
      <c r="Q23">
        <v>1</v>
      </c>
      <c r="R23">
        <v>2012</v>
      </c>
      <c r="S23">
        <v>201201</v>
      </c>
      <c r="T23">
        <v>7</v>
      </c>
      <c r="U23">
        <v>3</v>
      </c>
      <c r="V23">
        <v>2012</v>
      </c>
      <c r="W23" t="s">
        <v>63</v>
      </c>
      <c r="X23">
        <v>40565</v>
      </c>
    </row>
    <row r="24" spans="1:24" x14ac:dyDescent="0.15">
      <c r="A24">
        <v>20120123</v>
      </c>
      <c r="B24">
        <v>40931</v>
      </c>
      <c r="C24">
        <v>1</v>
      </c>
      <c r="D24">
        <v>23</v>
      </c>
      <c r="E24">
        <v>1484</v>
      </c>
      <c r="F24" t="s">
        <v>13</v>
      </c>
      <c r="G24" t="s">
        <v>20</v>
      </c>
      <c r="H24" t="s">
        <v>64</v>
      </c>
      <c r="I24">
        <v>5</v>
      </c>
      <c r="J24">
        <v>217</v>
      </c>
      <c r="K24">
        <v>40931</v>
      </c>
      <c r="L24">
        <v>20120123</v>
      </c>
      <c r="M24">
        <v>1</v>
      </c>
      <c r="N24">
        <v>49</v>
      </c>
      <c r="O24" t="s">
        <v>28</v>
      </c>
      <c r="P24" t="s">
        <v>40</v>
      </c>
      <c r="Q24">
        <v>1</v>
      </c>
      <c r="R24">
        <v>2012</v>
      </c>
      <c r="S24">
        <v>201201</v>
      </c>
      <c r="T24">
        <v>7</v>
      </c>
      <c r="U24">
        <v>3</v>
      </c>
      <c r="V24">
        <v>2012</v>
      </c>
      <c r="W24" t="s">
        <v>63</v>
      </c>
      <c r="X24">
        <v>40566</v>
      </c>
    </row>
    <row r="25" spans="1:24" x14ac:dyDescent="0.15">
      <c r="A25">
        <v>20120124</v>
      </c>
      <c r="B25">
        <v>40932</v>
      </c>
      <c r="C25">
        <v>2</v>
      </c>
      <c r="D25">
        <v>24</v>
      </c>
      <c r="E25">
        <v>1485</v>
      </c>
      <c r="F25" t="s">
        <v>14</v>
      </c>
      <c r="G25" t="s">
        <v>21</v>
      </c>
      <c r="H25" t="s">
        <v>64</v>
      </c>
      <c r="I25">
        <v>5</v>
      </c>
      <c r="J25">
        <v>217</v>
      </c>
      <c r="K25">
        <v>40931</v>
      </c>
      <c r="L25">
        <v>20120123</v>
      </c>
      <c r="M25">
        <v>1</v>
      </c>
      <c r="N25">
        <v>49</v>
      </c>
      <c r="O25" t="s">
        <v>28</v>
      </c>
      <c r="P25" t="s">
        <v>40</v>
      </c>
      <c r="Q25">
        <v>1</v>
      </c>
      <c r="R25">
        <v>2012</v>
      </c>
      <c r="S25">
        <v>201201</v>
      </c>
      <c r="T25">
        <v>7</v>
      </c>
      <c r="U25">
        <v>3</v>
      </c>
      <c r="V25">
        <v>2012</v>
      </c>
      <c r="W25" t="s">
        <v>63</v>
      </c>
      <c r="X25">
        <v>40567</v>
      </c>
    </row>
    <row r="26" spans="1:24" x14ac:dyDescent="0.15">
      <c r="A26">
        <v>20120125</v>
      </c>
      <c r="B26">
        <v>40933</v>
      </c>
      <c r="C26">
        <v>3</v>
      </c>
      <c r="D26">
        <v>25</v>
      </c>
      <c r="E26">
        <v>1486</v>
      </c>
      <c r="F26" t="s">
        <v>15</v>
      </c>
      <c r="G26" t="s">
        <v>22</v>
      </c>
      <c r="H26" t="s">
        <v>64</v>
      </c>
      <c r="I26">
        <v>5</v>
      </c>
      <c r="J26">
        <v>217</v>
      </c>
      <c r="K26">
        <v>40931</v>
      </c>
      <c r="L26">
        <v>20120123</v>
      </c>
      <c r="M26">
        <v>1</v>
      </c>
      <c r="N26">
        <v>49</v>
      </c>
      <c r="O26" t="s">
        <v>28</v>
      </c>
      <c r="P26" t="s">
        <v>40</v>
      </c>
      <c r="Q26">
        <v>1</v>
      </c>
      <c r="R26">
        <v>2012</v>
      </c>
      <c r="S26">
        <v>201201</v>
      </c>
      <c r="T26">
        <v>7</v>
      </c>
      <c r="U26">
        <v>3</v>
      </c>
      <c r="V26">
        <v>2012</v>
      </c>
      <c r="W26" t="s">
        <v>63</v>
      </c>
      <c r="X26">
        <v>40568</v>
      </c>
    </row>
    <row r="27" spans="1:24" x14ac:dyDescent="0.15">
      <c r="A27">
        <v>20120126</v>
      </c>
      <c r="B27">
        <v>40934</v>
      </c>
      <c r="C27">
        <v>4</v>
      </c>
      <c r="D27">
        <v>26</v>
      </c>
      <c r="E27">
        <v>1487</v>
      </c>
      <c r="F27" t="s">
        <v>16</v>
      </c>
      <c r="G27" t="s">
        <v>23</v>
      </c>
      <c r="H27" t="s">
        <v>64</v>
      </c>
      <c r="I27">
        <v>5</v>
      </c>
      <c r="J27">
        <v>217</v>
      </c>
      <c r="K27">
        <v>40931</v>
      </c>
      <c r="L27">
        <v>20120123</v>
      </c>
      <c r="M27">
        <v>1</v>
      </c>
      <c r="N27">
        <v>49</v>
      </c>
      <c r="O27" t="s">
        <v>28</v>
      </c>
      <c r="P27" t="s">
        <v>40</v>
      </c>
      <c r="Q27">
        <v>1</v>
      </c>
      <c r="R27">
        <v>2012</v>
      </c>
      <c r="S27">
        <v>201201</v>
      </c>
      <c r="T27">
        <v>7</v>
      </c>
      <c r="U27">
        <v>3</v>
      </c>
      <c r="V27">
        <v>2012</v>
      </c>
      <c r="W27" t="s">
        <v>63</v>
      </c>
      <c r="X27">
        <v>40569</v>
      </c>
    </row>
    <row r="28" spans="1:24" x14ac:dyDescent="0.15">
      <c r="A28">
        <v>20120127</v>
      </c>
      <c r="B28">
        <v>40935</v>
      </c>
      <c r="C28">
        <v>5</v>
      </c>
      <c r="D28">
        <v>27</v>
      </c>
      <c r="E28">
        <v>1488</v>
      </c>
      <c r="F28" t="s">
        <v>17</v>
      </c>
      <c r="G28" t="s">
        <v>24</v>
      </c>
      <c r="H28" t="s">
        <v>64</v>
      </c>
      <c r="I28">
        <v>5</v>
      </c>
      <c r="J28">
        <v>217</v>
      </c>
      <c r="K28">
        <v>40931</v>
      </c>
      <c r="L28">
        <v>20120123</v>
      </c>
      <c r="M28">
        <v>1</v>
      </c>
      <c r="N28">
        <v>49</v>
      </c>
      <c r="O28" t="s">
        <v>28</v>
      </c>
      <c r="P28" t="s">
        <v>40</v>
      </c>
      <c r="Q28">
        <v>1</v>
      </c>
      <c r="R28">
        <v>2012</v>
      </c>
      <c r="S28">
        <v>201201</v>
      </c>
      <c r="T28">
        <v>7</v>
      </c>
      <c r="U28">
        <v>3</v>
      </c>
      <c r="V28">
        <v>2012</v>
      </c>
      <c r="W28" t="s">
        <v>63</v>
      </c>
      <c r="X28">
        <v>40570</v>
      </c>
    </row>
    <row r="29" spans="1:24" x14ac:dyDescent="0.15">
      <c r="A29">
        <v>20120128</v>
      </c>
      <c r="B29">
        <v>40936</v>
      </c>
      <c r="C29">
        <v>6</v>
      </c>
      <c r="D29">
        <v>28</v>
      </c>
      <c r="E29">
        <v>1489</v>
      </c>
      <c r="F29" t="s">
        <v>18</v>
      </c>
      <c r="G29" t="s">
        <v>25</v>
      </c>
      <c r="H29" t="s">
        <v>63</v>
      </c>
      <c r="I29">
        <v>5</v>
      </c>
      <c r="J29">
        <v>217</v>
      </c>
      <c r="K29">
        <v>40931</v>
      </c>
      <c r="L29">
        <v>20120123</v>
      </c>
      <c r="M29">
        <v>1</v>
      </c>
      <c r="N29">
        <v>49</v>
      </c>
      <c r="O29" t="s">
        <v>28</v>
      </c>
      <c r="P29" t="s">
        <v>40</v>
      </c>
      <c r="Q29">
        <v>1</v>
      </c>
      <c r="R29">
        <v>2012</v>
      </c>
      <c r="S29">
        <v>201201</v>
      </c>
      <c r="T29">
        <v>7</v>
      </c>
      <c r="U29">
        <v>3</v>
      </c>
      <c r="V29">
        <v>2012</v>
      </c>
      <c r="W29" t="s">
        <v>63</v>
      </c>
      <c r="X29">
        <v>40571</v>
      </c>
    </row>
    <row r="30" spans="1:24" x14ac:dyDescent="0.15">
      <c r="A30">
        <v>20120129</v>
      </c>
      <c r="B30">
        <v>40937</v>
      </c>
      <c r="C30">
        <v>7</v>
      </c>
      <c r="D30">
        <v>29</v>
      </c>
      <c r="E30">
        <v>1490</v>
      </c>
      <c r="F30" t="s">
        <v>19</v>
      </c>
      <c r="G30" t="s">
        <v>26</v>
      </c>
      <c r="H30" t="s">
        <v>63</v>
      </c>
      <c r="I30">
        <v>5</v>
      </c>
      <c r="J30">
        <v>217</v>
      </c>
      <c r="K30">
        <v>40931</v>
      </c>
      <c r="L30">
        <v>20120123</v>
      </c>
      <c r="M30">
        <v>1</v>
      </c>
      <c r="N30">
        <v>49</v>
      </c>
      <c r="O30" t="s">
        <v>28</v>
      </c>
      <c r="P30" t="s">
        <v>40</v>
      </c>
      <c r="Q30">
        <v>1</v>
      </c>
      <c r="R30">
        <v>2012</v>
      </c>
      <c r="S30">
        <v>201201</v>
      </c>
      <c r="T30">
        <v>7</v>
      </c>
      <c r="U30">
        <v>3</v>
      </c>
      <c r="V30">
        <v>2012</v>
      </c>
      <c r="W30" t="s">
        <v>63</v>
      </c>
      <c r="X30">
        <v>40572</v>
      </c>
    </row>
    <row r="31" spans="1:24" x14ac:dyDescent="0.15">
      <c r="A31">
        <v>20120130</v>
      </c>
      <c r="B31">
        <v>40938</v>
      </c>
      <c r="C31">
        <v>1</v>
      </c>
      <c r="D31">
        <v>30</v>
      </c>
      <c r="E31">
        <v>1491</v>
      </c>
      <c r="F31" t="s">
        <v>13</v>
      </c>
      <c r="G31" t="s">
        <v>20</v>
      </c>
      <c r="H31" t="s">
        <v>64</v>
      </c>
      <c r="I31">
        <v>6</v>
      </c>
      <c r="J31">
        <v>218</v>
      </c>
      <c r="K31">
        <v>40938</v>
      </c>
      <c r="L31">
        <v>20120130</v>
      </c>
      <c r="M31">
        <v>1</v>
      </c>
      <c r="N31">
        <v>49</v>
      </c>
      <c r="O31" t="s">
        <v>28</v>
      </c>
      <c r="P31" t="s">
        <v>40</v>
      </c>
      <c r="Q31">
        <v>1</v>
      </c>
      <c r="R31">
        <v>2012</v>
      </c>
      <c r="S31">
        <v>201201</v>
      </c>
      <c r="T31">
        <v>7</v>
      </c>
      <c r="U31">
        <v>3</v>
      </c>
      <c r="V31">
        <v>2012</v>
      </c>
      <c r="W31" t="s">
        <v>63</v>
      </c>
      <c r="X31">
        <v>40573</v>
      </c>
    </row>
    <row r="32" spans="1:24" x14ac:dyDescent="0.15">
      <c r="A32">
        <v>20120131</v>
      </c>
      <c r="B32">
        <v>40939</v>
      </c>
      <c r="C32">
        <v>2</v>
      </c>
      <c r="D32">
        <v>31</v>
      </c>
      <c r="E32">
        <v>1492</v>
      </c>
      <c r="F32" t="s">
        <v>14</v>
      </c>
      <c r="G32" t="s">
        <v>21</v>
      </c>
      <c r="H32" t="s">
        <v>64</v>
      </c>
      <c r="I32">
        <v>6</v>
      </c>
      <c r="J32">
        <v>218</v>
      </c>
      <c r="K32">
        <v>40938</v>
      </c>
      <c r="L32">
        <v>20120130</v>
      </c>
      <c r="M32">
        <v>1</v>
      </c>
      <c r="N32">
        <v>49</v>
      </c>
      <c r="O32" t="s">
        <v>28</v>
      </c>
      <c r="P32" t="s">
        <v>40</v>
      </c>
      <c r="Q32">
        <v>1</v>
      </c>
      <c r="R32">
        <v>2012</v>
      </c>
      <c r="S32">
        <v>201201</v>
      </c>
      <c r="T32">
        <v>7</v>
      </c>
      <c r="U32">
        <v>3</v>
      </c>
      <c r="V32">
        <v>2012</v>
      </c>
      <c r="W32" t="s">
        <v>64</v>
      </c>
      <c r="X32">
        <v>40574</v>
      </c>
    </row>
    <row r="33" spans="1:24" x14ac:dyDescent="0.15">
      <c r="A33">
        <v>20120201</v>
      </c>
      <c r="B33">
        <v>40940</v>
      </c>
      <c r="C33">
        <v>3</v>
      </c>
      <c r="D33">
        <v>1</v>
      </c>
      <c r="E33">
        <v>1493</v>
      </c>
      <c r="F33" t="s">
        <v>15</v>
      </c>
      <c r="G33" t="s">
        <v>22</v>
      </c>
      <c r="H33" t="s">
        <v>64</v>
      </c>
      <c r="I33">
        <v>6</v>
      </c>
      <c r="J33">
        <v>218</v>
      </c>
      <c r="K33">
        <v>40938</v>
      </c>
      <c r="L33">
        <v>20120130</v>
      </c>
      <c r="M33">
        <v>2</v>
      </c>
      <c r="N33">
        <v>50</v>
      </c>
      <c r="O33" t="s">
        <v>29</v>
      </c>
      <c r="P33" t="s">
        <v>41</v>
      </c>
      <c r="Q33">
        <v>1</v>
      </c>
      <c r="R33">
        <v>2012</v>
      </c>
      <c r="S33">
        <v>201202</v>
      </c>
      <c r="T33">
        <v>8</v>
      </c>
      <c r="U33">
        <v>3</v>
      </c>
      <c r="V33">
        <v>2012</v>
      </c>
      <c r="W33" t="s">
        <v>63</v>
      </c>
      <c r="X33">
        <v>40575</v>
      </c>
    </row>
    <row r="34" spans="1:24" x14ac:dyDescent="0.15">
      <c r="A34">
        <v>20120202</v>
      </c>
      <c r="B34">
        <v>40941</v>
      </c>
      <c r="C34">
        <v>4</v>
      </c>
      <c r="D34">
        <v>2</v>
      </c>
      <c r="E34">
        <v>1494</v>
      </c>
      <c r="F34" t="s">
        <v>16</v>
      </c>
      <c r="G34" t="s">
        <v>23</v>
      </c>
      <c r="H34" t="s">
        <v>64</v>
      </c>
      <c r="I34">
        <v>6</v>
      </c>
      <c r="J34">
        <v>218</v>
      </c>
      <c r="K34">
        <v>40938</v>
      </c>
      <c r="L34">
        <v>20120130</v>
      </c>
      <c r="M34">
        <v>2</v>
      </c>
      <c r="N34">
        <v>50</v>
      </c>
      <c r="O34" t="s">
        <v>29</v>
      </c>
      <c r="P34" t="s">
        <v>41</v>
      </c>
      <c r="Q34">
        <v>1</v>
      </c>
      <c r="R34">
        <v>2012</v>
      </c>
      <c r="S34">
        <v>201202</v>
      </c>
      <c r="T34">
        <v>8</v>
      </c>
      <c r="U34">
        <v>3</v>
      </c>
      <c r="V34">
        <v>2012</v>
      </c>
      <c r="W34" t="s">
        <v>63</v>
      </c>
      <c r="X34">
        <v>40576</v>
      </c>
    </row>
    <row r="35" spans="1:24" x14ac:dyDescent="0.15">
      <c r="A35">
        <v>20120203</v>
      </c>
      <c r="B35">
        <v>40942</v>
      </c>
      <c r="C35">
        <v>5</v>
      </c>
      <c r="D35">
        <v>3</v>
      </c>
      <c r="E35">
        <v>1495</v>
      </c>
      <c r="F35" t="s">
        <v>17</v>
      </c>
      <c r="G35" t="s">
        <v>24</v>
      </c>
      <c r="H35" t="s">
        <v>64</v>
      </c>
      <c r="I35">
        <v>6</v>
      </c>
      <c r="J35">
        <v>218</v>
      </c>
      <c r="K35">
        <v>40938</v>
      </c>
      <c r="L35">
        <v>20120130</v>
      </c>
      <c r="M35">
        <v>2</v>
      </c>
      <c r="N35">
        <v>50</v>
      </c>
      <c r="O35" t="s">
        <v>29</v>
      </c>
      <c r="P35" t="s">
        <v>41</v>
      </c>
      <c r="Q35">
        <v>1</v>
      </c>
      <c r="R35">
        <v>2012</v>
      </c>
      <c r="S35">
        <v>201202</v>
      </c>
      <c r="T35">
        <v>8</v>
      </c>
      <c r="U35">
        <v>3</v>
      </c>
      <c r="V35">
        <v>2012</v>
      </c>
      <c r="W35" t="s">
        <v>63</v>
      </c>
      <c r="X35">
        <v>40577</v>
      </c>
    </row>
    <row r="36" spans="1:24" x14ac:dyDescent="0.15">
      <c r="A36">
        <v>20120204</v>
      </c>
      <c r="B36">
        <v>40943</v>
      </c>
      <c r="C36">
        <v>6</v>
      </c>
      <c r="D36">
        <v>4</v>
      </c>
      <c r="E36">
        <v>1496</v>
      </c>
      <c r="F36" t="s">
        <v>18</v>
      </c>
      <c r="G36" t="s">
        <v>25</v>
      </c>
      <c r="H36" t="s">
        <v>63</v>
      </c>
      <c r="I36">
        <v>6</v>
      </c>
      <c r="J36">
        <v>218</v>
      </c>
      <c r="K36">
        <v>40938</v>
      </c>
      <c r="L36">
        <v>20120130</v>
      </c>
      <c r="M36">
        <v>2</v>
      </c>
      <c r="N36">
        <v>50</v>
      </c>
      <c r="O36" t="s">
        <v>29</v>
      </c>
      <c r="P36" t="s">
        <v>41</v>
      </c>
      <c r="Q36">
        <v>1</v>
      </c>
      <c r="R36">
        <v>2012</v>
      </c>
      <c r="S36">
        <v>201202</v>
      </c>
      <c r="T36">
        <v>8</v>
      </c>
      <c r="U36">
        <v>3</v>
      </c>
      <c r="V36">
        <v>2012</v>
      </c>
      <c r="W36" t="s">
        <v>63</v>
      </c>
      <c r="X36">
        <v>40578</v>
      </c>
    </row>
    <row r="37" spans="1:24" x14ac:dyDescent="0.15">
      <c r="A37">
        <v>20120205</v>
      </c>
      <c r="B37">
        <v>40944</v>
      </c>
      <c r="C37">
        <v>7</v>
      </c>
      <c r="D37">
        <v>5</v>
      </c>
      <c r="E37">
        <v>1497</v>
      </c>
      <c r="F37" t="s">
        <v>19</v>
      </c>
      <c r="G37" t="s">
        <v>26</v>
      </c>
      <c r="H37" t="s">
        <v>63</v>
      </c>
      <c r="I37">
        <v>6</v>
      </c>
      <c r="J37">
        <v>218</v>
      </c>
      <c r="K37">
        <v>40938</v>
      </c>
      <c r="L37">
        <v>20120130</v>
      </c>
      <c r="M37">
        <v>2</v>
      </c>
      <c r="N37">
        <v>50</v>
      </c>
      <c r="O37" t="s">
        <v>29</v>
      </c>
      <c r="P37" t="s">
        <v>41</v>
      </c>
      <c r="Q37">
        <v>1</v>
      </c>
      <c r="R37">
        <v>2012</v>
      </c>
      <c r="S37">
        <v>201202</v>
      </c>
      <c r="T37">
        <v>8</v>
      </c>
      <c r="U37">
        <v>3</v>
      </c>
      <c r="V37">
        <v>2012</v>
      </c>
      <c r="W37" t="s">
        <v>63</v>
      </c>
      <c r="X37">
        <v>40579</v>
      </c>
    </row>
    <row r="38" spans="1:24" x14ac:dyDescent="0.15">
      <c r="A38">
        <v>20120206</v>
      </c>
      <c r="B38">
        <v>40945</v>
      </c>
      <c r="C38">
        <v>1</v>
      </c>
      <c r="D38">
        <v>6</v>
      </c>
      <c r="E38">
        <v>1498</v>
      </c>
      <c r="F38" t="s">
        <v>13</v>
      </c>
      <c r="G38" t="s">
        <v>20</v>
      </c>
      <c r="H38" t="s">
        <v>64</v>
      </c>
      <c r="I38">
        <v>7</v>
      </c>
      <c r="J38">
        <v>219</v>
      </c>
      <c r="K38">
        <v>40945</v>
      </c>
      <c r="L38">
        <v>20120206</v>
      </c>
      <c r="M38">
        <v>2</v>
      </c>
      <c r="N38">
        <v>50</v>
      </c>
      <c r="O38" t="s">
        <v>29</v>
      </c>
      <c r="P38" t="s">
        <v>41</v>
      </c>
      <c r="Q38">
        <v>1</v>
      </c>
      <c r="R38">
        <v>2012</v>
      </c>
      <c r="S38">
        <v>201202</v>
      </c>
      <c r="T38">
        <v>8</v>
      </c>
      <c r="U38">
        <v>3</v>
      </c>
      <c r="V38">
        <v>2012</v>
      </c>
      <c r="W38" t="s">
        <v>63</v>
      </c>
      <c r="X38">
        <v>40580</v>
      </c>
    </row>
    <row r="39" spans="1:24" x14ac:dyDescent="0.15">
      <c r="A39">
        <v>20120207</v>
      </c>
      <c r="B39">
        <v>40946</v>
      </c>
      <c r="C39">
        <v>2</v>
      </c>
      <c r="D39">
        <v>7</v>
      </c>
      <c r="E39">
        <v>1499</v>
      </c>
      <c r="F39" t="s">
        <v>14</v>
      </c>
      <c r="G39" t="s">
        <v>21</v>
      </c>
      <c r="H39" t="s">
        <v>64</v>
      </c>
      <c r="I39">
        <v>7</v>
      </c>
      <c r="J39">
        <v>219</v>
      </c>
      <c r="K39">
        <v>40945</v>
      </c>
      <c r="L39">
        <v>20120206</v>
      </c>
      <c r="M39">
        <v>2</v>
      </c>
      <c r="N39">
        <v>50</v>
      </c>
      <c r="O39" t="s">
        <v>29</v>
      </c>
      <c r="P39" t="s">
        <v>41</v>
      </c>
      <c r="Q39">
        <v>1</v>
      </c>
      <c r="R39">
        <v>2012</v>
      </c>
      <c r="S39">
        <v>201202</v>
      </c>
      <c r="T39">
        <v>8</v>
      </c>
      <c r="U39">
        <v>3</v>
      </c>
      <c r="V39">
        <v>2012</v>
      </c>
      <c r="W39" t="s">
        <v>63</v>
      </c>
      <c r="X39">
        <v>40581</v>
      </c>
    </row>
    <row r="40" spans="1:24" x14ac:dyDescent="0.15">
      <c r="A40">
        <v>20120208</v>
      </c>
      <c r="B40">
        <v>40947</v>
      </c>
      <c r="C40">
        <v>3</v>
      </c>
      <c r="D40">
        <v>8</v>
      </c>
      <c r="E40">
        <v>1500</v>
      </c>
      <c r="F40" t="s">
        <v>15</v>
      </c>
      <c r="G40" t="s">
        <v>22</v>
      </c>
      <c r="H40" t="s">
        <v>64</v>
      </c>
      <c r="I40">
        <v>7</v>
      </c>
      <c r="J40">
        <v>219</v>
      </c>
      <c r="K40">
        <v>40945</v>
      </c>
      <c r="L40">
        <v>20120206</v>
      </c>
      <c r="M40">
        <v>2</v>
      </c>
      <c r="N40">
        <v>50</v>
      </c>
      <c r="O40" t="s">
        <v>29</v>
      </c>
      <c r="P40" t="s">
        <v>41</v>
      </c>
      <c r="Q40">
        <v>1</v>
      </c>
      <c r="R40">
        <v>2012</v>
      </c>
      <c r="S40">
        <v>201202</v>
      </c>
      <c r="T40">
        <v>8</v>
      </c>
      <c r="U40">
        <v>3</v>
      </c>
      <c r="V40">
        <v>2012</v>
      </c>
      <c r="W40" t="s">
        <v>63</v>
      </c>
      <c r="X40">
        <v>40582</v>
      </c>
    </row>
    <row r="41" spans="1:24" x14ac:dyDescent="0.15">
      <c r="A41">
        <v>20120209</v>
      </c>
      <c r="B41">
        <v>40948</v>
      </c>
      <c r="C41">
        <v>4</v>
      </c>
      <c r="D41">
        <v>9</v>
      </c>
      <c r="E41">
        <v>1501</v>
      </c>
      <c r="F41" t="s">
        <v>16</v>
      </c>
      <c r="G41" t="s">
        <v>23</v>
      </c>
      <c r="H41" t="s">
        <v>64</v>
      </c>
      <c r="I41">
        <v>7</v>
      </c>
      <c r="J41">
        <v>219</v>
      </c>
      <c r="K41">
        <v>40945</v>
      </c>
      <c r="L41">
        <v>20120206</v>
      </c>
      <c r="M41">
        <v>2</v>
      </c>
      <c r="N41">
        <v>50</v>
      </c>
      <c r="O41" t="s">
        <v>29</v>
      </c>
      <c r="P41" t="s">
        <v>41</v>
      </c>
      <c r="Q41">
        <v>1</v>
      </c>
      <c r="R41">
        <v>2012</v>
      </c>
      <c r="S41">
        <v>201202</v>
      </c>
      <c r="T41">
        <v>8</v>
      </c>
      <c r="U41">
        <v>3</v>
      </c>
      <c r="V41">
        <v>2012</v>
      </c>
      <c r="W41" t="s">
        <v>63</v>
      </c>
      <c r="X41">
        <v>40583</v>
      </c>
    </row>
    <row r="42" spans="1:24" x14ac:dyDescent="0.15">
      <c r="A42">
        <v>20120210</v>
      </c>
      <c r="B42">
        <v>40949</v>
      </c>
      <c r="C42">
        <v>5</v>
      </c>
      <c r="D42">
        <v>10</v>
      </c>
      <c r="E42">
        <v>1502</v>
      </c>
      <c r="F42" t="s">
        <v>17</v>
      </c>
      <c r="G42" t="s">
        <v>24</v>
      </c>
      <c r="H42" t="s">
        <v>64</v>
      </c>
      <c r="I42">
        <v>7</v>
      </c>
      <c r="J42">
        <v>219</v>
      </c>
      <c r="K42">
        <v>40945</v>
      </c>
      <c r="L42">
        <v>20120206</v>
      </c>
      <c r="M42">
        <v>2</v>
      </c>
      <c r="N42">
        <v>50</v>
      </c>
      <c r="O42" t="s">
        <v>29</v>
      </c>
      <c r="P42" t="s">
        <v>41</v>
      </c>
      <c r="Q42">
        <v>1</v>
      </c>
      <c r="R42">
        <v>2012</v>
      </c>
      <c r="S42">
        <v>201202</v>
      </c>
      <c r="T42">
        <v>8</v>
      </c>
      <c r="U42">
        <v>3</v>
      </c>
      <c r="V42">
        <v>2012</v>
      </c>
      <c r="W42" t="s">
        <v>63</v>
      </c>
      <c r="X42">
        <v>40584</v>
      </c>
    </row>
    <row r="43" spans="1:24" x14ac:dyDescent="0.15">
      <c r="A43">
        <v>20120211</v>
      </c>
      <c r="B43">
        <v>40950</v>
      </c>
      <c r="C43">
        <v>6</v>
      </c>
      <c r="D43">
        <v>11</v>
      </c>
      <c r="E43">
        <v>1503</v>
      </c>
      <c r="F43" t="s">
        <v>18</v>
      </c>
      <c r="G43" t="s">
        <v>25</v>
      </c>
      <c r="H43" t="s">
        <v>63</v>
      </c>
      <c r="I43">
        <v>7</v>
      </c>
      <c r="J43">
        <v>219</v>
      </c>
      <c r="K43">
        <v>40945</v>
      </c>
      <c r="L43">
        <v>20120206</v>
      </c>
      <c r="M43">
        <v>2</v>
      </c>
      <c r="N43">
        <v>50</v>
      </c>
      <c r="O43" t="s">
        <v>29</v>
      </c>
      <c r="P43" t="s">
        <v>41</v>
      </c>
      <c r="Q43">
        <v>1</v>
      </c>
      <c r="R43">
        <v>2012</v>
      </c>
      <c r="S43">
        <v>201202</v>
      </c>
      <c r="T43">
        <v>8</v>
      </c>
      <c r="U43">
        <v>3</v>
      </c>
      <c r="V43">
        <v>2012</v>
      </c>
      <c r="W43" t="s">
        <v>63</v>
      </c>
      <c r="X43">
        <v>40585</v>
      </c>
    </row>
    <row r="44" spans="1:24" x14ac:dyDescent="0.15">
      <c r="A44">
        <v>20120212</v>
      </c>
      <c r="B44">
        <v>40951</v>
      </c>
      <c r="C44">
        <v>7</v>
      </c>
      <c r="D44">
        <v>12</v>
      </c>
      <c r="E44">
        <v>1504</v>
      </c>
      <c r="F44" t="s">
        <v>19</v>
      </c>
      <c r="G44" t="s">
        <v>26</v>
      </c>
      <c r="H44" t="s">
        <v>63</v>
      </c>
      <c r="I44">
        <v>7</v>
      </c>
      <c r="J44">
        <v>219</v>
      </c>
      <c r="K44">
        <v>40945</v>
      </c>
      <c r="L44">
        <v>20120206</v>
      </c>
      <c r="M44">
        <v>2</v>
      </c>
      <c r="N44">
        <v>50</v>
      </c>
      <c r="O44" t="s">
        <v>29</v>
      </c>
      <c r="P44" t="s">
        <v>41</v>
      </c>
      <c r="Q44">
        <v>1</v>
      </c>
      <c r="R44">
        <v>2012</v>
      </c>
      <c r="S44">
        <v>201202</v>
      </c>
      <c r="T44">
        <v>8</v>
      </c>
      <c r="U44">
        <v>3</v>
      </c>
      <c r="V44">
        <v>2012</v>
      </c>
      <c r="W44" t="s">
        <v>63</v>
      </c>
      <c r="X44">
        <v>40586</v>
      </c>
    </row>
    <row r="45" spans="1:24" x14ac:dyDescent="0.15">
      <c r="A45">
        <v>20120213</v>
      </c>
      <c r="B45">
        <v>40952</v>
      </c>
      <c r="C45">
        <v>1</v>
      </c>
      <c r="D45">
        <v>13</v>
      </c>
      <c r="E45">
        <v>1505</v>
      </c>
      <c r="F45" t="s">
        <v>13</v>
      </c>
      <c r="G45" t="s">
        <v>20</v>
      </c>
      <c r="H45" t="s">
        <v>64</v>
      </c>
      <c r="I45">
        <v>8</v>
      </c>
      <c r="J45">
        <v>220</v>
      </c>
      <c r="K45">
        <v>40952</v>
      </c>
      <c r="L45">
        <v>20120213</v>
      </c>
      <c r="M45">
        <v>2</v>
      </c>
      <c r="N45">
        <v>50</v>
      </c>
      <c r="O45" t="s">
        <v>29</v>
      </c>
      <c r="P45" t="s">
        <v>41</v>
      </c>
      <c r="Q45">
        <v>1</v>
      </c>
      <c r="R45">
        <v>2012</v>
      </c>
      <c r="S45">
        <v>201202</v>
      </c>
      <c r="T45">
        <v>8</v>
      </c>
      <c r="U45">
        <v>3</v>
      </c>
      <c r="V45">
        <v>2012</v>
      </c>
      <c r="W45" t="s">
        <v>63</v>
      </c>
      <c r="X45">
        <v>40587</v>
      </c>
    </row>
    <row r="46" spans="1:24" x14ac:dyDescent="0.15">
      <c r="A46">
        <v>20120214</v>
      </c>
      <c r="B46">
        <v>40953</v>
      </c>
      <c r="C46">
        <v>2</v>
      </c>
      <c r="D46">
        <v>14</v>
      </c>
      <c r="E46">
        <v>1506</v>
      </c>
      <c r="F46" t="s">
        <v>14</v>
      </c>
      <c r="G46" t="s">
        <v>21</v>
      </c>
      <c r="H46" t="s">
        <v>64</v>
      </c>
      <c r="I46">
        <v>8</v>
      </c>
      <c r="J46">
        <v>220</v>
      </c>
      <c r="K46">
        <v>40952</v>
      </c>
      <c r="L46">
        <v>20120213</v>
      </c>
      <c r="M46">
        <v>2</v>
      </c>
      <c r="N46">
        <v>50</v>
      </c>
      <c r="O46" t="s">
        <v>29</v>
      </c>
      <c r="P46" t="s">
        <v>41</v>
      </c>
      <c r="Q46">
        <v>1</v>
      </c>
      <c r="R46">
        <v>2012</v>
      </c>
      <c r="S46">
        <v>201202</v>
      </c>
      <c r="T46">
        <v>8</v>
      </c>
      <c r="U46">
        <v>3</v>
      </c>
      <c r="V46">
        <v>2012</v>
      </c>
      <c r="W46" t="s">
        <v>63</v>
      </c>
      <c r="X46">
        <v>40588</v>
      </c>
    </row>
    <row r="47" spans="1:24" x14ac:dyDescent="0.15">
      <c r="A47">
        <v>20120215</v>
      </c>
      <c r="B47">
        <v>40954</v>
      </c>
      <c r="C47">
        <v>3</v>
      </c>
      <c r="D47">
        <v>15</v>
      </c>
      <c r="E47">
        <v>1507</v>
      </c>
      <c r="F47" t="s">
        <v>15</v>
      </c>
      <c r="G47" t="s">
        <v>22</v>
      </c>
      <c r="H47" t="s">
        <v>64</v>
      </c>
      <c r="I47">
        <v>8</v>
      </c>
      <c r="J47">
        <v>220</v>
      </c>
      <c r="K47">
        <v>40952</v>
      </c>
      <c r="L47">
        <v>20120213</v>
      </c>
      <c r="M47">
        <v>2</v>
      </c>
      <c r="N47">
        <v>50</v>
      </c>
      <c r="O47" t="s">
        <v>29</v>
      </c>
      <c r="P47" t="s">
        <v>41</v>
      </c>
      <c r="Q47">
        <v>1</v>
      </c>
      <c r="R47">
        <v>2012</v>
      </c>
      <c r="S47">
        <v>201202</v>
      </c>
      <c r="T47">
        <v>8</v>
      </c>
      <c r="U47">
        <v>3</v>
      </c>
      <c r="V47">
        <v>2012</v>
      </c>
      <c r="W47" t="s">
        <v>63</v>
      </c>
      <c r="X47">
        <v>40589</v>
      </c>
    </row>
    <row r="48" spans="1:24" x14ac:dyDescent="0.15">
      <c r="A48">
        <v>20120216</v>
      </c>
      <c r="B48">
        <v>40955</v>
      </c>
      <c r="C48">
        <v>4</v>
      </c>
      <c r="D48">
        <v>16</v>
      </c>
      <c r="E48">
        <v>1508</v>
      </c>
      <c r="F48" t="s">
        <v>16</v>
      </c>
      <c r="G48" t="s">
        <v>23</v>
      </c>
      <c r="H48" t="s">
        <v>64</v>
      </c>
      <c r="I48">
        <v>8</v>
      </c>
      <c r="J48">
        <v>220</v>
      </c>
      <c r="K48">
        <v>40952</v>
      </c>
      <c r="L48">
        <v>20120213</v>
      </c>
      <c r="M48">
        <v>2</v>
      </c>
      <c r="N48">
        <v>50</v>
      </c>
      <c r="O48" t="s">
        <v>29</v>
      </c>
      <c r="P48" t="s">
        <v>41</v>
      </c>
      <c r="Q48">
        <v>1</v>
      </c>
      <c r="R48">
        <v>2012</v>
      </c>
      <c r="S48">
        <v>201202</v>
      </c>
      <c r="T48">
        <v>8</v>
      </c>
      <c r="U48">
        <v>3</v>
      </c>
      <c r="V48">
        <v>2012</v>
      </c>
      <c r="W48" t="s">
        <v>63</v>
      </c>
      <c r="X48">
        <v>40590</v>
      </c>
    </row>
    <row r="49" spans="1:24" x14ac:dyDescent="0.15">
      <c r="A49">
        <v>20120217</v>
      </c>
      <c r="B49">
        <v>40956</v>
      </c>
      <c r="C49">
        <v>5</v>
      </c>
      <c r="D49">
        <v>17</v>
      </c>
      <c r="E49">
        <v>1509</v>
      </c>
      <c r="F49" t="s">
        <v>17</v>
      </c>
      <c r="G49" t="s">
        <v>24</v>
      </c>
      <c r="H49" t="s">
        <v>64</v>
      </c>
      <c r="I49">
        <v>8</v>
      </c>
      <c r="J49">
        <v>220</v>
      </c>
      <c r="K49">
        <v>40952</v>
      </c>
      <c r="L49">
        <v>20120213</v>
      </c>
      <c r="M49">
        <v>2</v>
      </c>
      <c r="N49">
        <v>50</v>
      </c>
      <c r="O49" t="s">
        <v>29</v>
      </c>
      <c r="P49" t="s">
        <v>41</v>
      </c>
      <c r="Q49">
        <v>1</v>
      </c>
      <c r="R49">
        <v>2012</v>
      </c>
      <c r="S49">
        <v>201202</v>
      </c>
      <c r="T49">
        <v>8</v>
      </c>
      <c r="U49">
        <v>3</v>
      </c>
      <c r="V49">
        <v>2012</v>
      </c>
      <c r="W49" t="s">
        <v>63</v>
      </c>
      <c r="X49">
        <v>40591</v>
      </c>
    </row>
    <row r="50" spans="1:24" x14ac:dyDescent="0.15">
      <c r="A50">
        <v>20120218</v>
      </c>
      <c r="B50">
        <v>40957</v>
      </c>
      <c r="C50">
        <v>6</v>
      </c>
      <c r="D50">
        <v>18</v>
      </c>
      <c r="E50">
        <v>1510</v>
      </c>
      <c r="F50" t="s">
        <v>18</v>
      </c>
      <c r="G50" t="s">
        <v>25</v>
      </c>
      <c r="H50" t="s">
        <v>63</v>
      </c>
      <c r="I50">
        <v>8</v>
      </c>
      <c r="J50">
        <v>220</v>
      </c>
      <c r="K50">
        <v>40952</v>
      </c>
      <c r="L50">
        <v>20120213</v>
      </c>
      <c r="M50">
        <v>2</v>
      </c>
      <c r="N50">
        <v>50</v>
      </c>
      <c r="O50" t="s">
        <v>29</v>
      </c>
      <c r="P50" t="s">
        <v>41</v>
      </c>
      <c r="Q50">
        <v>1</v>
      </c>
      <c r="R50">
        <v>2012</v>
      </c>
      <c r="S50">
        <v>201202</v>
      </c>
      <c r="T50">
        <v>8</v>
      </c>
      <c r="U50">
        <v>3</v>
      </c>
      <c r="V50">
        <v>2012</v>
      </c>
      <c r="W50" t="s">
        <v>63</v>
      </c>
      <c r="X50">
        <v>40592</v>
      </c>
    </row>
    <row r="51" spans="1:24" x14ac:dyDescent="0.15">
      <c r="A51">
        <v>20120219</v>
      </c>
      <c r="B51">
        <v>40958</v>
      </c>
      <c r="C51">
        <v>7</v>
      </c>
      <c r="D51">
        <v>19</v>
      </c>
      <c r="E51">
        <v>1511</v>
      </c>
      <c r="F51" t="s">
        <v>19</v>
      </c>
      <c r="G51" t="s">
        <v>26</v>
      </c>
      <c r="H51" t="s">
        <v>63</v>
      </c>
      <c r="I51">
        <v>8</v>
      </c>
      <c r="J51">
        <v>220</v>
      </c>
      <c r="K51">
        <v>40952</v>
      </c>
      <c r="L51">
        <v>20120213</v>
      </c>
      <c r="M51">
        <v>2</v>
      </c>
      <c r="N51">
        <v>50</v>
      </c>
      <c r="O51" t="s">
        <v>29</v>
      </c>
      <c r="P51" t="s">
        <v>41</v>
      </c>
      <c r="Q51">
        <v>1</v>
      </c>
      <c r="R51">
        <v>2012</v>
      </c>
      <c r="S51">
        <v>201202</v>
      </c>
      <c r="T51">
        <v>8</v>
      </c>
      <c r="U51">
        <v>3</v>
      </c>
      <c r="V51">
        <v>2012</v>
      </c>
      <c r="W51" t="s">
        <v>63</v>
      </c>
      <c r="X51">
        <v>40593</v>
      </c>
    </row>
    <row r="52" spans="1:24" x14ac:dyDescent="0.15">
      <c r="A52">
        <v>20120220</v>
      </c>
      <c r="B52">
        <v>40959</v>
      </c>
      <c r="C52">
        <v>1</v>
      </c>
      <c r="D52">
        <v>20</v>
      </c>
      <c r="E52">
        <v>1512</v>
      </c>
      <c r="F52" t="s">
        <v>13</v>
      </c>
      <c r="G52" t="s">
        <v>20</v>
      </c>
      <c r="H52" t="s">
        <v>64</v>
      </c>
      <c r="I52">
        <v>9</v>
      </c>
      <c r="J52">
        <v>221</v>
      </c>
      <c r="K52">
        <v>40959</v>
      </c>
      <c r="L52">
        <v>20120220</v>
      </c>
      <c r="M52">
        <v>2</v>
      </c>
      <c r="N52">
        <v>50</v>
      </c>
      <c r="O52" t="s">
        <v>29</v>
      </c>
      <c r="P52" t="s">
        <v>41</v>
      </c>
      <c r="Q52">
        <v>1</v>
      </c>
      <c r="R52">
        <v>2012</v>
      </c>
      <c r="S52">
        <v>201202</v>
      </c>
      <c r="T52">
        <v>8</v>
      </c>
      <c r="U52">
        <v>3</v>
      </c>
      <c r="V52">
        <v>2012</v>
      </c>
      <c r="W52" t="s">
        <v>63</v>
      </c>
      <c r="X52">
        <v>40594</v>
      </c>
    </row>
    <row r="53" spans="1:24" x14ac:dyDescent="0.15">
      <c r="A53">
        <v>20120221</v>
      </c>
      <c r="B53">
        <v>40960</v>
      </c>
      <c r="C53">
        <v>2</v>
      </c>
      <c r="D53">
        <v>21</v>
      </c>
      <c r="E53">
        <v>1513</v>
      </c>
      <c r="F53" t="s">
        <v>14</v>
      </c>
      <c r="G53" t="s">
        <v>21</v>
      </c>
      <c r="H53" t="s">
        <v>64</v>
      </c>
      <c r="I53">
        <v>9</v>
      </c>
      <c r="J53">
        <v>221</v>
      </c>
      <c r="K53">
        <v>40959</v>
      </c>
      <c r="L53">
        <v>20120220</v>
      </c>
      <c r="M53">
        <v>2</v>
      </c>
      <c r="N53">
        <v>50</v>
      </c>
      <c r="O53" t="s">
        <v>29</v>
      </c>
      <c r="P53" t="s">
        <v>41</v>
      </c>
      <c r="Q53">
        <v>1</v>
      </c>
      <c r="R53">
        <v>2012</v>
      </c>
      <c r="S53">
        <v>201202</v>
      </c>
      <c r="T53">
        <v>8</v>
      </c>
      <c r="U53">
        <v>3</v>
      </c>
      <c r="V53">
        <v>2012</v>
      </c>
      <c r="W53" t="s">
        <v>63</v>
      </c>
      <c r="X53">
        <v>40595</v>
      </c>
    </row>
    <row r="54" spans="1:24" x14ac:dyDescent="0.15">
      <c r="A54">
        <v>20120222</v>
      </c>
      <c r="B54">
        <v>40961</v>
      </c>
      <c r="C54">
        <v>3</v>
      </c>
      <c r="D54">
        <v>22</v>
      </c>
      <c r="E54">
        <v>1514</v>
      </c>
      <c r="F54" t="s">
        <v>15</v>
      </c>
      <c r="G54" t="s">
        <v>22</v>
      </c>
      <c r="H54" t="s">
        <v>64</v>
      </c>
      <c r="I54">
        <v>9</v>
      </c>
      <c r="J54">
        <v>221</v>
      </c>
      <c r="K54">
        <v>40959</v>
      </c>
      <c r="L54">
        <v>20120220</v>
      </c>
      <c r="M54">
        <v>2</v>
      </c>
      <c r="N54">
        <v>50</v>
      </c>
      <c r="O54" t="s">
        <v>29</v>
      </c>
      <c r="P54" t="s">
        <v>41</v>
      </c>
      <c r="Q54">
        <v>1</v>
      </c>
      <c r="R54">
        <v>2012</v>
      </c>
      <c r="S54">
        <v>201202</v>
      </c>
      <c r="T54">
        <v>8</v>
      </c>
      <c r="U54">
        <v>3</v>
      </c>
      <c r="V54">
        <v>2012</v>
      </c>
      <c r="W54" t="s">
        <v>63</v>
      </c>
      <c r="X54">
        <v>40596</v>
      </c>
    </row>
    <row r="55" spans="1:24" x14ac:dyDescent="0.15">
      <c r="A55">
        <v>20120223</v>
      </c>
      <c r="B55">
        <v>40962</v>
      </c>
      <c r="C55">
        <v>4</v>
      </c>
      <c r="D55">
        <v>23</v>
      </c>
      <c r="E55">
        <v>1515</v>
      </c>
      <c r="F55" t="s">
        <v>16</v>
      </c>
      <c r="G55" t="s">
        <v>23</v>
      </c>
      <c r="H55" t="s">
        <v>64</v>
      </c>
      <c r="I55">
        <v>9</v>
      </c>
      <c r="J55">
        <v>221</v>
      </c>
      <c r="K55">
        <v>40959</v>
      </c>
      <c r="L55">
        <v>20120220</v>
      </c>
      <c r="M55">
        <v>2</v>
      </c>
      <c r="N55">
        <v>50</v>
      </c>
      <c r="O55" t="s">
        <v>29</v>
      </c>
      <c r="P55" t="s">
        <v>41</v>
      </c>
      <c r="Q55">
        <v>1</v>
      </c>
      <c r="R55">
        <v>2012</v>
      </c>
      <c r="S55">
        <v>201202</v>
      </c>
      <c r="T55">
        <v>8</v>
      </c>
      <c r="U55">
        <v>3</v>
      </c>
      <c r="V55">
        <v>2012</v>
      </c>
      <c r="W55" t="s">
        <v>63</v>
      </c>
      <c r="X55">
        <v>40597</v>
      </c>
    </row>
    <row r="56" spans="1:24" x14ac:dyDescent="0.15">
      <c r="A56">
        <v>20120224</v>
      </c>
      <c r="B56">
        <v>40963</v>
      </c>
      <c r="C56">
        <v>5</v>
      </c>
      <c r="D56">
        <v>24</v>
      </c>
      <c r="E56">
        <v>1516</v>
      </c>
      <c r="F56" t="s">
        <v>17</v>
      </c>
      <c r="G56" t="s">
        <v>24</v>
      </c>
      <c r="H56" t="s">
        <v>64</v>
      </c>
      <c r="I56">
        <v>9</v>
      </c>
      <c r="J56">
        <v>221</v>
      </c>
      <c r="K56">
        <v>40959</v>
      </c>
      <c r="L56">
        <v>20120220</v>
      </c>
      <c r="M56">
        <v>2</v>
      </c>
      <c r="N56">
        <v>50</v>
      </c>
      <c r="O56" t="s">
        <v>29</v>
      </c>
      <c r="P56" t="s">
        <v>41</v>
      </c>
      <c r="Q56">
        <v>1</v>
      </c>
      <c r="R56">
        <v>2012</v>
      </c>
      <c r="S56">
        <v>201202</v>
      </c>
      <c r="T56">
        <v>8</v>
      </c>
      <c r="U56">
        <v>3</v>
      </c>
      <c r="V56">
        <v>2012</v>
      </c>
      <c r="W56" t="s">
        <v>63</v>
      </c>
      <c r="X56">
        <v>40598</v>
      </c>
    </row>
    <row r="57" spans="1:24" x14ac:dyDescent="0.15">
      <c r="A57">
        <v>20120225</v>
      </c>
      <c r="B57">
        <v>40964</v>
      </c>
      <c r="C57">
        <v>6</v>
      </c>
      <c r="D57">
        <v>25</v>
      </c>
      <c r="E57">
        <v>1517</v>
      </c>
      <c r="F57" t="s">
        <v>18</v>
      </c>
      <c r="G57" t="s">
        <v>25</v>
      </c>
      <c r="H57" t="s">
        <v>63</v>
      </c>
      <c r="I57">
        <v>9</v>
      </c>
      <c r="J57">
        <v>221</v>
      </c>
      <c r="K57">
        <v>40959</v>
      </c>
      <c r="L57">
        <v>20120220</v>
      </c>
      <c r="M57">
        <v>2</v>
      </c>
      <c r="N57">
        <v>50</v>
      </c>
      <c r="O57" t="s">
        <v>29</v>
      </c>
      <c r="P57" t="s">
        <v>41</v>
      </c>
      <c r="Q57">
        <v>1</v>
      </c>
      <c r="R57">
        <v>2012</v>
      </c>
      <c r="S57">
        <v>201202</v>
      </c>
      <c r="T57">
        <v>8</v>
      </c>
      <c r="U57">
        <v>3</v>
      </c>
      <c r="V57">
        <v>2012</v>
      </c>
      <c r="W57" t="s">
        <v>63</v>
      </c>
      <c r="X57">
        <v>40599</v>
      </c>
    </row>
    <row r="58" spans="1:24" x14ac:dyDescent="0.15">
      <c r="A58">
        <v>20120226</v>
      </c>
      <c r="B58">
        <v>40965</v>
      </c>
      <c r="C58">
        <v>7</v>
      </c>
      <c r="D58">
        <v>26</v>
      </c>
      <c r="E58">
        <v>1518</v>
      </c>
      <c r="F58" t="s">
        <v>19</v>
      </c>
      <c r="G58" t="s">
        <v>26</v>
      </c>
      <c r="H58" t="s">
        <v>63</v>
      </c>
      <c r="I58">
        <v>9</v>
      </c>
      <c r="J58">
        <v>221</v>
      </c>
      <c r="K58">
        <v>40959</v>
      </c>
      <c r="L58">
        <v>20120220</v>
      </c>
      <c r="M58">
        <v>2</v>
      </c>
      <c r="N58">
        <v>50</v>
      </c>
      <c r="O58" t="s">
        <v>29</v>
      </c>
      <c r="P58" t="s">
        <v>41</v>
      </c>
      <c r="Q58">
        <v>1</v>
      </c>
      <c r="R58">
        <v>2012</v>
      </c>
      <c r="S58">
        <v>201202</v>
      </c>
      <c r="T58">
        <v>8</v>
      </c>
      <c r="U58">
        <v>3</v>
      </c>
      <c r="V58">
        <v>2012</v>
      </c>
      <c r="W58" t="s">
        <v>63</v>
      </c>
      <c r="X58">
        <v>40600</v>
      </c>
    </row>
    <row r="59" spans="1:24" x14ac:dyDescent="0.15">
      <c r="A59">
        <v>20120227</v>
      </c>
      <c r="B59">
        <v>40966</v>
      </c>
      <c r="C59">
        <v>1</v>
      </c>
      <c r="D59">
        <v>27</v>
      </c>
      <c r="E59">
        <v>1519</v>
      </c>
      <c r="F59" t="s">
        <v>13</v>
      </c>
      <c r="G59" t="s">
        <v>20</v>
      </c>
      <c r="H59" t="s">
        <v>64</v>
      </c>
      <c r="I59">
        <v>10</v>
      </c>
      <c r="J59">
        <v>222</v>
      </c>
      <c r="K59">
        <v>40966</v>
      </c>
      <c r="L59">
        <v>20120227</v>
      </c>
      <c r="M59">
        <v>2</v>
      </c>
      <c r="N59">
        <v>50</v>
      </c>
      <c r="O59" t="s">
        <v>29</v>
      </c>
      <c r="P59" t="s">
        <v>41</v>
      </c>
      <c r="Q59">
        <v>1</v>
      </c>
      <c r="R59">
        <v>2012</v>
      </c>
      <c r="S59">
        <v>201202</v>
      </c>
      <c r="T59">
        <v>8</v>
      </c>
      <c r="U59">
        <v>3</v>
      </c>
      <c r="V59">
        <v>2012</v>
      </c>
      <c r="W59" t="s">
        <v>63</v>
      </c>
      <c r="X59">
        <v>40601</v>
      </c>
    </row>
    <row r="60" spans="1:24" x14ac:dyDescent="0.15">
      <c r="A60">
        <v>20120228</v>
      </c>
      <c r="B60">
        <v>40967</v>
      </c>
      <c r="C60">
        <v>2</v>
      </c>
      <c r="D60">
        <v>28</v>
      </c>
      <c r="E60">
        <v>1520</v>
      </c>
      <c r="F60" t="s">
        <v>14</v>
      </c>
      <c r="G60" t="s">
        <v>21</v>
      </c>
      <c r="H60" t="s">
        <v>64</v>
      </c>
      <c r="I60">
        <v>10</v>
      </c>
      <c r="J60">
        <v>222</v>
      </c>
      <c r="K60">
        <v>40966</v>
      </c>
      <c r="L60">
        <v>20120227</v>
      </c>
      <c r="M60">
        <v>2</v>
      </c>
      <c r="N60">
        <v>50</v>
      </c>
      <c r="O60" t="s">
        <v>29</v>
      </c>
      <c r="P60" t="s">
        <v>41</v>
      </c>
      <c r="Q60">
        <v>1</v>
      </c>
      <c r="R60">
        <v>2012</v>
      </c>
      <c r="S60">
        <v>201202</v>
      </c>
      <c r="T60">
        <v>8</v>
      </c>
      <c r="U60">
        <v>3</v>
      </c>
      <c r="V60">
        <v>2012</v>
      </c>
      <c r="W60" t="s">
        <v>63</v>
      </c>
      <c r="X60">
        <v>40602</v>
      </c>
    </row>
    <row r="61" spans="1:24" x14ac:dyDescent="0.15">
      <c r="A61">
        <v>20120229</v>
      </c>
      <c r="B61">
        <v>40968</v>
      </c>
      <c r="C61">
        <v>3</v>
      </c>
      <c r="D61">
        <v>29</v>
      </c>
      <c r="E61">
        <v>1521</v>
      </c>
      <c r="F61" t="s">
        <v>15</v>
      </c>
      <c r="G61" t="s">
        <v>22</v>
      </c>
      <c r="H61" t="s">
        <v>64</v>
      </c>
      <c r="I61">
        <v>10</v>
      </c>
      <c r="J61">
        <v>222</v>
      </c>
      <c r="K61">
        <v>40966</v>
      </c>
      <c r="L61">
        <v>20120227</v>
      </c>
      <c r="M61">
        <v>2</v>
      </c>
      <c r="N61">
        <v>50</v>
      </c>
      <c r="O61" t="s">
        <v>29</v>
      </c>
      <c r="P61" t="s">
        <v>41</v>
      </c>
      <c r="Q61">
        <v>1</v>
      </c>
      <c r="R61">
        <v>2012</v>
      </c>
      <c r="S61">
        <v>201202</v>
      </c>
      <c r="T61">
        <v>8</v>
      </c>
      <c r="U61">
        <v>3</v>
      </c>
      <c r="V61">
        <v>2012</v>
      </c>
      <c r="W61" t="s">
        <v>64</v>
      </c>
      <c r="X61">
        <v>40603</v>
      </c>
    </row>
    <row r="62" spans="1:24" x14ac:dyDescent="0.15">
      <c r="A62">
        <v>20120301</v>
      </c>
      <c r="B62">
        <v>40969</v>
      </c>
      <c r="C62">
        <v>4</v>
      </c>
      <c r="D62">
        <v>1</v>
      </c>
      <c r="E62">
        <v>1522</v>
      </c>
      <c r="F62" t="s">
        <v>16</v>
      </c>
      <c r="G62" t="s">
        <v>23</v>
      </c>
      <c r="H62" t="s">
        <v>64</v>
      </c>
      <c r="I62">
        <v>10</v>
      </c>
      <c r="J62">
        <v>222</v>
      </c>
      <c r="K62">
        <v>40966</v>
      </c>
      <c r="L62">
        <v>20120227</v>
      </c>
      <c r="M62">
        <v>3</v>
      </c>
      <c r="N62">
        <v>51</v>
      </c>
      <c r="O62" t="s">
        <v>30</v>
      </c>
      <c r="P62" t="s">
        <v>42</v>
      </c>
      <c r="Q62">
        <v>1</v>
      </c>
      <c r="R62">
        <v>2012</v>
      </c>
      <c r="S62">
        <v>201203</v>
      </c>
      <c r="T62">
        <v>9</v>
      </c>
      <c r="U62">
        <v>3</v>
      </c>
      <c r="V62">
        <v>2012</v>
      </c>
      <c r="W62" t="s">
        <v>63</v>
      </c>
      <c r="X62">
        <v>40603</v>
      </c>
    </row>
    <row r="63" spans="1:24" x14ac:dyDescent="0.15">
      <c r="A63">
        <v>20120302</v>
      </c>
      <c r="B63">
        <v>40970</v>
      </c>
      <c r="C63">
        <v>5</v>
      </c>
      <c r="D63">
        <v>2</v>
      </c>
      <c r="E63">
        <v>1523</v>
      </c>
      <c r="F63" t="s">
        <v>17</v>
      </c>
      <c r="G63" t="s">
        <v>24</v>
      </c>
      <c r="H63" t="s">
        <v>64</v>
      </c>
      <c r="I63">
        <v>10</v>
      </c>
      <c r="J63">
        <v>222</v>
      </c>
      <c r="K63">
        <v>40966</v>
      </c>
      <c r="L63">
        <v>20120227</v>
      </c>
      <c r="M63">
        <v>3</v>
      </c>
      <c r="N63">
        <v>51</v>
      </c>
      <c r="O63" t="s">
        <v>30</v>
      </c>
      <c r="P63" t="s">
        <v>42</v>
      </c>
      <c r="Q63">
        <v>1</v>
      </c>
      <c r="R63">
        <v>2012</v>
      </c>
      <c r="S63">
        <v>201203</v>
      </c>
      <c r="T63">
        <v>9</v>
      </c>
      <c r="U63">
        <v>3</v>
      </c>
      <c r="V63">
        <v>2012</v>
      </c>
      <c r="W63" t="s">
        <v>63</v>
      </c>
      <c r="X63">
        <v>40604</v>
      </c>
    </row>
    <row r="64" spans="1:24" x14ac:dyDescent="0.15">
      <c r="A64">
        <v>20120303</v>
      </c>
      <c r="B64">
        <v>40971</v>
      </c>
      <c r="C64">
        <v>6</v>
      </c>
      <c r="D64">
        <v>3</v>
      </c>
      <c r="E64">
        <v>1524</v>
      </c>
      <c r="F64" t="s">
        <v>18</v>
      </c>
      <c r="G64" t="s">
        <v>25</v>
      </c>
      <c r="H64" t="s">
        <v>63</v>
      </c>
      <c r="I64">
        <v>10</v>
      </c>
      <c r="J64">
        <v>222</v>
      </c>
      <c r="K64">
        <v>40966</v>
      </c>
      <c r="L64">
        <v>20120227</v>
      </c>
      <c r="M64">
        <v>3</v>
      </c>
      <c r="N64">
        <v>51</v>
      </c>
      <c r="O64" t="s">
        <v>30</v>
      </c>
      <c r="P64" t="s">
        <v>42</v>
      </c>
      <c r="Q64">
        <v>1</v>
      </c>
      <c r="R64">
        <v>2012</v>
      </c>
      <c r="S64">
        <v>201203</v>
      </c>
      <c r="T64">
        <v>9</v>
      </c>
      <c r="U64">
        <v>3</v>
      </c>
      <c r="V64">
        <v>2012</v>
      </c>
      <c r="W64" t="s">
        <v>63</v>
      </c>
      <c r="X64">
        <v>40605</v>
      </c>
    </row>
    <row r="65" spans="1:24" x14ac:dyDescent="0.15">
      <c r="A65">
        <v>20120304</v>
      </c>
      <c r="B65">
        <v>40972</v>
      </c>
      <c r="C65">
        <v>7</v>
      </c>
      <c r="D65">
        <v>4</v>
      </c>
      <c r="E65">
        <v>1525</v>
      </c>
      <c r="F65" t="s">
        <v>19</v>
      </c>
      <c r="G65" t="s">
        <v>26</v>
      </c>
      <c r="H65" t="s">
        <v>63</v>
      </c>
      <c r="I65">
        <v>10</v>
      </c>
      <c r="J65">
        <v>222</v>
      </c>
      <c r="K65">
        <v>40966</v>
      </c>
      <c r="L65">
        <v>20120227</v>
      </c>
      <c r="M65">
        <v>3</v>
      </c>
      <c r="N65">
        <v>51</v>
      </c>
      <c r="O65" t="s">
        <v>30</v>
      </c>
      <c r="P65" t="s">
        <v>42</v>
      </c>
      <c r="Q65">
        <v>1</v>
      </c>
      <c r="R65">
        <v>2012</v>
      </c>
      <c r="S65">
        <v>201203</v>
      </c>
      <c r="T65">
        <v>9</v>
      </c>
      <c r="U65">
        <v>3</v>
      </c>
      <c r="V65">
        <v>2012</v>
      </c>
      <c r="W65" t="s">
        <v>63</v>
      </c>
      <c r="X65">
        <v>40606</v>
      </c>
    </row>
    <row r="66" spans="1:24" x14ac:dyDescent="0.15">
      <c r="A66">
        <v>20120305</v>
      </c>
      <c r="B66">
        <v>40973</v>
      </c>
      <c r="C66">
        <v>1</v>
      </c>
      <c r="D66">
        <v>5</v>
      </c>
      <c r="E66">
        <v>1526</v>
      </c>
      <c r="F66" t="s">
        <v>13</v>
      </c>
      <c r="G66" t="s">
        <v>20</v>
      </c>
      <c r="H66" t="s">
        <v>64</v>
      </c>
      <c r="I66">
        <v>11</v>
      </c>
      <c r="J66">
        <v>223</v>
      </c>
      <c r="K66">
        <v>40973</v>
      </c>
      <c r="L66">
        <v>20120305</v>
      </c>
      <c r="M66">
        <v>3</v>
      </c>
      <c r="N66">
        <v>51</v>
      </c>
      <c r="O66" t="s">
        <v>30</v>
      </c>
      <c r="P66" t="s">
        <v>42</v>
      </c>
      <c r="Q66">
        <v>1</v>
      </c>
      <c r="R66">
        <v>2012</v>
      </c>
      <c r="S66">
        <v>201203</v>
      </c>
      <c r="T66">
        <v>9</v>
      </c>
      <c r="U66">
        <v>3</v>
      </c>
      <c r="V66">
        <v>2012</v>
      </c>
      <c r="W66" t="s">
        <v>63</v>
      </c>
      <c r="X66">
        <v>40607</v>
      </c>
    </row>
    <row r="67" spans="1:24" x14ac:dyDescent="0.15">
      <c r="A67">
        <v>20120306</v>
      </c>
      <c r="B67">
        <v>40974</v>
      </c>
      <c r="C67">
        <v>2</v>
      </c>
      <c r="D67">
        <v>6</v>
      </c>
      <c r="E67">
        <v>1527</v>
      </c>
      <c r="F67" t="s">
        <v>14</v>
      </c>
      <c r="G67" t="s">
        <v>21</v>
      </c>
      <c r="H67" t="s">
        <v>64</v>
      </c>
      <c r="I67">
        <v>11</v>
      </c>
      <c r="J67">
        <v>223</v>
      </c>
      <c r="K67">
        <v>40973</v>
      </c>
      <c r="L67">
        <v>20120305</v>
      </c>
      <c r="M67">
        <v>3</v>
      </c>
      <c r="N67">
        <v>51</v>
      </c>
      <c r="O67" t="s">
        <v>30</v>
      </c>
      <c r="P67" t="s">
        <v>42</v>
      </c>
      <c r="Q67">
        <v>1</v>
      </c>
      <c r="R67">
        <v>2012</v>
      </c>
      <c r="S67">
        <v>201203</v>
      </c>
      <c r="T67">
        <v>9</v>
      </c>
      <c r="U67">
        <v>3</v>
      </c>
      <c r="V67">
        <v>2012</v>
      </c>
      <c r="W67" t="s">
        <v>63</v>
      </c>
      <c r="X67">
        <v>40608</v>
      </c>
    </row>
    <row r="68" spans="1:24" x14ac:dyDescent="0.15">
      <c r="A68">
        <v>20120307</v>
      </c>
      <c r="B68">
        <v>40975</v>
      </c>
      <c r="C68">
        <v>3</v>
      </c>
      <c r="D68">
        <v>7</v>
      </c>
      <c r="E68">
        <v>1528</v>
      </c>
      <c r="F68" t="s">
        <v>15</v>
      </c>
      <c r="G68" t="s">
        <v>22</v>
      </c>
      <c r="H68" t="s">
        <v>64</v>
      </c>
      <c r="I68">
        <v>11</v>
      </c>
      <c r="J68">
        <v>223</v>
      </c>
      <c r="K68">
        <v>40973</v>
      </c>
      <c r="L68">
        <v>20120305</v>
      </c>
      <c r="M68">
        <v>3</v>
      </c>
      <c r="N68">
        <v>51</v>
      </c>
      <c r="O68" t="s">
        <v>30</v>
      </c>
      <c r="P68" t="s">
        <v>42</v>
      </c>
      <c r="Q68">
        <v>1</v>
      </c>
      <c r="R68">
        <v>2012</v>
      </c>
      <c r="S68">
        <v>201203</v>
      </c>
      <c r="T68">
        <v>9</v>
      </c>
      <c r="U68">
        <v>3</v>
      </c>
      <c r="V68">
        <v>2012</v>
      </c>
      <c r="W68" t="s">
        <v>63</v>
      </c>
      <c r="X68">
        <v>40609</v>
      </c>
    </row>
    <row r="69" spans="1:24" x14ac:dyDescent="0.15">
      <c r="A69">
        <v>20120308</v>
      </c>
      <c r="B69">
        <v>40976</v>
      </c>
      <c r="C69">
        <v>4</v>
      </c>
      <c r="D69">
        <v>8</v>
      </c>
      <c r="E69">
        <v>1529</v>
      </c>
      <c r="F69" t="s">
        <v>16</v>
      </c>
      <c r="G69" t="s">
        <v>23</v>
      </c>
      <c r="H69" t="s">
        <v>64</v>
      </c>
      <c r="I69">
        <v>11</v>
      </c>
      <c r="J69">
        <v>223</v>
      </c>
      <c r="K69">
        <v>40973</v>
      </c>
      <c r="L69">
        <v>20120305</v>
      </c>
      <c r="M69">
        <v>3</v>
      </c>
      <c r="N69">
        <v>51</v>
      </c>
      <c r="O69" t="s">
        <v>30</v>
      </c>
      <c r="P69" t="s">
        <v>42</v>
      </c>
      <c r="Q69">
        <v>1</v>
      </c>
      <c r="R69">
        <v>2012</v>
      </c>
      <c r="S69">
        <v>201203</v>
      </c>
      <c r="T69">
        <v>9</v>
      </c>
      <c r="U69">
        <v>3</v>
      </c>
      <c r="V69">
        <v>2012</v>
      </c>
      <c r="W69" t="s">
        <v>63</v>
      </c>
      <c r="X69">
        <v>40610</v>
      </c>
    </row>
    <row r="70" spans="1:24" x14ac:dyDescent="0.15">
      <c r="A70">
        <v>20120309</v>
      </c>
      <c r="B70">
        <v>40977</v>
      </c>
      <c r="C70">
        <v>5</v>
      </c>
      <c r="D70">
        <v>9</v>
      </c>
      <c r="E70">
        <v>1530</v>
      </c>
      <c r="F70" t="s">
        <v>17</v>
      </c>
      <c r="G70" t="s">
        <v>24</v>
      </c>
      <c r="H70" t="s">
        <v>64</v>
      </c>
      <c r="I70">
        <v>11</v>
      </c>
      <c r="J70">
        <v>223</v>
      </c>
      <c r="K70">
        <v>40973</v>
      </c>
      <c r="L70">
        <v>20120305</v>
      </c>
      <c r="M70">
        <v>3</v>
      </c>
      <c r="N70">
        <v>51</v>
      </c>
      <c r="O70" t="s">
        <v>30</v>
      </c>
      <c r="P70" t="s">
        <v>42</v>
      </c>
      <c r="Q70">
        <v>1</v>
      </c>
      <c r="R70">
        <v>2012</v>
      </c>
      <c r="S70">
        <v>201203</v>
      </c>
      <c r="T70">
        <v>9</v>
      </c>
      <c r="U70">
        <v>3</v>
      </c>
      <c r="V70">
        <v>2012</v>
      </c>
      <c r="W70" t="s">
        <v>63</v>
      </c>
      <c r="X70">
        <v>40611</v>
      </c>
    </row>
    <row r="71" spans="1:24" x14ac:dyDescent="0.15">
      <c r="A71">
        <v>20120310</v>
      </c>
      <c r="B71">
        <v>40978</v>
      </c>
      <c r="C71">
        <v>6</v>
      </c>
      <c r="D71">
        <v>10</v>
      </c>
      <c r="E71">
        <v>1531</v>
      </c>
      <c r="F71" t="s">
        <v>18</v>
      </c>
      <c r="G71" t="s">
        <v>25</v>
      </c>
      <c r="H71" t="s">
        <v>63</v>
      </c>
      <c r="I71">
        <v>11</v>
      </c>
      <c r="J71">
        <v>223</v>
      </c>
      <c r="K71">
        <v>40973</v>
      </c>
      <c r="L71">
        <v>20120305</v>
      </c>
      <c r="M71">
        <v>3</v>
      </c>
      <c r="N71">
        <v>51</v>
      </c>
      <c r="O71" t="s">
        <v>30</v>
      </c>
      <c r="P71" t="s">
        <v>42</v>
      </c>
      <c r="Q71">
        <v>1</v>
      </c>
      <c r="R71">
        <v>2012</v>
      </c>
      <c r="S71">
        <v>201203</v>
      </c>
      <c r="T71">
        <v>9</v>
      </c>
      <c r="U71">
        <v>3</v>
      </c>
      <c r="V71">
        <v>2012</v>
      </c>
      <c r="W71" t="s">
        <v>63</v>
      </c>
      <c r="X71">
        <v>40612</v>
      </c>
    </row>
    <row r="72" spans="1:24" x14ac:dyDescent="0.15">
      <c r="A72">
        <v>20120311</v>
      </c>
      <c r="B72">
        <v>40979</v>
      </c>
      <c r="C72">
        <v>7</v>
      </c>
      <c r="D72">
        <v>11</v>
      </c>
      <c r="E72">
        <v>1532</v>
      </c>
      <c r="F72" t="s">
        <v>19</v>
      </c>
      <c r="G72" t="s">
        <v>26</v>
      </c>
      <c r="H72" t="s">
        <v>63</v>
      </c>
      <c r="I72">
        <v>11</v>
      </c>
      <c r="J72">
        <v>223</v>
      </c>
      <c r="K72">
        <v>40973</v>
      </c>
      <c r="L72">
        <v>20120305</v>
      </c>
      <c r="M72">
        <v>3</v>
      </c>
      <c r="N72">
        <v>51</v>
      </c>
      <c r="O72" t="s">
        <v>30</v>
      </c>
      <c r="P72" t="s">
        <v>42</v>
      </c>
      <c r="Q72">
        <v>1</v>
      </c>
      <c r="R72">
        <v>2012</v>
      </c>
      <c r="S72">
        <v>201203</v>
      </c>
      <c r="T72">
        <v>9</v>
      </c>
      <c r="U72">
        <v>3</v>
      </c>
      <c r="V72">
        <v>2012</v>
      </c>
      <c r="W72" t="s">
        <v>63</v>
      </c>
      <c r="X72">
        <v>40613</v>
      </c>
    </row>
    <row r="73" spans="1:24" x14ac:dyDescent="0.15">
      <c r="A73">
        <v>20120312</v>
      </c>
      <c r="B73">
        <v>40980</v>
      </c>
      <c r="C73">
        <v>1</v>
      </c>
      <c r="D73">
        <v>12</v>
      </c>
      <c r="E73">
        <v>1533</v>
      </c>
      <c r="F73" t="s">
        <v>13</v>
      </c>
      <c r="G73" t="s">
        <v>20</v>
      </c>
      <c r="H73" t="s">
        <v>64</v>
      </c>
      <c r="I73">
        <v>12</v>
      </c>
      <c r="J73">
        <v>224</v>
      </c>
      <c r="K73">
        <v>40980</v>
      </c>
      <c r="L73">
        <v>20120312</v>
      </c>
      <c r="M73">
        <v>3</v>
      </c>
      <c r="N73">
        <v>51</v>
      </c>
      <c r="O73" t="s">
        <v>30</v>
      </c>
      <c r="P73" t="s">
        <v>42</v>
      </c>
      <c r="Q73">
        <v>1</v>
      </c>
      <c r="R73">
        <v>2012</v>
      </c>
      <c r="S73">
        <v>201203</v>
      </c>
      <c r="T73">
        <v>9</v>
      </c>
      <c r="U73">
        <v>3</v>
      </c>
      <c r="V73">
        <v>2012</v>
      </c>
      <c r="W73" t="s">
        <v>63</v>
      </c>
      <c r="X73">
        <v>40614</v>
      </c>
    </row>
    <row r="74" spans="1:24" x14ac:dyDescent="0.15">
      <c r="A74">
        <v>20120313</v>
      </c>
      <c r="B74">
        <v>40981</v>
      </c>
      <c r="C74">
        <v>2</v>
      </c>
      <c r="D74">
        <v>13</v>
      </c>
      <c r="E74">
        <v>1534</v>
      </c>
      <c r="F74" t="s">
        <v>14</v>
      </c>
      <c r="G74" t="s">
        <v>21</v>
      </c>
      <c r="H74" t="s">
        <v>64</v>
      </c>
      <c r="I74">
        <v>12</v>
      </c>
      <c r="J74">
        <v>224</v>
      </c>
      <c r="K74">
        <v>40980</v>
      </c>
      <c r="L74">
        <v>20120312</v>
      </c>
      <c r="M74">
        <v>3</v>
      </c>
      <c r="N74">
        <v>51</v>
      </c>
      <c r="O74" t="s">
        <v>30</v>
      </c>
      <c r="P74" t="s">
        <v>42</v>
      </c>
      <c r="Q74">
        <v>1</v>
      </c>
      <c r="R74">
        <v>2012</v>
      </c>
      <c r="S74">
        <v>201203</v>
      </c>
      <c r="T74">
        <v>9</v>
      </c>
      <c r="U74">
        <v>3</v>
      </c>
      <c r="V74">
        <v>2012</v>
      </c>
      <c r="W74" t="s">
        <v>63</v>
      </c>
      <c r="X74">
        <v>40615</v>
      </c>
    </row>
    <row r="75" spans="1:24" x14ac:dyDescent="0.15">
      <c r="A75">
        <v>20120314</v>
      </c>
      <c r="B75">
        <v>40982</v>
      </c>
      <c r="C75">
        <v>3</v>
      </c>
      <c r="D75">
        <v>14</v>
      </c>
      <c r="E75">
        <v>1535</v>
      </c>
      <c r="F75" t="s">
        <v>15</v>
      </c>
      <c r="G75" t="s">
        <v>22</v>
      </c>
      <c r="H75" t="s">
        <v>64</v>
      </c>
      <c r="I75">
        <v>12</v>
      </c>
      <c r="J75">
        <v>224</v>
      </c>
      <c r="K75">
        <v>40980</v>
      </c>
      <c r="L75">
        <v>20120312</v>
      </c>
      <c r="M75">
        <v>3</v>
      </c>
      <c r="N75">
        <v>51</v>
      </c>
      <c r="O75" t="s">
        <v>30</v>
      </c>
      <c r="P75" t="s">
        <v>42</v>
      </c>
      <c r="Q75">
        <v>1</v>
      </c>
      <c r="R75">
        <v>2012</v>
      </c>
      <c r="S75">
        <v>201203</v>
      </c>
      <c r="T75">
        <v>9</v>
      </c>
      <c r="U75">
        <v>3</v>
      </c>
      <c r="V75">
        <v>2012</v>
      </c>
      <c r="W75" t="s">
        <v>63</v>
      </c>
      <c r="X75">
        <v>40616</v>
      </c>
    </row>
    <row r="76" spans="1:24" x14ac:dyDescent="0.15">
      <c r="A76">
        <v>20120315</v>
      </c>
      <c r="B76">
        <v>40983</v>
      </c>
      <c r="C76">
        <v>4</v>
      </c>
      <c r="D76">
        <v>15</v>
      </c>
      <c r="E76">
        <v>1536</v>
      </c>
      <c r="F76" t="s">
        <v>16</v>
      </c>
      <c r="G76" t="s">
        <v>23</v>
      </c>
      <c r="H76" t="s">
        <v>64</v>
      </c>
      <c r="I76">
        <v>12</v>
      </c>
      <c r="J76">
        <v>224</v>
      </c>
      <c r="K76">
        <v>40980</v>
      </c>
      <c r="L76">
        <v>20120312</v>
      </c>
      <c r="M76">
        <v>3</v>
      </c>
      <c r="N76">
        <v>51</v>
      </c>
      <c r="O76" t="s">
        <v>30</v>
      </c>
      <c r="P76" t="s">
        <v>42</v>
      </c>
      <c r="Q76">
        <v>1</v>
      </c>
      <c r="R76">
        <v>2012</v>
      </c>
      <c r="S76">
        <v>201203</v>
      </c>
      <c r="T76">
        <v>9</v>
      </c>
      <c r="U76">
        <v>3</v>
      </c>
      <c r="V76">
        <v>2012</v>
      </c>
      <c r="W76" t="s">
        <v>63</v>
      </c>
      <c r="X76">
        <v>40617</v>
      </c>
    </row>
    <row r="77" spans="1:24" x14ac:dyDescent="0.15">
      <c r="A77">
        <v>20120316</v>
      </c>
      <c r="B77">
        <v>40984</v>
      </c>
      <c r="C77">
        <v>5</v>
      </c>
      <c r="D77">
        <v>16</v>
      </c>
      <c r="E77">
        <v>1537</v>
      </c>
      <c r="F77" t="s">
        <v>17</v>
      </c>
      <c r="G77" t="s">
        <v>24</v>
      </c>
      <c r="H77" t="s">
        <v>64</v>
      </c>
      <c r="I77">
        <v>12</v>
      </c>
      <c r="J77">
        <v>224</v>
      </c>
      <c r="K77">
        <v>40980</v>
      </c>
      <c r="L77">
        <v>20120312</v>
      </c>
      <c r="M77">
        <v>3</v>
      </c>
      <c r="N77">
        <v>51</v>
      </c>
      <c r="O77" t="s">
        <v>30</v>
      </c>
      <c r="P77" t="s">
        <v>42</v>
      </c>
      <c r="Q77">
        <v>1</v>
      </c>
      <c r="R77">
        <v>2012</v>
      </c>
      <c r="S77">
        <v>201203</v>
      </c>
      <c r="T77">
        <v>9</v>
      </c>
      <c r="U77">
        <v>3</v>
      </c>
      <c r="V77">
        <v>2012</v>
      </c>
      <c r="W77" t="s">
        <v>63</v>
      </c>
      <c r="X77">
        <v>40618</v>
      </c>
    </row>
    <row r="78" spans="1:24" x14ac:dyDescent="0.15">
      <c r="A78">
        <v>20120317</v>
      </c>
      <c r="B78">
        <v>40985</v>
      </c>
      <c r="C78">
        <v>6</v>
      </c>
      <c r="D78">
        <v>17</v>
      </c>
      <c r="E78">
        <v>1538</v>
      </c>
      <c r="F78" t="s">
        <v>18</v>
      </c>
      <c r="G78" t="s">
        <v>25</v>
      </c>
      <c r="H78" t="s">
        <v>63</v>
      </c>
      <c r="I78">
        <v>12</v>
      </c>
      <c r="J78">
        <v>224</v>
      </c>
      <c r="K78">
        <v>40980</v>
      </c>
      <c r="L78">
        <v>20120312</v>
      </c>
      <c r="M78">
        <v>3</v>
      </c>
      <c r="N78">
        <v>51</v>
      </c>
      <c r="O78" t="s">
        <v>30</v>
      </c>
      <c r="P78" t="s">
        <v>42</v>
      </c>
      <c r="Q78">
        <v>1</v>
      </c>
      <c r="R78">
        <v>2012</v>
      </c>
      <c r="S78">
        <v>201203</v>
      </c>
      <c r="T78">
        <v>9</v>
      </c>
      <c r="U78">
        <v>3</v>
      </c>
      <c r="V78">
        <v>2012</v>
      </c>
      <c r="W78" t="s">
        <v>63</v>
      </c>
      <c r="X78">
        <v>40619</v>
      </c>
    </row>
    <row r="79" spans="1:24" x14ac:dyDescent="0.15">
      <c r="A79">
        <v>20120318</v>
      </c>
      <c r="B79">
        <v>40986</v>
      </c>
      <c r="C79">
        <v>7</v>
      </c>
      <c r="D79">
        <v>18</v>
      </c>
      <c r="E79">
        <v>1539</v>
      </c>
      <c r="F79" t="s">
        <v>19</v>
      </c>
      <c r="G79" t="s">
        <v>26</v>
      </c>
      <c r="H79" t="s">
        <v>63</v>
      </c>
      <c r="I79">
        <v>12</v>
      </c>
      <c r="J79">
        <v>224</v>
      </c>
      <c r="K79">
        <v>40980</v>
      </c>
      <c r="L79">
        <v>20120312</v>
      </c>
      <c r="M79">
        <v>3</v>
      </c>
      <c r="N79">
        <v>51</v>
      </c>
      <c r="O79" t="s">
        <v>30</v>
      </c>
      <c r="P79" t="s">
        <v>42</v>
      </c>
      <c r="Q79">
        <v>1</v>
      </c>
      <c r="R79">
        <v>2012</v>
      </c>
      <c r="S79">
        <v>201203</v>
      </c>
      <c r="T79">
        <v>9</v>
      </c>
      <c r="U79">
        <v>3</v>
      </c>
      <c r="V79">
        <v>2012</v>
      </c>
      <c r="W79" t="s">
        <v>63</v>
      </c>
      <c r="X79">
        <v>40620</v>
      </c>
    </row>
    <row r="80" spans="1:24" x14ac:dyDescent="0.15">
      <c r="A80">
        <v>20120319</v>
      </c>
      <c r="B80">
        <v>40987</v>
      </c>
      <c r="C80">
        <v>1</v>
      </c>
      <c r="D80">
        <v>19</v>
      </c>
      <c r="E80">
        <v>1540</v>
      </c>
      <c r="F80" t="s">
        <v>13</v>
      </c>
      <c r="G80" t="s">
        <v>20</v>
      </c>
      <c r="H80" t="s">
        <v>64</v>
      </c>
      <c r="I80">
        <v>13</v>
      </c>
      <c r="J80">
        <v>225</v>
      </c>
      <c r="K80">
        <v>40987</v>
      </c>
      <c r="L80">
        <v>20120319</v>
      </c>
      <c r="M80">
        <v>3</v>
      </c>
      <c r="N80">
        <v>51</v>
      </c>
      <c r="O80" t="s">
        <v>30</v>
      </c>
      <c r="P80" t="s">
        <v>42</v>
      </c>
      <c r="Q80">
        <v>1</v>
      </c>
      <c r="R80">
        <v>2012</v>
      </c>
      <c r="S80">
        <v>201203</v>
      </c>
      <c r="T80">
        <v>9</v>
      </c>
      <c r="U80">
        <v>3</v>
      </c>
      <c r="V80">
        <v>2012</v>
      </c>
      <c r="W80" t="s">
        <v>63</v>
      </c>
      <c r="X80">
        <v>40621</v>
      </c>
    </row>
    <row r="81" spans="1:24" x14ac:dyDescent="0.15">
      <c r="A81">
        <v>20120320</v>
      </c>
      <c r="B81">
        <v>40988</v>
      </c>
      <c r="C81">
        <v>2</v>
      </c>
      <c r="D81">
        <v>20</v>
      </c>
      <c r="E81">
        <v>1541</v>
      </c>
      <c r="F81" t="s">
        <v>14</v>
      </c>
      <c r="G81" t="s">
        <v>21</v>
      </c>
      <c r="H81" t="s">
        <v>64</v>
      </c>
      <c r="I81">
        <v>13</v>
      </c>
      <c r="J81">
        <v>225</v>
      </c>
      <c r="K81">
        <v>40987</v>
      </c>
      <c r="L81">
        <v>20120319</v>
      </c>
      <c r="M81">
        <v>3</v>
      </c>
      <c r="N81">
        <v>51</v>
      </c>
      <c r="O81" t="s">
        <v>30</v>
      </c>
      <c r="P81" t="s">
        <v>42</v>
      </c>
      <c r="Q81">
        <v>1</v>
      </c>
      <c r="R81">
        <v>2012</v>
      </c>
      <c r="S81">
        <v>201203</v>
      </c>
      <c r="T81">
        <v>9</v>
      </c>
      <c r="U81">
        <v>3</v>
      </c>
      <c r="V81">
        <v>2012</v>
      </c>
      <c r="W81" t="s">
        <v>63</v>
      </c>
      <c r="X81">
        <v>40622</v>
      </c>
    </row>
    <row r="82" spans="1:24" x14ac:dyDescent="0.15">
      <c r="A82">
        <v>20120321</v>
      </c>
      <c r="B82">
        <v>40989</v>
      </c>
      <c r="C82">
        <v>3</v>
      </c>
      <c r="D82">
        <v>21</v>
      </c>
      <c r="E82">
        <v>1542</v>
      </c>
      <c r="F82" t="s">
        <v>15</v>
      </c>
      <c r="G82" t="s">
        <v>22</v>
      </c>
      <c r="H82" t="s">
        <v>64</v>
      </c>
      <c r="I82">
        <v>13</v>
      </c>
      <c r="J82">
        <v>225</v>
      </c>
      <c r="K82">
        <v>40987</v>
      </c>
      <c r="L82">
        <v>20120319</v>
      </c>
      <c r="M82">
        <v>3</v>
      </c>
      <c r="N82">
        <v>51</v>
      </c>
      <c r="O82" t="s">
        <v>30</v>
      </c>
      <c r="P82" t="s">
        <v>42</v>
      </c>
      <c r="Q82">
        <v>1</v>
      </c>
      <c r="R82">
        <v>2012</v>
      </c>
      <c r="S82">
        <v>201203</v>
      </c>
      <c r="T82">
        <v>9</v>
      </c>
      <c r="U82">
        <v>3</v>
      </c>
      <c r="V82">
        <v>2012</v>
      </c>
      <c r="W82" t="s">
        <v>63</v>
      </c>
      <c r="X82">
        <v>40623</v>
      </c>
    </row>
    <row r="83" spans="1:24" x14ac:dyDescent="0.15">
      <c r="A83">
        <v>20120322</v>
      </c>
      <c r="B83">
        <v>40990</v>
      </c>
      <c r="C83">
        <v>4</v>
      </c>
      <c r="D83">
        <v>22</v>
      </c>
      <c r="E83">
        <v>1543</v>
      </c>
      <c r="F83" t="s">
        <v>16</v>
      </c>
      <c r="G83" t="s">
        <v>23</v>
      </c>
      <c r="H83" t="s">
        <v>64</v>
      </c>
      <c r="I83">
        <v>13</v>
      </c>
      <c r="J83">
        <v>225</v>
      </c>
      <c r="K83">
        <v>40987</v>
      </c>
      <c r="L83">
        <v>20120319</v>
      </c>
      <c r="M83">
        <v>3</v>
      </c>
      <c r="N83">
        <v>51</v>
      </c>
      <c r="O83" t="s">
        <v>30</v>
      </c>
      <c r="P83" t="s">
        <v>42</v>
      </c>
      <c r="Q83">
        <v>1</v>
      </c>
      <c r="R83">
        <v>2012</v>
      </c>
      <c r="S83">
        <v>201203</v>
      </c>
      <c r="T83">
        <v>9</v>
      </c>
      <c r="U83">
        <v>3</v>
      </c>
      <c r="V83">
        <v>2012</v>
      </c>
      <c r="W83" t="s">
        <v>63</v>
      </c>
      <c r="X83">
        <v>40624</v>
      </c>
    </row>
    <row r="84" spans="1:24" x14ac:dyDescent="0.15">
      <c r="A84">
        <v>20120323</v>
      </c>
      <c r="B84">
        <v>40991</v>
      </c>
      <c r="C84">
        <v>5</v>
      </c>
      <c r="D84">
        <v>23</v>
      </c>
      <c r="E84">
        <v>1544</v>
      </c>
      <c r="F84" t="s">
        <v>17</v>
      </c>
      <c r="G84" t="s">
        <v>24</v>
      </c>
      <c r="H84" t="s">
        <v>64</v>
      </c>
      <c r="I84">
        <v>13</v>
      </c>
      <c r="J84">
        <v>225</v>
      </c>
      <c r="K84">
        <v>40987</v>
      </c>
      <c r="L84">
        <v>20120319</v>
      </c>
      <c r="M84">
        <v>3</v>
      </c>
      <c r="N84">
        <v>51</v>
      </c>
      <c r="O84" t="s">
        <v>30</v>
      </c>
      <c r="P84" t="s">
        <v>42</v>
      </c>
      <c r="Q84">
        <v>1</v>
      </c>
      <c r="R84">
        <v>2012</v>
      </c>
      <c r="S84">
        <v>201203</v>
      </c>
      <c r="T84">
        <v>9</v>
      </c>
      <c r="U84">
        <v>3</v>
      </c>
      <c r="V84">
        <v>2012</v>
      </c>
      <c r="W84" t="s">
        <v>63</v>
      </c>
      <c r="X84">
        <v>40625</v>
      </c>
    </row>
    <row r="85" spans="1:24" x14ac:dyDescent="0.15">
      <c r="A85">
        <v>20120324</v>
      </c>
      <c r="B85">
        <v>40992</v>
      </c>
      <c r="C85">
        <v>6</v>
      </c>
      <c r="D85">
        <v>24</v>
      </c>
      <c r="E85">
        <v>1545</v>
      </c>
      <c r="F85" t="s">
        <v>18</v>
      </c>
      <c r="G85" t="s">
        <v>25</v>
      </c>
      <c r="H85" t="s">
        <v>63</v>
      </c>
      <c r="I85">
        <v>13</v>
      </c>
      <c r="J85">
        <v>225</v>
      </c>
      <c r="K85">
        <v>40987</v>
      </c>
      <c r="L85">
        <v>20120319</v>
      </c>
      <c r="M85">
        <v>3</v>
      </c>
      <c r="N85">
        <v>51</v>
      </c>
      <c r="O85" t="s">
        <v>30</v>
      </c>
      <c r="P85" t="s">
        <v>42</v>
      </c>
      <c r="Q85">
        <v>1</v>
      </c>
      <c r="R85">
        <v>2012</v>
      </c>
      <c r="S85">
        <v>201203</v>
      </c>
      <c r="T85">
        <v>9</v>
      </c>
      <c r="U85">
        <v>3</v>
      </c>
      <c r="V85">
        <v>2012</v>
      </c>
      <c r="W85" t="s">
        <v>63</v>
      </c>
      <c r="X85">
        <v>40626</v>
      </c>
    </row>
    <row r="86" spans="1:24" x14ac:dyDescent="0.15">
      <c r="A86">
        <v>20120325</v>
      </c>
      <c r="B86">
        <v>40993</v>
      </c>
      <c r="C86">
        <v>7</v>
      </c>
      <c r="D86">
        <v>25</v>
      </c>
      <c r="E86">
        <v>1546</v>
      </c>
      <c r="F86" t="s">
        <v>19</v>
      </c>
      <c r="G86" t="s">
        <v>26</v>
      </c>
      <c r="H86" t="s">
        <v>63</v>
      </c>
      <c r="I86">
        <v>13</v>
      </c>
      <c r="J86">
        <v>225</v>
      </c>
      <c r="K86">
        <v>40987</v>
      </c>
      <c r="L86">
        <v>20120319</v>
      </c>
      <c r="M86">
        <v>3</v>
      </c>
      <c r="N86">
        <v>51</v>
      </c>
      <c r="O86" t="s">
        <v>30</v>
      </c>
      <c r="P86" t="s">
        <v>42</v>
      </c>
      <c r="Q86">
        <v>1</v>
      </c>
      <c r="R86">
        <v>2012</v>
      </c>
      <c r="S86">
        <v>201203</v>
      </c>
      <c r="T86">
        <v>9</v>
      </c>
      <c r="U86">
        <v>3</v>
      </c>
      <c r="V86">
        <v>2012</v>
      </c>
      <c r="W86" t="s">
        <v>63</v>
      </c>
      <c r="X86">
        <v>40627</v>
      </c>
    </row>
    <row r="87" spans="1:24" x14ac:dyDescent="0.15">
      <c r="A87">
        <v>20120326</v>
      </c>
      <c r="B87">
        <v>40994</v>
      </c>
      <c r="C87">
        <v>1</v>
      </c>
      <c r="D87">
        <v>26</v>
      </c>
      <c r="E87">
        <v>1547</v>
      </c>
      <c r="F87" t="s">
        <v>13</v>
      </c>
      <c r="G87" t="s">
        <v>20</v>
      </c>
      <c r="H87" t="s">
        <v>64</v>
      </c>
      <c r="I87">
        <v>14</v>
      </c>
      <c r="J87">
        <v>226</v>
      </c>
      <c r="K87">
        <v>40994</v>
      </c>
      <c r="L87">
        <v>20120326</v>
      </c>
      <c r="M87">
        <v>3</v>
      </c>
      <c r="N87">
        <v>51</v>
      </c>
      <c r="O87" t="s">
        <v>30</v>
      </c>
      <c r="P87" t="s">
        <v>42</v>
      </c>
      <c r="Q87">
        <v>1</v>
      </c>
      <c r="R87">
        <v>2012</v>
      </c>
      <c r="S87">
        <v>201203</v>
      </c>
      <c r="T87">
        <v>9</v>
      </c>
      <c r="U87">
        <v>3</v>
      </c>
      <c r="V87">
        <v>2012</v>
      </c>
      <c r="W87" t="s">
        <v>63</v>
      </c>
      <c r="X87">
        <v>40628</v>
      </c>
    </row>
    <row r="88" spans="1:24" x14ac:dyDescent="0.15">
      <c r="A88">
        <v>20120327</v>
      </c>
      <c r="B88">
        <v>40995</v>
      </c>
      <c r="C88">
        <v>2</v>
      </c>
      <c r="D88">
        <v>27</v>
      </c>
      <c r="E88">
        <v>1548</v>
      </c>
      <c r="F88" t="s">
        <v>14</v>
      </c>
      <c r="G88" t="s">
        <v>21</v>
      </c>
      <c r="H88" t="s">
        <v>64</v>
      </c>
      <c r="I88">
        <v>14</v>
      </c>
      <c r="J88">
        <v>226</v>
      </c>
      <c r="K88">
        <v>40994</v>
      </c>
      <c r="L88">
        <v>20120326</v>
      </c>
      <c r="M88">
        <v>3</v>
      </c>
      <c r="N88">
        <v>51</v>
      </c>
      <c r="O88" t="s">
        <v>30</v>
      </c>
      <c r="P88" t="s">
        <v>42</v>
      </c>
      <c r="Q88">
        <v>1</v>
      </c>
      <c r="R88">
        <v>2012</v>
      </c>
      <c r="S88">
        <v>201203</v>
      </c>
      <c r="T88">
        <v>9</v>
      </c>
      <c r="U88">
        <v>3</v>
      </c>
      <c r="V88">
        <v>2012</v>
      </c>
      <c r="W88" t="s">
        <v>63</v>
      </c>
      <c r="X88">
        <v>40629</v>
      </c>
    </row>
    <row r="89" spans="1:24" x14ac:dyDescent="0.15">
      <c r="A89">
        <v>20120328</v>
      </c>
      <c r="B89">
        <v>40996</v>
      </c>
      <c r="C89">
        <v>3</v>
      </c>
      <c r="D89">
        <v>28</v>
      </c>
      <c r="E89">
        <v>1549</v>
      </c>
      <c r="F89" t="s">
        <v>15</v>
      </c>
      <c r="G89" t="s">
        <v>22</v>
      </c>
      <c r="H89" t="s">
        <v>64</v>
      </c>
      <c r="I89">
        <v>14</v>
      </c>
      <c r="J89">
        <v>226</v>
      </c>
      <c r="K89">
        <v>40994</v>
      </c>
      <c r="L89">
        <v>20120326</v>
      </c>
      <c r="M89">
        <v>3</v>
      </c>
      <c r="N89">
        <v>51</v>
      </c>
      <c r="O89" t="s">
        <v>30</v>
      </c>
      <c r="P89" t="s">
        <v>42</v>
      </c>
      <c r="Q89">
        <v>1</v>
      </c>
      <c r="R89">
        <v>2012</v>
      </c>
      <c r="S89">
        <v>201203</v>
      </c>
      <c r="T89">
        <v>9</v>
      </c>
      <c r="U89">
        <v>3</v>
      </c>
      <c r="V89">
        <v>2012</v>
      </c>
      <c r="W89" t="s">
        <v>63</v>
      </c>
      <c r="X89">
        <v>40630</v>
      </c>
    </row>
    <row r="90" spans="1:24" x14ac:dyDescent="0.15">
      <c r="A90">
        <v>20120329</v>
      </c>
      <c r="B90">
        <v>40997</v>
      </c>
      <c r="C90">
        <v>4</v>
      </c>
      <c r="D90">
        <v>29</v>
      </c>
      <c r="E90">
        <v>1550</v>
      </c>
      <c r="F90" t="s">
        <v>16</v>
      </c>
      <c r="G90" t="s">
        <v>23</v>
      </c>
      <c r="H90" t="s">
        <v>64</v>
      </c>
      <c r="I90">
        <v>14</v>
      </c>
      <c r="J90">
        <v>226</v>
      </c>
      <c r="K90">
        <v>40994</v>
      </c>
      <c r="L90">
        <v>20120326</v>
      </c>
      <c r="M90">
        <v>3</v>
      </c>
      <c r="N90">
        <v>51</v>
      </c>
      <c r="O90" t="s">
        <v>30</v>
      </c>
      <c r="P90" t="s">
        <v>42</v>
      </c>
      <c r="Q90">
        <v>1</v>
      </c>
      <c r="R90">
        <v>2012</v>
      </c>
      <c r="S90">
        <v>201203</v>
      </c>
      <c r="T90">
        <v>9</v>
      </c>
      <c r="U90">
        <v>3</v>
      </c>
      <c r="V90">
        <v>2012</v>
      </c>
      <c r="W90" t="s">
        <v>63</v>
      </c>
      <c r="X90">
        <v>40631</v>
      </c>
    </row>
    <row r="91" spans="1:24" x14ac:dyDescent="0.15">
      <c r="A91">
        <v>20120330</v>
      </c>
      <c r="B91">
        <v>40998</v>
      </c>
      <c r="C91">
        <v>5</v>
      </c>
      <c r="D91">
        <v>30</v>
      </c>
      <c r="E91">
        <v>1551</v>
      </c>
      <c r="F91" t="s">
        <v>17</v>
      </c>
      <c r="G91" t="s">
        <v>24</v>
      </c>
      <c r="H91" t="s">
        <v>64</v>
      </c>
      <c r="I91">
        <v>14</v>
      </c>
      <c r="J91">
        <v>226</v>
      </c>
      <c r="K91">
        <v>40994</v>
      </c>
      <c r="L91">
        <v>20120326</v>
      </c>
      <c r="M91">
        <v>3</v>
      </c>
      <c r="N91">
        <v>51</v>
      </c>
      <c r="O91" t="s">
        <v>30</v>
      </c>
      <c r="P91" t="s">
        <v>42</v>
      </c>
      <c r="Q91">
        <v>1</v>
      </c>
      <c r="R91">
        <v>2012</v>
      </c>
      <c r="S91">
        <v>201203</v>
      </c>
      <c r="T91">
        <v>9</v>
      </c>
      <c r="U91">
        <v>3</v>
      </c>
      <c r="V91">
        <v>2012</v>
      </c>
      <c r="W91" t="s">
        <v>63</v>
      </c>
      <c r="X91">
        <v>40632</v>
      </c>
    </row>
    <row r="92" spans="1:24" x14ac:dyDescent="0.15">
      <c r="A92">
        <v>20120331</v>
      </c>
      <c r="B92">
        <v>40999</v>
      </c>
      <c r="C92">
        <v>6</v>
      </c>
      <c r="D92">
        <v>31</v>
      </c>
      <c r="E92">
        <v>1552</v>
      </c>
      <c r="F92" t="s">
        <v>18</v>
      </c>
      <c r="G92" t="s">
        <v>25</v>
      </c>
      <c r="H92" t="s">
        <v>63</v>
      </c>
      <c r="I92">
        <v>14</v>
      </c>
      <c r="J92">
        <v>226</v>
      </c>
      <c r="K92">
        <v>40994</v>
      </c>
      <c r="L92">
        <v>20120326</v>
      </c>
      <c r="M92">
        <v>3</v>
      </c>
      <c r="N92">
        <v>51</v>
      </c>
      <c r="O92" t="s">
        <v>30</v>
      </c>
      <c r="P92" t="s">
        <v>42</v>
      </c>
      <c r="Q92">
        <v>1</v>
      </c>
      <c r="R92">
        <v>2012</v>
      </c>
      <c r="S92">
        <v>201203</v>
      </c>
      <c r="T92">
        <v>9</v>
      </c>
      <c r="U92">
        <v>3</v>
      </c>
      <c r="V92">
        <v>2012</v>
      </c>
      <c r="W92" t="s">
        <v>64</v>
      </c>
      <c r="X92">
        <v>40633</v>
      </c>
    </row>
    <row r="93" spans="1:24" x14ac:dyDescent="0.15">
      <c r="A93">
        <v>20120401</v>
      </c>
      <c r="B93">
        <v>41000</v>
      </c>
      <c r="C93">
        <v>7</v>
      </c>
      <c r="D93">
        <v>1</v>
      </c>
      <c r="E93">
        <v>1553</v>
      </c>
      <c r="F93" t="s">
        <v>19</v>
      </c>
      <c r="G93" t="s">
        <v>26</v>
      </c>
      <c r="H93" t="s">
        <v>63</v>
      </c>
      <c r="I93">
        <v>14</v>
      </c>
      <c r="J93">
        <v>226</v>
      </c>
      <c r="K93">
        <v>40994</v>
      </c>
      <c r="L93">
        <v>20120326</v>
      </c>
      <c r="M93">
        <v>4</v>
      </c>
      <c r="N93">
        <v>52</v>
      </c>
      <c r="O93" t="s">
        <v>31</v>
      </c>
      <c r="P93" t="s">
        <v>43</v>
      </c>
      <c r="Q93">
        <v>2</v>
      </c>
      <c r="R93">
        <v>2012</v>
      </c>
      <c r="S93">
        <v>201204</v>
      </c>
      <c r="T93">
        <v>10</v>
      </c>
      <c r="U93">
        <v>4</v>
      </c>
      <c r="V93">
        <v>2012</v>
      </c>
      <c r="W93" t="s">
        <v>63</v>
      </c>
      <c r="X93">
        <v>40634</v>
      </c>
    </row>
    <row r="94" spans="1:24" x14ac:dyDescent="0.15">
      <c r="A94">
        <v>20120402</v>
      </c>
      <c r="B94">
        <v>41001</v>
      </c>
      <c r="C94">
        <v>1</v>
      </c>
      <c r="D94">
        <v>2</v>
      </c>
      <c r="E94">
        <v>1554</v>
      </c>
      <c r="F94" t="s">
        <v>13</v>
      </c>
      <c r="G94" t="s">
        <v>20</v>
      </c>
      <c r="H94" t="s">
        <v>64</v>
      </c>
      <c r="I94">
        <v>15</v>
      </c>
      <c r="J94">
        <v>227</v>
      </c>
      <c r="K94">
        <v>41001</v>
      </c>
      <c r="L94">
        <v>20120402</v>
      </c>
      <c r="M94">
        <v>4</v>
      </c>
      <c r="N94">
        <v>52</v>
      </c>
      <c r="O94" t="s">
        <v>31</v>
      </c>
      <c r="P94" t="s">
        <v>43</v>
      </c>
      <c r="Q94">
        <v>2</v>
      </c>
      <c r="R94">
        <v>2012</v>
      </c>
      <c r="S94">
        <v>201204</v>
      </c>
      <c r="T94">
        <v>10</v>
      </c>
      <c r="U94">
        <v>4</v>
      </c>
      <c r="V94">
        <v>2012</v>
      </c>
      <c r="W94" t="s">
        <v>63</v>
      </c>
      <c r="X94">
        <v>40635</v>
      </c>
    </row>
    <row r="95" spans="1:24" x14ac:dyDescent="0.15">
      <c r="A95">
        <v>20120403</v>
      </c>
      <c r="B95">
        <v>41002</v>
      </c>
      <c r="C95">
        <v>2</v>
      </c>
      <c r="D95">
        <v>3</v>
      </c>
      <c r="E95">
        <v>1555</v>
      </c>
      <c r="F95" t="s">
        <v>14</v>
      </c>
      <c r="G95" t="s">
        <v>21</v>
      </c>
      <c r="H95" t="s">
        <v>64</v>
      </c>
      <c r="I95">
        <v>15</v>
      </c>
      <c r="J95">
        <v>227</v>
      </c>
      <c r="K95">
        <v>41001</v>
      </c>
      <c r="L95">
        <v>20120402</v>
      </c>
      <c r="M95">
        <v>4</v>
      </c>
      <c r="N95">
        <v>52</v>
      </c>
      <c r="O95" t="s">
        <v>31</v>
      </c>
      <c r="P95" t="s">
        <v>43</v>
      </c>
      <c r="Q95">
        <v>2</v>
      </c>
      <c r="R95">
        <v>2012</v>
      </c>
      <c r="S95">
        <v>201204</v>
      </c>
      <c r="T95">
        <v>10</v>
      </c>
      <c r="U95">
        <v>4</v>
      </c>
      <c r="V95">
        <v>2012</v>
      </c>
      <c r="W95" t="s">
        <v>63</v>
      </c>
      <c r="X95">
        <v>40636</v>
      </c>
    </row>
    <row r="96" spans="1:24" x14ac:dyDescent="0.15">
      <c r="A96">
        <v>20120404</v>
      </c>
      <c r="B96">
        <v>41003</v>
      </c>
      <c r="C96">
        <v>3</v>
      </c>
      <c r="D96">
        <v>4</v>
      </c>
      <c r="E96">
        <v>1556</v>
      </c>
      <c r="F96" t="s">
        <v>15</v>
      </c>
      <c r="G96" t="s">
        <v>22</v>
      </c>
      <c r="H96" t="s">
        <v>64</v>
      </c>
      <c r="I96">
        <v>15</v>
      </c>
      <c r="J96">
        <v>227</v>
      </c>
      <c r="K96">
        <v>41001</v>
      </c>
      <c r="L96">
        <v>20120402</v>
      </c>
      <c r="M96">
        <v>4</v>
      </c>
      <c r="N96">
        <v>52</v>
      </c>
      <c r="O96" t="s">
        <v>31</v>
      </c>
      <c r="P96" t="s">
        <v>43</v>
      </c>
      <c r="Q96">
        <v>2</v>
      </c>
      <c r="R96">
        <v>2012</v>
      </c>
      <c r="S96">
        <v>201204</v>
      </c>
      <c r="T96">
        <v>10</v>
      </c>
      <c r="U96">
        <v>4</v>
      </c>
      <c r="V96">
        <v>2012</v>
      </c>
      <c r="W96" t="s">
        <v>63</v>
      </c>
      <c r="X96">
        <v>40637</v>
      </c>
    </row>
    <row r="97" spans="1:24" x14ac:dyDescent="0.15">
      <c r="A97">
        <v>20120405</v>
      </c>
      <c r="B97">
        <v>41004</v>
      </c>
      <c r="C97">
        <v>4</v>
      </c>
      <c r="D97">
        <v>5</v>
      </c>
      <c r="E97">
        <v>1557</v>
      </c>
      <c r="F97" t="s">
        <v>16</v>
      </c>
      <c r="G97" t="s">
        <v>23</v>
      </c>
      <c r="H97" t="s">
        <v>64</v>
      </c>
      <c r="I97">
        <v>15</v>
      </c>
      <c r="J97">
        <v>227</v>
      </c>
      <c r="K97">
        <v>41001</v>
      </c>
      <c r="L97">
        <v>20120402</v>
      </c>
      <c r="M97">
        <v>4</v>
      </c>
      <c r="N97">
        <v>52</v>
      </c>
      <c r="O97" t="s">
        <v>31</v>
      </c>
      <c r="P97" t="s">
        <v>43</v>
      </c>
      <c r="Q97">
        <v>2</v>
      </c>
      <c r="R97">
        <v>2012</v>
      </c>
      <c r="S97">
        <v>201204</v>
      </c>
      <c r="T97">
        <v>10</v>
      </c>
      <c r="U97">
        <v>4</v>
      </c>
      <c r="V97">
        <v>2012</v>
      </c>
      <c r="W97" t="s">
        <v>63</v>
      </c>
      <c r="X97">
        <v>40638</v>
      </c>
    </row>
    <row r="98" spans="1:24" x14ac:dyDescent="0.15">
      <c r="A98">
        <v>20120406</v>
      </c>
      <c r="B98">
        <v>41005</v>
      </c>
      <c r="C98">
        <v>5</v>
      </c>
      <c r="D98">
        <v>6</v>
      </c>
      <c r="E98">
        <v>1558</v>
      </c>
      <c r="F98" t="s">
        <v>17</v>
      </c>
      <c r="G98" t="s">
        <v>24</v>
      </c>
      <c r="H98" t="s">
        <v>64</v>
      </c>
      <c r="I98">
        <v>15</v>
      </c>
      <c r="J98">
        <v>227</v>
      </c>
      <c r="K98">
        <v>41001</v>
      </c>
      <c r="L98">
        <v>20120402</v>
      </c>
      <c r="M98">
        <v>4</v>
      </c>
      <c r="N98">
        <v>52</v>
      </c>
      <c r="O98" t="s">
        <v>31</v>
      </c>
      <c r="P98" t="s">
        <v>43</v>
      </c>
      <c r="Q98">
        <v>2</v>
      </c>
      <c r="R98">
        <v>2012</v>
      </c>
      <c r="S98">
        <v>201204</v>
      </c>
      <c r="T98">
        <v>10</v>
      </c>
      <c r="U98">
        <v>4</v>
      </c>
      <c r="V98">
        <v>2012</v>
      </c>
      <c r="W98" t="s">
        <v>63</v>
      </c>
      <c r="X98">
        <v>40639</v>
      </c>
    </row>
    <row r="99" spans="1:24" x14ac:dyDescent="0.15">
      <c r="A99">
        <v>20120407</v>
      </c>
      <c r="B99">
        <v>41006</v>
      </c>
      <c r="C99">
        <v>6</v>
      </c>
      <c r="D99">
        <v>7</v>
      </c>
      <c r="E99">
        <v>1559</v>
      </c>
      <c r="F99" t="s">
        <v>18</v>
      </c>
      <c r="G99" t="s">
        <v>25</v>
      </c>
      <c r="H99" t="s">
        <v>63</v>
      </c>
      <c r="I99">
        <v>15</v>
      </c>
      <c r="J99">
        <v>227</v>
      </c>
      <c r="K99">
        <v>41001</v>
      </c>
      <c r="L99">
        <v>20120402</v>
      </c>
      <c r="M99">
        <v>4</v>
      </c>
      <c r="N99">
        <v>52</v>
      </c>
      <c r="O99" t="s">
        <v>31</v>
      </c>
      <c r="P99" t="s">
        <v>43</v>
      </c>
      <c r="Q99">
        <v>2</v>
      </c>
      <c r="R99">
        <v>2012</v>
      </c>
      <c r="S99">
        <v>201204</v>
      </c>
      <c r="T99">
        <v>10</v>
      </c>
      <c r="U99">
        <v>4</v>
      </c>
      <c r="V99">
        <v>2012</v>
      </c>
      <c r="W99" t="s">
        <v>63</v>
      </c>
      <c r="X99">
        <v>40640</v>
      </c>
    </row>
    <row r="100" spans="1:24" x14ac:dyDescent="0.15">
      <c r="A100">
        <v>20120408</v>
      </c>
      <c r="B100">
        <v>41007</v>
      </c>
      <c r="C100">
        <v>7</v>
      </c>
      <c r="D100">
        <v>8</v>
      </c>
      <c r="E100">
        <v>1560</v>
      </c>
      <c r="F100" t="s">
        <v>19</v>
      </c>
      <c r="G100" t="s">
        <v>26</v>
      </c>
      <c r="H100" t="s">
        <v>63</v>
      </c>
      <c r="I100">
        <v>15</v>
      </c>
      <c r="J100">
        <v>227</v>
      </c>
      <c r="K100">
        <v>41001</v>
      </c>
      <c r="L100">
        <v>20120402</v>
      </c>
      <c r="M100">
        <v>4</v>
      </c>
      <c r="N100">
        <v>52</v>
      </c>
      <c r="O100" t="s">
        <v>31</v>
      </c>
      <c r="P100" t="s">
        <v>43</v>
      </c>
      <c r="Q100">
        <v>2</v>
      </c>
      <c r="R100">
        <v>2012</v>
      </c>
      <c r="S100">
        <v>201204</v>
      </c>
      <c r="T100">
        <v>10</v>
      </c>
      <c r="U100">
        <v>4</v>
      </c>
      <c r="V100">
        <v>2012</v>
      </c>
      <c r="W100" t="s">
        <v>63</v>
      </c>
      <c r="X100">
        <v>40641</v>
      </c>
    </row>
    <row r="101" spans="1:24" x14ac:dyDescent="0.15">
      <c r="A101">
        <v>20120409</v>
      </c>
      <c r="B101">
        <v>41008</v>
      </c>
      <c r="C101">
        <v>1</v>
      </c>
      <c r="D101">
        <v>9</v>
      </c>
      <c r="E101">
        <v>1561</v>
      </c>
      <c r="F101" t="s">
        <v>13</v>
      </c>
      <c r="G101" t="s">
        <v>20</v>
      </c>
      <c r="H101" t="s">
        <v>64</v>
      </c>
      <c r="I101">
        <v>16</v>
      </c>
      <c r="J101">
        <v>228</v>
      </c>
      <c r="K101">
        <v>41008</v>
      </c>
      <c r="L101">
        <v>20120409</v>
      </c>
      <c r="M101">
        <v>4</v>
      </c>
      <c r="N101">
        <v>52</v>
      </c>
      <c r="O101" t="s">
        <v>31</v>
      </c>
      <c r="P101" t="s">
        <v>43</v>
      </c>
      <c r="Q101">
        <v>2</v>
      </c>
      <c r="R101">
        <v>2012</v>
      </c>
      <c r="S101">
        <v>201204</v>
      </c>
      <c r="T101">
        <v>10</v>
      </c>
      <c r="U101">
        <v>4</v>
      </c>
      <c r="V101">
        <v>2012</v>
      </c>
      <c r="W101" t="s">
        <v>63</v>
      </c>
      <c r="X101">
        <v>40642</v>
      </c>
    </row>
    <row r="102" spans="1:24" x14ac:dyDescent="0.15">
      <c r="A102">
        <v>20120410</v>
      </c>
      <c r="B102">
        <v>41009</v>
      </c>
      <c r="C102">
        <v>2</v>
      </c>
      <c r="D102">
        <v>10</v>
      </c>
      <c r="E102">
        <v>1562</v>
      </c>
      <c r="F102" t="s">
        <v>14</v>
      </c>
      <c r="G102" t="s">
        <v>21</v>
      </c>
      <c r="H102" t="s">
        <v>64</v>
      </c>
      <c r="I102">
        <v>16</v>
      </c>
      <c r="J102">
        <v>228</v>
      </c>
      <c r="K102">
        <v>41008</v>
      </c>
      <c r="L102">
        <v>20120409</v>
      </c>
      <c r="M102">
        <v>4</v>
      </c>
      <c r="N102">
        <v>52</v>
      </c>
      <c r="O102" t="s">
        <v>31</v>
      </c>
      <c r="P102" t="s">
        <v>43</v>
      </c>
      <c r="Q102">
        <v>2</v>
      </c>
      <c r="R102">
        <v>2012</v>
      </c>
      <c r="S102">
        <v>201204</v>
      </c>
      <c r="T102">
        <v>10</v>
      </c>
      <c r="U102">
        <v>4</v>
      </c>
      <c r="V102">
        <v>2012</v>
      </c>
      <c r="W102" t="s">
        <v>63</v>
      </c>
      <c r="X102">
        <v>40643</v>
      </c>
    </row>
    <row r="103" spans="1:24" x14ac:dyDescent="0.15">
      <c r="A103">
        <v>20120411</v>
      </c>
      <c r="B103">
        <v>41010</v>
      </c>
      <c r="C103">
        <v>3</v>
      </c>
      <c r="D103">
        <v>11</v>
      </c>
      <c r="E103">
        <v>1563</v>
      </c>
      <c r="F103" t="s">
        <v>15</v>
      </c>
      <c r="G103" t="s">
        <v>22</v>
      </c>
      <c r="H103" t="s">
        <v>64</v>
      </c>
      <c r="I103">
        <v>16</v>
      </c>
      <c r="J103">
        <v>228</v>
      </c>
      <c r="K103">
        <v>41008</v>
      </c>
      <c r="L103">
        <v>20120409</v>
      </c>
      <c r="M103">
        <v>4</v>
      </c>
      <c r="N103">
        <v>52</v>
      </c>
      <c r="O103" t="s">
        <v>31</v>
      </c>
      <c r="P103" t="s">
        <v>43</v>
      </c>
      <c r="Q103">
        <v>2</v>
      </c>
      <c r="R103">
        <v>2012</v>
      </c>
      <c r="S103">
        <v>201204</v>
      </c>
      <c r="T103">
        <v>10</v>
      </c>
      <c r="U103">
        <v>4</v>
      </c>
      <c r="V103">
        <v>2012</v>
      </c>
      <c r="W103" t="s">
        <v>63</v>
      </c>
      <c r="X103">
        <v>40644</v>
      </c>
    </row>
    <row r="104" spans="1:24" x14ac:dyDescent="0.15">
      <c r="A104">
        <v>20120412</v>
      </c>
      <c r="B104">
        <v>41011</v>
      </c>
      <c r="C104">
        <v>4</v>
      </c>
      <c r="D104">
        <v>12</v>
      </c>
      <c r="E104">
        <v>1564</v>
      </c>
      <c r="F104" t="s">
        <v>16</v>
      </c>
      <c r="G104" t="s">
        <v>23</v>
      </c>
      <c r="H104" t="s">
        <v>64</v>
      </c>
      <c r="I104">
        <v>16</v>
      </c>
      <c r="J104">
        <v>228</v>
      </c>
      <c r="K104">
        <v>41008</v>
      </c>
      <c r="L104">
        <v>20120409</v>
      </c>
      <c r="M104">
        <v>4</v>
      </c>
      <c r="N104">
        <v>52</v>
      </c>
      <c r="O104" t="s">
        <v>31</v>
      </c>
      <c r="P104" t="s">
        <v>43</v>
      </c>
      <c r="Q104">
        <v>2</v>
      </c>
      <c r="R104">
        <v>2012</v>
      </c>
      <c r="S104">
        <v>201204</v>
      </c>
      <c r="T104">
        <v>10</v>
      </c>
      <c r="U104">
        <v>4</v>
      </c>
      <c r="V104">
        <v>2012</v>
      </c>
      <c r="W104" t="s">
        <v>63</v>
      </c>
      <c r="X104">
        <v>40645</v>
      </c>
    </row>
    <row r="105" spans="1:24" x14ac:dyDescent="0.15">
      <c r="A105">
        <v>20120413</v>
      </c>
      <c r="B105">
        <v>41012</v>
      </c>
      <c r="C105">
        <v>5</v>
      </c>
      <c r="D105">
        <v>13</v>
      </c>
      <c r="E105">
        <v>1565</v>
      </c>
      <c r="F105" t="s">
        <v>17</v>
      </c>
      <c r="G105" t="s">
        <v>24</v>
      </c>
      <c r="H105" t="s">
        <v>64</v>
      </c>
      <c r="I105">
        <v>16</v>
      </c>
      <c r="J105">
        <v>228</v>
      </c>
      <c r="K105">
        <v>41008</v>
      </c>
      <c r="L105">
        <v>20120409</v>
      </c>
      <c r="M105">
        <v>4</v>
      </c>
      <c r="N105">
        <v>52</v>
      </c>
      <c r="O105" t="s">
        <v>31</v>
      </c>
      <c r="P105" t="s">
        <v>43</v>
      </c>
      <c r="Q105">
        <v>2</v>
      </c>
      <c r="R105">
        <v>2012</v>
      </c>
      <c r="S105">
        <v>201204</v>
      </c>
      <c r="T105">
        <v>10</v>
      </c>
      <c r="U105">
        <v>4</v>
      </c>
      <c r="V105">
        <v>2012</v>
      </c>
      <c r="W105" t="s">
        <v>63</v>
      </c>
      <c r="X105">
        <v>40646</v>
      </c>
    </row>
    <row r="106" spans="1:24" x14ac:dyDescent="0.15">
      <c r="A106">
        <v>20120414</v>
      </c>
      <c r="B106">
        <v>41013</v>
      </c>
      <c r="C106">
        <v>6</v>
      </c>
      <c r="D106">
        <v>14</v>
      </c>
      <c r="E106">
        <v>1566</v>
      </c>
      <c r="F106" t="s">
        <v>18</v>
      </c>
      <c r="G106" t="s">
        <v>25</v>
      </c>
      <c r="H106" t="s">
        <v>63</v>
      </c>
      <c r="I106">
        <v>16</v>
      </c>
      <c r="J106">
        <v>228</v>
      </c>
      <c r="K106">
        <v>41008</v>
      </c>
      <c r="L106">
        <v>20120409</v>
      </c>
      <c r="M106">
        <v>4</v>
      </c>
      <c r="N106">
        <v>52</v>
      </c>
      <c r="O106" t="s">
        <v>31</v>
      </c>
      <c r="P106" t="s">
        <v>43</v>
      </c>
      <c r="Q106">
        <v>2</v>
      </c>
      <c r="R106">
        <v>2012</v>
      </c>
      <c r="S106">
        <v>201204</v>
      </c>
      <c r="T106">
        <v>10</v>
      </c>
      <c r="U106">
        <v>4</v>
      </c>
      <c r="V106">
        <v>2012</v>
      </c>
      <c r="W106" t="s">
        <v>63</v>
      </c>
      <c r="X106">
        <v>40647</v>
      </c>
    </row>
    <row r="107" spans="1:24" x14ac:dyDescent="0.15">
      <c r="A107">
        <v>20120415</v>
      </c>
      <c r="B107">
        <v>41014</v>
      </c>
      <c r="C107">
        <v>7</v>
      </c>
      <c r="D107">
        <v>15</v>
      </c>
      <c r="E107">
        <v>1567</v>
      </c>
      <c r="F107" t="s">
        <v>19</v>
      </c>
      <c r="G107" t="s">
        <v>26</v>
      </c>
      <c r="H107" t="s">
        <v>63</v>
      </c>
      <c r="I107">
        <v>16</v>
      </c>
      <c r="J107">
        <v>228</v>
      </c>
      <c r="K107">
        <v>41008</v>
      </c>
      <c r="L107">
        <v>20120409</v>
      </c>
      <c r="M107">
        <v>4</v>
      </c>
      <c r="N107">
        <v>52</v>
      </c>
      <c r="O107" t="s">
        <v>31</v>
      </c>
      <c r="P107" t="s">
        <v>43</v>
      </c>
      <c r="Q107">
        <v>2</v>
      </c>
      <c r="R107">
        <v>2012</v>
      </c>
      <c r="S107">
        <v>201204</v>
      </c>
      <c r="T107">
        <v>10</v>
      </c>
      <c r="U107">
        <v>4</v>
      </c>
      <c r="V107">
        <v>2012</v>
      </c>
      <c r="W107" t="s">
        <v>63</v>
      </c>
      <c r="X107">
        <v>40648</v>
      </c>
    </row>
    <row r="108" spans="1:24" x14ac:dyDescent="0.15">
      <c r="A108">
        <v>20120416</v>
      </c>
      <c r="B108">
        <v>41015</v>
      </c>
      <c r="C108">
        <v>1</v>
      </c>
      <c r="D108">
        <v>16</v>
      </c>
      <c r="E108">
        <v>1568</v>
      </c>
      <c r="F108" t="s">
        <v>13</v>
      </c>
      <c r="G108" t="s">
        <v>20</v>
      </c>
      <c r="H108" t="s">
        <v>64</v>
      </c>
      <c r="I108">
        <v>17</v>
      </c>
      <c r="J108">
        <v>229</v>
      </c>
      <c r="K108">
        <v>41015</v>
      </c>
      <c r="L108">
        <v>20120416</v>
      </c>
      <c r="M108">
        <v>4</v>
      </c>
      <c r="N108">
        <v>52</v>
      </c>
      <c r="O108" t="s">
        <v>31</v>
      </c>
      <c r="P108" t="s">
        <v>43</v>
      </c>
      <c r="Q108">
        <v>2</v>
      </c>
      <c r="R108">
        <v>2012</v>
      </c>
      <c r="S108">
        <v>201204</v>
      </c>
      <c r="T108">
        <v>10</v>
      </c>
      <c r="U108">
        <v>4</v>
      </c>
      <c r="V108">
        <v>2012</v>
      </c>
      <c r="W108" t="s">
        <v>63</v>
      </c>
      <c r="X108">
        <v>40649</v>
      </c>
    </row>
    <row r="109" spans="1:24" x14ac:dyDescent="0.15">
      <c r="A109">
        <v>20120417</v>
      </c>
      <c r="B109">
        <v>41016</v>
      </c>
      <c r="C109">
        <v>2</v>
      </c>
      <c r="D109">
        <v>17</v>
      </c>
      <c r="E109">
        <v>1569</v>
      </c>
      <c r="F109" t="s">
        <v>14</v>
      </c>
      <c r="G109" t="s">
        <v>21</v>
      </c>
      <c r="H109" t="s">
        <v>64</v>
      </c>
      <c r="I109">
        <v>17</v>
      </c>
      <c r="J109">
        <v>229</v>
      </c>
      <c r="K109">
        <v>41015</v>
      </c>
      <c r="L109">
        <v>20120416</v>
      </c>
      <c r="M109">
        <v>4</v>
      </c>
      <c r="N109">
        <v>52</v>
      </c>
      <c r="O109" t="s">
        <v>31</v>
      </c>
      <c r="P109" t="s">
        <v>43</v>
      </c>
      <c r="Q109">
        <v>2</v>
      </c>
      <c r="R109">
        <v>2012</v>
      </c>
      <c r="S109">
        <v>201204</v>
      </c>
      <c r="T109">
        <v>10</v>
      </c>
      <c r="U109">
        <v>4</v>
      </c>
      <c r="V109">
        <v>2012</v>
      </c>
      <c r="W109" t="s">
        <v>63</v>
      </c>
      <c r="X109">
        <v>40650</v>
      </c>
    </row>
    <row r="110" spans="1:24" x14ac:dyDescent="0.15">
      <c r="A110">
        <v>20120418</v>
      </c>
      <c r="B110">
        <v>41017</v>
      </c>
      <c r="C110">
        <v>3</v>
      </c>
      <c r="D110">
        <v>18</v>
      </c>
      <c r="E110">
        <v>1570</v>
      </c>
      <c r="F110" t="s">
        <v>15</v>
      </c>
      <c r="G110" t="s">
        <v>22</v>
      </c>
      <c r="H110" t="s">
        <v>64</v>
      </c>
      <c r="I110">
        <v>17</v>
      </c>
      <c r="J110">
        <v>229</v>
      </c>
      <c r="K110">
        <v>41015</v>
      </c>
      <c r="L110">
        <v>20120416</v>
      </c>
      <c r="M110">
        <v>4</v>
      </c>
      <c r="N110">
        <v>52</v>
      </c>
      <c r="O110" t="s">
        <v>31</v>
      </c>
      <c r="P110" t="s">
        <v>43</v>
      </c>
      <c r="Q110">
        <v>2</v>
      </c>
      <c r="R110">
        <v>2012</v>
      </c>
      <c r="S110">
        <v>201204</v>
      </c>
      <c r="T110">
        <v>10</v>
      </c>
      <c r="U110">
        <v>4</v>
      </c>
      <c r="V110">
        <v>2012</v>
      </c>
      <c r="W110" t="s">
        <v>63</v>
      </c>
      <c r="X110">
        <v>40651</v>
      </c>
    </row>
    <row r="111" spans="1:24" x14ac:dyDescent="0.15">
      <c r="A111">
        <v>20120419</v>
      </c>
      <c r="B111">
        <v>41018</v>
      </c>
      <c r="C111">
        <v>4</v>
      </c>
      <c r="D111">
        <v>19</v>
      </c>
      <c r="E111">
        <v>1571</v>
      </c>
      <c r="F111" t="s">
        <v>16</v>
      </c>
      <c r="G111" t="s">
        <v>23</v>
      </c>
      <c r="H111" t="s">
        <v>64</v>
      </c>
      <c r="I111">
        <v>17</v>
      </c>
      <c r="J111">
        <v>229</v>
      </c>
      <c r="K111">
        <v>41015</v>
      </c>
      <c r="L111">
        <v>20120416</v>
      </c>
      <c r="M111">
        <v>4</v>
      </c>
      <c r="N111">
        <v>52</v>
      </c>
      <c r="O111" t="s">
        <v>31</v>
      </c>
      <c r="P111" t="s">
        <v>43</v>
      </c>
      <c r="Q111">
        <v>2</v>
      </c>
      <c r="R111">
        <v>2012</v>
      </c>
      <c r="S111">
        <v>201204</v>
      </c>
      <c r="T111">
        <v>10</v>
      </c>
      <c r="U111">
        <v>4</v>
      </c>
      <c r="V111">
        <v>2012</v>
      </c>
      <c r="W111" t="s">
        <v>63</v>
      </c>
      <c r="X111">
        <v>40652</v>
      </c>
    </row>
    <row r="112" spans="1:24" x14ac:dyDescent="0.15">
      <c r="A112">
        <v>20120420</v>
      </c>
      <c r="B112">
        <v>41019</v>
      </c>
      <c r="C112">
        <v>5</v>
      </c>
      <c r="D112">
        <v>20</v>
      </c>
      <c r="E112">
        <v>1572</v>
      </c>
      <c r="F112" t="s">
        <v>17</v>
      </c>
      <c r="G112" t="s">
        <v>24</v>
      </c>
      <c r="H112" t="s">
        <v>64</v>
      </c>
      <c r="I112">
        <v>17</v>
      </c>
      <c r="J112">
        <v>229</v>
      </c>
      <c r="K112">
        <v>41015</v>
      </c>
      <c r="L112">
        <v>20120416</v>
      </c>
      <c r="M112">
        <v>4</v>
      </c>
      <c r="N112">
        <v>52</v>
      </c>
      <c r="O112" t="s">
        <v>31</v>
      </c>
      <c r="P112" t="s">
        <v>43</v>
      </c>
      <c r="Q112">
        <v>2</v>
      </c>
      <c r="R112">
        <v>2012</v>
      </c>
      <c r="S112">
        <v>201204</v>
      </c>
      <c r="T112">
        <v>10</v>
      </c>
      <c r="U112">
        <v>4</v>
      </c>
      <c r="V112">
        <v>2012</v>
      </c>
      <c r="W112" t="s">
        <v>63</v>
      </c>
      <c r="X112">
        <v>40653</v>
      </c>
    </row>
    <row r="113" spans="1:24" x14ac:dyDescent="0.15">
      <c r="A113">
        <v>20120421</v>
      </c>
      <c r="B113">
        <v>41020</v>
      </c>
      <c r="C113">
        <v>6</v>
      </c>
      <c r="D113">
        <v>21</v>
      </c>
      <c r="E113">
        <v>1573</v>
      </c>
      <c r="F113" t="s">
        <v>18</v>
      </c>
      <c r="G113" t="s">
        <v>25</v>
      </c>
      <c r="H113" t="s">
        <v>63</v>
      </c>
      <c r="I113">
        <v>17</v>
      </c>
      <c r="J113">
        <v>229</v>
      </c>
      <c r="K113">
        <v>41015</v>
      </c>
      <c r="L113">
        <v>20120416</v>
      </c>
      <c r="M113">
        <v>4</v>
      </c>
      <c r="N113">
        <v>52</v>
      </c>
      <c r="O113" t="s">
        <v>31</v>
      </c>
      <c r="P113" t="s">
        <v>43</v>
      </c>
      <c r="Q113">
        <v>2</v>
      </c>
      <c r="R113">
        <v>2012</v>
      </c>
      <c r="S113">
        <v>201204</v>
      </c>
      <c r="T113">
        <v>10</v>
      </c>
      <c r="U113">
        <v>4</v>
      </c>
      <c r="V113">
        <v>2012</v>
      </c>
      <c r="W113" t="s">
        <v>63</v>
      </c>
      <c r="X113">
        <v>40654</v>
      </c>
    </row>
    <row r="114" spans="1:24" x14ac:dyDescent="0.15">
      <c r="A114">
        <v>20120422</v>
      </c>
      <c r="B114">
        <v>41021</v>
      </c>
      <c r="C114">
        <v>7</v>
      </c>
      <c r="D114">
        <v>22</v>
      </c>
      <c r="E114">
        <v>1574</v>
      </c>
      <c r="F114" t="s">
        <v>19</v>
      </c>
      <c r="G114" t="s">
        <v>26</v>
      </c>
      <c r="H114" t="s">
        <v>63</v>
      </c>
      <c r="I114">
        <v>17</v>
      </c>
      <c r="J114">
        <v>229</v>
      </c>
      <c r="K114">
        <v>41015</v>
      </c>
      <c r="L114">
        <v>20120416</v>
      </c>
      <c r="M114">
        <v>4</v>
      </c>
      <c r="N114">
        <v>52</v>
      </c>
      <c r="O114" t="s">
        <v>31</v>
      </c>
      <c r="P114" t="s">
        <v>43</v>
      </c>
      <c r="Q114">
        <v>2</v>
      </c>
      <c r="R114">
        <v>2012</v>
      </c>
      <c r="S114">
        <v>201204</v>
      </c>
      <c r="T114">
        <v>10</v>
      </c>
      <c r="U114">
        <v>4</v>
      </c>
      <c r="V114">
        <v>2012</v>
      </c>
      <c r="W114" t="s">
        <v>63</v>
      </c>
      <c r="X114">
        <v>40655</v>
      </c>
    </row>
    <row r="115" spans="1:24" x14ac:dyDescent="0.15">
      <c r="A115">
        <v>20120423</v>
      </c>
      <c r="B115">
        <v>41022</v>
      </c>
      <c r="C115">
        <v>1</v>
      </c>
      <c r="D115">
        <v>23</v>
      </c>
      <c r="E115">
        <v>1575</v>
      </c>
      <c r="F115" t="s">
        <v>13</v>
      </c>
      <c r="G115" t="s">
        <v>20</v>
      </c>
      <c r="H115" t="s">
        <v>64</v>
      </c>
      <c r="I115">
        <v>18</v>
      </c>
      <c r="J115">
        <v>230</v>
      </c>
      <c r="K115">
        <v>41022</v>
      </c>
      <c r="L115">
        <v>20120423</v>
      </c>
      <c r="M115">
        <v>4</v>
      </c>
      <c r="N115">
        <v>52</v>
      </c>
      <c r="O115" t="s">
        <v>31</v>
      </c>
      <c r="P115" t="s">
        <v>43</v>
      </c>
      <c r="Q115">
        <v>2</v>
      </c>
      <c r="R115">
        <v>2012</v>
      </c>
      <c r="S115">
        <v>201204</v>
      </c>
      <c r="T115">
        <v>10</v>
      </c>
      <c r="U115">
        <v>4</v>
      </c>
      <c r="V115">
        <v>2012</v>
      </c>
      <c r="W115" t="s">
        <v>63</v>
      </c>
      <c r="X115">
        <v>40656</v>
      </c>
    </row>
    <row r="116" spans="1:24" x14ac:dyDescent="0.15">
      <c r="A116">
        <v>20120424</v>
      </c>
      <c r="B116">
        <v>41023</v>
      </c>
      <c r="C116">
        <v>2</v>
      </c>
      <c r="D116">
        <v>24</v>
      </c>
      <c r="E116">
        <v>1576</v>
      </c>
      <c r="F116" t="s">
        <v>14</v>
      </c>
      <c r="G116" t="s">
        <v>21</v>
      </c>
      <c r="H116" t="s">
        <v>64</v>
      </c>
      <c r="I116">
        <v>18</v>
      </c>
      <c r="J116">
        <v>230</v>
      </c>
      <c r="K116">
        <v>41022</v>
      </c>
      <c r="L116">
        <v>20120423</v>
      </c>
      <c r="M116">
        <v>4</v>
      </c>
      <c r="N116">
        <v>52</v>
      </c>
      <c r="O116" t="s">
        <v>31</v>
      </c>
      <c r="P116" t="s">
        <v>43</v>
      </c>
      <c r="Q116">
        <v>2</v>
      </c>
      <c r="R116">
        <v>2012</v>
      </c>
      <c r="S116">
        <v>201204</v>
      </c>
      <c r="T116">
        <v>10</v>
      </c>
      <c r="U116">
        <v>4</v>
      </c>
      <c r="V116">
        <v>2012</v>
      </c>
      <c r="W116" t="s">
        <v>63</v>
      </c>
      <c r="X116">
        <v>40657</v>
      </c>
    </row>
    <row r="117" spans="1:24" x14ac:dyDescent="0.15">
      <c r="A117">
        <v>20120425</v>
      </c>
      <c r="B117">
        <v>41024</v>
      </c>
      <c r="C117">
        <v>3</v>
      </c>
      <c r="D117">
        <v>25</v>
      </c>
      <c r="E117">
        <v>1577</v>
      </c>
      <c r="F117" t="s">
        <v>15</v>
      </c>
      <c r="G117" t="s">
        <v>22</v>
      </c>
      <c r="H117" t="s">
        <v>64</v>
      </c>
      <c r="I117">
        <v>18</v>
      </c>
      <c r="J117">
        <v>230</v>
      </c>
      <c r="K117">
        <v>41022</v>
      </c>
      <c r="L117">
        <v>20120423</v>
      </c>
      <c r="M117">
        <v>4</v>
      </c>
      <c r="N117">
        <v>52</v>
      </c>
      <c r="O117" t="s">
        <v>31</v>
      </c>
      <c r="P117" t="s">
        <v>43</v>
      </c>
      <c r="Q117">
        <v>2</v>
      </c>
      <c r="R117">
        <v>2012</v>
      </c>
      <c r="S117">
        <v>201204</v>
      </c>
      <c r="T117">
        <v>10</v>
      </c>
      <c r="U117">
        <v>4</v>
      </c>
      <c r="V117">
        <v>2012</v>
      </c>
      <c r="W117" t="s">
        <v>63</v>
      </c>
      <c r="X117">
        <v>40658</v>
      </c>
    </row>
    <row r="118" spans="1:24" x14ac:dyDescent="0.15">
      <c r="A118">
        <v>20120426</v>
      </c>
      <c r="B118">
        <v>41025</v>
      </c>
      <c r="C118">
        <v>4</v>
      </c>
      <c r="D118">
        <v>26</v>
      </c>
      <c r="E118">
        <v>1578</v>
      </c>
      <c r="F118" t="s">
        <v>16</v>
      </c>
      <c r="G118" t="s">
        <v>23</v>
      </c>
      <c r="H118" t="s">
        <v>64</v>
      </c>
      <c r="I118">
        <v>18</v>
      </c>
      <c r="J118">
        <v>230</v>
      </c>
      <c r="K118">
        <v>41022</v>
      </c>
      <c r="L118">
        <v>20120423</v>
      </c>
      <c r="M118">
        <v>4</v>
      </c>
      <c r="N118">
        <v>52</v>
      </c>
      <c r="O118" t="s">
        <v>31</v>
      </c>
      <c r="P118" t="s">
        <v>43</v>
      </c>
      <c r="Q118">
        <v>2</v>
      </c>
      <c r="R118">
        <v>2012</v>
      </c>
      <c r="S118">
        <v>201204</v>
      </c>
      <c r="T118">
        <v>10</v>
      </c>
      <c r="U118">
        <v>4</v>
      </c>
      <c r="V118">
        <v>2012</v>
      </c>
      <c r="W118" t="s">
        <v>63</v>
      </c>
      <c r="X118">
        <v>40659</v>
      </c>
    </row>
    <row r="119" spans="1:24" x14ac:dyDescent="0.15">
      <c r="A119">
        <v>20120427</v>
      </c>
      <c r="B119">
        <v>41026</v>
      </c>
      <c r="C119">
        <v>5</v>
      </c>
      <c r="D119">
        <v>27</v>
      </c>
      <c r="E119">
        <v>1579</v>
      </c>
      <c r="F119" t="s">
        <v>17</v>
      </c>
      <c r="G119" t="s">
        <v>24</v>
      </c>
      <c r="H119" t="s">
        <v>64</v>
      </c>
      <c r="I119">
        <v>18</v>
      </c>
      <c r="J119">
        <v>230</v>
      </c>
      <c r="K119">
        <v>41022</v>
      </c>
      <c r="L119">
        <v>20120423</v>
      </c>
      <c r="M119">
        <v>4</v>
      </c>
      <c r="N119">
        <v>52</v>
      </c>
      <c r="O119" t="s">
        <v>31</v>
      </c>
      <c r="P119" t="s">
        <v>43</v>
      </c>
      <c r="Q119">
        <v>2</v>
      </c>
      <c r="R119">
        <v>2012</v>
      </c>
      <c r="S119">
        <v>201204</v>
      </c>
      <c r="T119">
        <v>10</v>
      </c>
      <c r="U119">
        <v>4</v>
      </c>
      <c r="V119">
        <v>2012</v>
      </c>
      <c r="W119" t="s">
        <v>63</v>
      </c>
      <c r="X119">
        <v>40660</v>
      </c>
    </row>
    <row r="120" spans="1:24" x14ac:dyDescent="0.15">
      <c r="A120">
        <v>20120428</v>
      </c>
      <c r="B120">
        <v>41027</v>
      </c>
      <c r="C120">
        <v>6</v>
      </c>
      <c r="D120">
        <v>28</v>
      </c>
      <c r="E120">
        <v>1580</v>
      </c>
      <c r="F120" t="s">
        <v>18</v>
      </c>
      <c r="G120" t="s">
        <v>25</v>
      </c>
      <c r="H120" t="s">
        <v>63</v>
      </c>
      <c r="I120">
        <v>18</v>
      </c>
      <c r="J120">
        <v>230</v>
      </c>
      <c r="K120">
        <v>41022</v>
      </c>
      <c r="L120">
        <v>20120423</v>
      </c>
      <c r="M120">
        <v>4</v>
      </c>
      <c r="N120">
        <v>52</v>
      </c>
      <c r="O120" t="s">
        <v>31</v>
      </c>
      <c r="P120" t="s">
        <v>43</v>
      </c>
      <c r="Q120">
        <v>2</v>
      </c>
      <c r="R120">
        <v>2012</v>
      </c>
      <c r="S120">
        <v>201204</v>
      </c>
      <c r="T120">
        <v>10</v>
      </c>
      <c r="U120">
        <v>4</v>
      </c>
      <c r="V120">
        <v>2012</v>
      </c>
      <c r="W120" t="s">
        <v>63</v>
      </c>
      <c r="X120">
        <v>40661</v>
      </c>
    </row>
    <row r="121" spans="1:24" x14ac:dyDescent="0.15">
      <c r="A121">
        <v>20120429</v>
      </c>
      <c r="B121">
        <v>41028</v>
      </c>
      <c r="C121">
        <v>7</v>
      </c>
      <c r="D121">
        <v>29</v>
      </c>
      <c r="E121">
        <v>1581</v>
      </c>
      <c r="F121" t="s">
        <v>19</v>
      </c>
      <c r="G121" t="s">
        <v>26</v>
      </c>
      <c r="H121" t="s">
        <v>63</v>
      </c>
      <c r="I121">
        <v>18</v>
      </c>
      <c r="J121">
        <v>230</v>
      </c>
      <c r="K121">
        <v>41022</v>
      </c>
      <c r="L121">
        <v>20120423</v>
      </c>
      <c r="M121">
        <v>4</v>
      </c>
      <c r="N121">
        <v>52</v>
      </c>
      <c r="O121" t="s">
        <v>31</v>
      </c>
      <c r="P121" t="s">
        <v>43</v>
      </c>
      <c r="Q121">
        <v>2</v>
      </c>
      <c r="R121">
        <v>2012</v>
      </c>
      <c r="S121">
        <v>201204</v>
      </c>
      <c r="T121">
        <v>10</v>
      </c>
      <c r="U121">
        <v>4</v>
      </c>
      <c r="V121">
        <v>2012</v>
      </c>
      <c r="W121" t="s">
        <v>63</v>
      </c>
      <c r="X121">
        <v>40662</v>
      </c>
    </row>
    <row r="122" spans="1:24" x14ac:dyDescent="0.15">
      <c r="A122">
        <v>20120430</v>
      </c>
      <c r="B122">
        <v>41029</v>
      </c>
      <c r="C122">
        <v>1</v>
      </c>
      <c r="D122">
        <v>30</v>
      </c>
      <c r="E122">
        <v>1582</v>
      </c>
      <c r="F122" t="s">
        <v>13</v>
      </c>
      <c r="G122" t="s">
        <v>20</v>
      </c>
      <c r="H122" t="s">
        <v>64</v>
      </c>
      <c r="I122">
        <v>19</v>
      </c>
      <c r="J122">
        <v>231</v>
      </c>
      <c r="K122">
        <v>41029</v>
      </c>
      <c r="L122">
        <v>20120430</v>
      </c>
      <c r="M122">
        <v>4</v>
      </c>
      <c r="N122">
        <v>52</v>
      </c>
      <c r="O122" t="s">
        <v>31</v>
      </c>
      <c r="P122" t="s">
        <v>43</v>
      </c>
      <c r="Q122">
        <v>2</v>
      </c>
      <c r="R122">
        <v>2012</v>
      </c>
      <c r="S122">
        <v>201204</v>
      </c>
      <c r="T122">
        <v>10</v>
      </c>
      <c r="U122">
        <v>4</v>
      </c>
      <c r="V122">
        <v>2012</v>
      </c>
      <c r="W122" t="s">
        <v>64</v>
      </c>
      <c r="X122">
        <v>40663</v>
      </c>
    </row>
    <row r="123" spans="1:24" x14ac:dyDescent="0.15">
      <c r="A123">
        <v>20120501</v>
      </c>
      <c r="B123">
        <v>41030</v>
      </c>
      <c r="C123">
        <v>2</v>
      </c>
      <c r="D123">
        <v>1</v>
      </c>
      <c r="E123">
        <v>1583</v>
      </c>
      <c r="F123" t="s">
        <v>14</v>
      </c>
      <c r="G123" t="s">
        <v>21</v>
      </c>
      <c r="H123" t="s">
        <v>64</v>
      </c>
      <c r="I123">
        <v>19</v>
      </c>
      <c r="J123">
        <v>231</v>
      </c>
      <c r="K123">
        <v>41029</v>
      </c>
      <c r="L123">
        <v>20120430</v>
      </c>
      <c r="M123">
        <v>5</v>
      </c>
      <c r="N123">
        <v>53</v>
      </c>
      <c r="O123" t="s">
        <v>32</v>
      </c>
      <c r="P123" t="s">
        <v>32</v>
      </c>
      <c r="Q123">
        <v>2</v>
      </c>
      <c r="R123">
        <v>2012</v>
      </c>
      <c r="S123">
        <v>201205</v>
      </c>
      <c r="T123">
        <v>11</v>
      </c>
      <c r="U123">
        <v>4</v>
      </c>
      <c r="V123">
        <v>2012</v>
      </c>
      <c r="W123" t="s">
        <v>63</v>
      </c>
      <c r="X123">
        <v>40664</v>
      </c>
    </row>
    <row r="124" spans="1:24" x14ac:dyDescent="0.15">
      <c r="A124">
        <v>20120502</v>
      </c>
      <c r="B124">
        <v>41031</v>
      </c>
      <c r="C124">
        <v>3</v>
      </c>
      <c r="D124">
        <v>2</v>
      </c>
      <c r="E124">
        <v>1584</v>
      </c>
      <c r="F124" t="s">
        <v>15</v>
      </c>
      <c r="G124" t="s">
        <v>22</v>
      </c>
      <c r="H124" t="s">
        <v>64</v>
      </c>
      <c r="I124">
        <v>19</v>
      </c>
      <c r="J124">
        <v>231</v>
      </c>
      <c r="K124">
        <v>41029</v>
      </c>
      <c r="L124">
        <v>20120430</v>
      </c>
      <c r="M124">
        <v>5</v>
      </c>
      <c r="N124">
        <v>53</v>
      </c>
      <c r="O124" t="s">
        <v>32</v>
      </c>
      <c r="P124" t="s">
        <v>32</v>
      </c>
      <c r="Q124">
        <v>2</v>
      </c>
      <c r="R124">
        <v>2012</v>
      </c>
      <c r="S124">
        <v>201205</v>
      </c>
      <c r="T124">
        <v>11</v>
      </c>
      <c r="U124">
        <v>4</v>
      </c>
      <c r="V124">
        <v>2012</v>
      </c>
      <c r="W124" t="s">
        <v>63</v>
      </c>
      <c r="X124">
        <v>40665</v>
      </c>
    </row>
    <row r="125" spans="1:24" x14ac:dyDescent="0.15">
      <c r="A125">
        <v>20120503</v>
      </c>
      <c r="B125">
        <v>41032</v>
      </c>
      <c r="C125">
        <v>4</v>
      </c>
      <c r="D125">
        <v>3</v>
      </c>
      <c r="E125">
        <v>1585</v>
      </c>
      <c r="F125" t="s">
        <v>16</v>
      </c>
      <c r="G125" t="s">
        <v>23</v>
      </c>
      <c r="H125" t="s">
        <v>64</v>
      </c>
      <c r="I125">
        <v>19</v>
      </c>
      <c r="J125">
        <v>231</v>
      </c>
      <c r="K125">
        <v>41029</v>
      </c>
      <c r="L125">
        <v>20120430</v>
      </c>
      <c r="M125">
        <v>5</v>
      </c>
      <c r="N125">
        <v>53</v>
      </c>
      <c r="O125" t="s">
        <v>32</v>
      </c>
      <c r="P125" t="s">
        <v>32</v>
      </c>
      <c r="Q125">
        <v>2</v>
      </c>
      <c r="R125">
        <v>2012</v>
      </c>
      <c r="S125">
        <v>201205</v>
      </c>
      <c r="T125">
        <v>11</v>
      </c>
      <c r="U125">
        <v>4</v>
      </c>
      <c r="V125">
        <v>2012</v>
      </c>
      <c r="W125" t="s">
        <v>63</v>
      </c>
      <c r="X125">
        <v>40666</v>
      </c>
    </row>
    <row r="126" spans="1:24" x14ac:dyDescent="0.15">
      <c r="A126">
        <v>20120504</v>
      </c>
      <c r="B126">
        <v>41033</v>
      </c>
      <c r="C126">
        <v>5</v>
      </c>
      <c r="D126">
        <v>4</v>
      </c>
      <c r="E126">
        <v>1586</v>
      </c>
      <c r="F126" t="s">
        <v>17</v>
      </c>
      <c r="G126" t="s">
        <v>24</v>
      </c>
      <c r="H126" t="s">
        <v>64</v>
      </c>
      <c r="I126">
        <v>19</v>
      </c>
      <c r="J126">
        <v>231</v>
      </c>
      <c r="K126">
        <v>41029</v>
      </c>
      <c r="L126">
        <v>20120430</v>
      </c>
      <c r="M126">
        <v>5</v>
      </c>
      <c r="N126">
        <v>53</v>
      </c>
      <c r="O126" t="s">
        <v>32</v>
      </c>
      <c r="P126" t="s">
        <v>32</v>
      </c>
      <c r="Q126">
        <v>2</v>
      </c>
      <c r="R126">
        <v>2012</v>
      </c>
      <c r="S126">
        <v>201205</v>
      </c>
      <c r="T126">
        <v>11</v>
      </c>
      <c r="U126">
        <v>4</v>
      </c>
      <c r="V126">
        <v>2012</v>
      </c>
      <c r="W126" t="s">
        <v>63</v>
      </c>
      <c r="X126">
        <v>40667</v>
      </c>
    </row>
    <row r="127" spans="1:24" x14ac:dyDescent="0.15">
      <c r="A127">
        <v>20120505</v>
      </c>
      <c r="B127">
        <v>41034</v>
      </c>
      <c r="C127">
        <v>6</v>
      </c>
      <c r="D127">
        <v>5</v>
      </c>
      <c r="E127">
        <v>1587</v>
      </c>
      <c r="F127" t="s">
        <v>18</v>
      </c>
      <c r="G127" t="s">
        <v>25</v>
      </c>
      <c r="H127" t="s">
        <v>63</v>
      </c>
      <c r="I127">
        <v>19</v>
      </c>
      <c r="J127">
        <v>231</v>
      </c>
      <c r="K127">
        <v>41029</v>
      </c>
      <c r="L127">
        <v>20120430</v>
      </c>
      <c r="M127">
        <v>5</v>
      </c>
      <c r="N127">
        <v>53</v>
      </c>
      <c r="O127" t="s">
        <v>32</v>
      </c>
      <c r="P127" t="s">
        <v>32</v>
      </c>
      <c r="Q127">
        <v>2</v>
      </c>
      <c r="R127">
        <v>2012</v>
      </c>
      <c r="S127">
        <v>201205</v>
      </c>
      <c r="T127">
        <v>11</v>
      </c>
      <c r="U127">
        <v>4</v>
      </c>
      <c r="V127">
        <v>2012</v>
      </c>
      <c r="W127" t="s">
        <v>63</v>
      </c>
      <c r="X127">
        <v>40668</v>
      </c>
    </row>
    <row r="128" spans="1:24" x14ac:dyDescent="0.15">
      <c r="A128">
        <v>20120506</v>
      </c>
      <c r="B128">
        <v>41035</v>
      </c>
      <c r="C128">
        <v>7</v>
      </c>
      <c r="D128">
        <v>6</v>
      </c>
      <c r="E128">
        <v>1588</v>
      </c>
      <c r="F128" t="s">
        <v>19</v>
      </c>
      <c r="G128" t="s">
        <v>26</v>
      </c>
      <c r="H128" t="s">
        <v>63</v>
      </c>
      <c r="I128">
        <v>19</v>
      </c>
      <c r="J128">
        <v>231</v>
      </c>
      <c r="K128">
        <v>41029</v>
      </c>
      <c r="L128">
        <v>20120430</v>
      </c>
      <c r="M128">
        <v>5</v>
      </c>
      <c r="N128">
        <v>53</v>
      </c>
      <c r="O128" t="s">
        <v>32</v>
      </c>
      <c r="P128" t="s">
        <v>32</v>
      </c>
      <c r="Q128">
        <v>2</v>
      </c>
      <c r="R128">
        <v>2012</v>
      </c>
      <c r="S128">
        <v>201205</v>
      </c>
      <c r="T128">
        <v>11</v>
      </c>
      <c r="U128">
        <v>4</v>
      </c>
      <c r="V128">
        <v>2012</v>
      </c>
      <c r="W128" t="s">
        <v>63</v>
      </c>
      <c r="X128">
        <v>40669</v>
      </c>
    </row>
    <row r="129" spans="1:24" x14ac:dyDescent="0.15">
      <c r="A129">
        <v>20120507</v>
      </c>
      <c r="B129">
        <v>41036</v>
      </c>
      <c r="C129">
        <v>1</v>
      </c>
      <c r="D129">
        <v>7</v>
      </c>
      <c r="E129">
        <v>1589</v>
      </c>
      <c r="F129" t="s">
        <v>13</v>
      </c>
      <c r="G129" t="s">
        <v>20</v>
      </c>
      <c r="H129" t="s">
        <v>64</v>
      </c>
      <c r="I129">
        <v>20</v>
      </c>
      <c r="J129">
        <v>232</v>
      </c>
      <c r="K129">
        <v>41036</v>
      </c>
      <c r="L129">
        <v>20120507</v>
      </c>
      <c r="M129">
        <v>5</v>
      </c>
      <c r="N129">
        <v>53</v>
      </c>
      <c r="O129" t="s">
        <v>32</v>
      </c>
      <c r="P129" t="s">
        <v>32</v>
      </c>
      <c r="Q129">
        <v>2</v>
      </c>
      <c r="R129">
        <v>2012</v>
      </c>
      <c r="S129">
        <v>201205</v>
      </c>
      <c r="T129">
        <v>11</v>
      </c>
      <c r="U129">
        <v>4</v>
      </c>
      <c r="V129">
        <v>2012</v>
      </c>
      <c r="W129" t="s">
        <v>63</v>
      </c>
      <c r="X129">
        <v>40670</v>
      </c>
    </row>
    <row r="130" spans="1:24" x14ac:dyDescent="0.15">
      <c r="A130">
        <v>20120508</v>
      </c>
      <c r="B130">
        <v>41037</v>
      </c>
      <c r="C130">
        <v>2</v>
      </c>
      <c r="D130">
        <v>8</v>
      </c>
      <c r="E130">
        <v>1590</v>
      </c>
      <c r="F130" t="s">
        <v>14</v>
      </c>
      <c r="G130" t="s">
        <v>21</v>
      </c>
      <c r="H130" t="s">
        <v>64</v>
      </c>
      <c r="I130">
        <v>20</v>
      </c>
      <c r="J130">
        <v>232</v>
      </c>
      <c r="K130">
        <v>41036</v>
      </c>
      <c r="L130">
        <v>20120507</v>
      </c>
      <c r="M130">
        <v>5</v>
      </c>
      <c r="N130">
        <v>53</v>
      </c>
      <c r="O130" t="s">
        <v>32</v>
      </c>
      <c r="P130" t="s">
        <v>32</v>
      </c>
      <c r="Q130">
        <v>2</v>
      </c>
      <c r="R130">
        <v>2012</v>
      </c>
      <c r="S130">
        <v>201205</v>
      </c>
      <c r="T130">
        <v>11</v>
      </c>
      <c r="U130">
        <v>4</v>
      </c>
      <c r="V130">
        <v>2012</v>
      </c>
      <c r="W130" t="s">
        <v>63</v>
      </c>
      <c r="X130">
        <v>40671</v>
      </c>
    </row>
    <row r="131" spans="1:24" x14ac:dyDescent="0.15">
      <c r="A131">
        <v>20120509</v>
      </c>
      <c r="B131">
        <v>41038</v>
      </c>
      <c r="C131">
        <v>3</v>
      </c>
      <c r="D131">
        <v>9</v>
      </c>
      <c r="E131">
        <v>1591</v>
      </c>
      <c r="F131" t="s">
        <v>15</v>
      </c>
      <c r="G131" t="s">
        <v>22</v>
      </c>
      <c r="H131" t="s">
        <v>64</v>
      </c>
      <c r="I131">
        <v>20</v>
      </c>
      <c r="J131">
        <v>232</v>
      </c>
      <c r="K131">
        <v>41036</v>
      </c>
      <c r="L131">
        <v>20120507</v>
      </c>
      <c r="M131">
        <v>5</v>
      </c>
      <c r="N131">
        <v>53</v>
      </c>
      <c r="O131" t="s">
        <v>32</v>
      </c>
      <c r="P131" t="s">
        <v>32</v>
      </c>
      <c r="Q131">
        <v>2</v>
      </c>
      <c r="R131">
        <v>2012</v>
      </c>
      <c r="S131">
        <v>201205</v>
      </c>
      <c r="T131">
        <v>11</v>
      </c>
      <c r="U131">
        <v>4</v>
      </c>
      <c r="V131">
        <v>2012</v>
      </c>
      <c r="W131" t="s">
        <v>63</v>
      </c>
      <c r="X131">
        <v>40672</v>
      </c>
    </row>
    <row r="132" spans="1:24" x14ac:dyDescent="0.15">
      <c r="A132">
        <v>20120510</v>
      </c>
      <c r="B132">
        <v>41039</v>
      </c>
      <c r="C132">
        <v>4</v>
      </c>
      <c r="D132">
        <v>10</v>
      </c>
      <c r="E132">
        <v>1592</v>
      </c>
      <c r="F132" t="s">
        <v>16</v>
      </c>
      <c r="G132" t="s">
        <v>23</v>
      </c>
      <c r="H132" t="s">
        <v>64</v>
      </c>
      <c r="I132">
        <v>20</v>
      </c>
      <c r="J132">
        <v>232</v>
      </c>
      <c r="K132">
        <v>41036</v>
      </c>
      <c r="L132">
        <v>20120507</v>
      </c>
      <c r="M132">
        <v>5</v>
      </c>
      <c r="N132">
        <v>53</v>
      </c>
      <c r="O132" t="s">
        <v>32</v>
      </c>
      <c r="P132" t="s">
        <v>32</v>
      </c>
      <c r="Q132">
        <v>2</v>
      </c>
      <c r="R132">
        <v>2012</v>
      </c>
      <c r="S132">
        <v>201205</v>
      </c>
      <c r="T132">
        <v>11</v>
      </c>
      <c r="U132">
        <v>4</v>
      </c>
      <c r="V132">
        <v>2012</v>
      </c>
      <c r="W132" t="s">
        <v>63</v>
      </c>
      <c r="X132">
        <v>40673</v>
      </c>
    </row>
    <row r="133" spans="1:24" x14ac:dyDescent="0.15">
      <c r="A133">
        <v>20120511</v>
      </c>
      <c r="B133">
        <v>41040</v>
      </c>
      <c r="C133">
        <v>5</v>
      </c>
      <c r="D133">
        <v>11</v>
      </c>
      <c r="E133">
        <v>1593</v>
      </c>
      <c r="F133" t="s">
        <v>17</v>
      </c>
      <c r="G133" t="s">
        <v>24</v>
      </c>
      <c r="H133" t="s">
        <v>64</v>
      </c>
      <c r="I133">
        <v>20</v>
      </c>
      <c r="J133">
        <v>232</v>
      </c>
      <c r="K133">
        <v>41036</v>
      </c>
      <c r="L133">
        <v>20120507</v>
      </c>
      <c r="M133">
        <v>5</v>
      </c>
      <c r="N133">
        <v>53</v>
      </c>
      <c r="O133" t="s">
        <v>32</v>
      </c>
      <c r="P133" t="s">
        <v>32</v>
      </c>
      <c r="Q133">
        <v>2</v>
      </c>
      <c r="R133">
        <v>2012</v>
      </c>
      <c r="S133">
        <v>201205</v>
      </c>
      <c r="T133">
        <v>11</v>
      </c>
      <c r="U133">
        <v>4</v>
      </c>
      <c r="V133">
        <v>2012</v>
      </c>
      <c r="W133" t="s">
        <v>63</v>
      </c>
      <c r="X133">
        <v>40674</v>
      </c>
    </row>
    <row r="134" spans="1:24" x14ac:dyDescent="0.15">
      <c r="A134">
        <v>20120512</v>
      </c>
      <c r="B134">
        <v>41041</v>
      </c>
      <c r="C134">
        <v>6</v>
      </c>
      <c r="D134">
        <v>12</v>
      </c>
      <c r="E134">
        <v>1594</v>
      </c>
      <c r="F134" t="s">
        <v>18</v>
      </c>
      <c r="G134" t="s">
        <v>25</v>
      </c>
      <c r="H134" t="s">
        <v>63</v>
      </c>
      <c r="I134">
        <v>20</v>
      </c>
      <c r="J134">
        <v>232</v>
      </c>
      <c r="K134">
        <v>41036</v>
      </c>
      <c r="L134">
        <v>20120507</v>
      </c>
      <c r="M134">
        <v>5</v>
      </c>
      <c r="N134">
        <v>53</v>
      </c>
      <c r="O134" t="s">
        <v>32</v>
      </c>
      <c r="P134" t="s">
        <v>32</v>
      </c>
      <c r="Q134">
        <v>2</v>
      </c>
      <c r="R134">
        <v>2012</v>
      </c>
      <c r="S134">
        <v>201205</v>
      </c>
      <c r="T134">
        <v>11</v>
      </c>
      <c r="U134">
        <v>4</v>
      </c>
      <c r="V134">
        <v>2012</v>
      </c>
      <c r="W134" t="s">
        <v>63</v>
      </c>
      <c r="X134">
        <v>40675</v>
      </c>
    </row>
    <row r="135" spans="1:24" x14ac:dyDescent="0.15">
      <c r="A135">
        <v>20120513</v>
      </c>
      <c r="B135">
        <v>41042</v>
      </c>
      <c r="C135">
        <v>7</v>
      </c>
      <c r="D135">
        <v>13</v>
      </c>
      <c r="E135">
        <v>1595</v>
      </c>
      <c r="F135" t="s">
        <v>19</v>
      </c>
      <c r="G135" t="s">
        <v>26</v>
      </c>
      <c r="H135" t="s">
        <v>63</v>
      </c>
      <c r="I135">
        <v>20</v>
      </c>
      <c r="J135">
        <v>232</v>
      </c>
      <c r="K135">
        <v>41036</v>
      </c>
      <c r="L135">
        <v>20120507</v>
      </c>
      <c r="M135">
        <v>5</v>
      </c>
      <c r="N135">
        <v>53</v>
      </c>
      <c r="O135" t="s">
        <v>32</v>
      </c>
      <c r="P135" t="s">
        <v>32</v>
      </c>
      <c r="Q135">
        <v>2</v>
      </c>
      <c r="R135">
        <v>2012</v>
      </c>
      <c r="S135">
        <v>201205</v>
      </c>
      <c r="T135">
        <v>11</v>
      </c>
      <c r="U135">
        <v>4</v>
      </c>
      <c r="V135">
        <v>2012</v>
      </c>
      <c r="W135" t="s">
        <v>63</v>
      </c>
      <c r="X135">
        <v>40676</v>
      </c>
    </row>
    <row r="136" spans="1:24" x14ac:dyDescent="0.15">
      <c r="A136">
        <v>20120514</v>
      </c>
      <c r="B136">
        <v>41043</v>
      </c>
      <c r="C136">
        <v>1</v>
      </c>
      <c r="D136">
        <v>14</v>
      </c>
      <c r="E136">
        <v>1596</v>
      </c>
      <c r="F136" t="s">
        <v>13</v>
      </c>
      <c r="G136" t="s">
        <v>20</v>
      </c>
      <c r="H136" t="s">
        <v>64</v>
      </c>
      <c r="I136">
        <v>21</v>
      </c>
      <c r="J136">
        <v>233</v>
      </c>
      <c r="K136">
        <v>41043</v>
      </c>
      <c r="L136">
        <v>20120514</v>
      </c>
      <c r="M136">
        <v>5</v>
      </c>
      <c r="N136">
        <v>53</v>
      </c>
      <c r="O136" t="s">
        <v>32</v>
      </c>
      <c r="P136" t="s">
        <v>32</v>
      </c>
      <c r="Q136">
        <v>2</v>
      </c>
      <c r="R136">
        <v>2012</v>
      </c>
      <c r="S136">
        <v>201205</v>
      </c>
      <c r="T136">
        <v>11</v>
      </c>
      <c r="U136">
        <v>4</v>
      </c>
      <c r="V136">
        <v>2012</v>
      </c>
      <c r="W136" t="s">
        <v>63</v>
      </c>
      <c r="X136">
        <v>40677</v>
      </c>
    </row>
    <row r="137" spans="1:24" x14ac:dyDescent="0.15">
      <c r="A137">
        <v>20120515</v>
      </c>
      <c r="B137">
        <v>41044</v>
      </c>
      <c r="C137">
        <v>2</v>
      </c>
      <c r="D137">
        <v>15</v>
      </c>
      <c r="E137">
        <v>1597</v>
      </c>
      <c r="F137" t="s">
        <v>14</v>
      </c>
      <c r="G137" t="s">
        <v>21</v>
      </c>
      <c r="H137" t="s">
        <v>64</v>
      </c>
      <c r="I137">
        <v>21</v>
      </c>
      <c r="J137">
        <v>233</v>
      </c>
      <c r="K137">
        <v>41043</v>
      </c>
      <c r="L137">
        <v>20120514</v>
      </c>
      <c r="M137">
        <v>5</v>
      </c>
      <c r="N137">
        <v>53</v>
      </c>
      <c r="O137" t="s">
        <v>32</v>
      </c>
      <c r="P137" t="s">
        <v>32</v>
      </c>
      <c r="Q137">
        <v>2</v>
      </c>
      <c r="R137">
        <v>2012</v>
      </c>
      <c r="S137">
        <v>201205</v>
      </c>
      <c r="T137">
        <v>11</v>
      </c>
      <c r="U137">
        <v>4</v>
      </c>
      <c r="V137">
        <v>2012</v>
      </c>
      <c r="W137" t="s">
        <v>63</v>
      </c>
      <c r="X137">
        <v>40678</v>
      </c>
    </row>
    <row r="138" spans="1:24" x14ac:dyDescent="0.15">
      <c r="A138">
        <v>20120516</v>
      </c>
      <c r="B138">
        <v>41045</v>
      </c>
      <c r="C138">
        <v>3</v>
      </c>
      <c r="D138">
        <v>16</v>
      </c>
      <c r="E138">
        <v>1598</v>
      </c>
      <c r="F138" t="s">
        <v>15</v>
      </c>
      <c r="G138" t="s">
        <v>22</v>
      </c>
      <c r="H138" t="s">
        <v>64</v>
      </c>
      <c r="I138">
        <v>21</v>
      </c>
      <c r="J138">
        <v>233</v>
      </c>
      <c r="K138">
        <v>41043</v>
      </c>
      <c r="L138">
        <v>20120514</v>
      </c>
      <c r="M138">
        <v>5</v>
      </c>
      <c r="N138">
        <v>53</v>
      </c>
      <c r="O138" t="s">
        <v>32</v>
      </c>
      <c r="P138" t="s">
        <v>32</v>
      </c>
      <c r="Q138">
        <v>2</v>
      </c>
      <c r="R138">
        <v>2012</v>
      </c>
      <c r="S138">
        <v>201205</v>
      </c>
      <c r="T138">
        <v>11</v>
      </c>
      <c r="U138">
        <v>4</v>
      </c>
      <c r="V138">
        <v>2012</v>
      </c>
      <c r="W138" t="s">
        <v>63</v>
      </c>
      <c r="X138">
        <v>40679</v>
      </c>
    </row>
    <row r="139" spans="1:24" x14ac:dyDescent="0.15">
      <c r="A139">
        <v>20120517</v>
      </c>
      <c r="B139">
        <v>41046</v>
      </c>
      <c r="C139">
        <v>4</v>
      </c>
      <c r="D139">
        <v>17</v>
      </c>
      <c r="E139">
        <v>1599</v>
      </c>
      <c r="F139" t="s">
        <v>16</v>
      </c>
      <c r="G139" t="s">
        <v>23</v>
      </c>
      <c r="H139" t="s">
        <v>64</v>
      </c>
      <c r="I139">
        <v>21</v>
      </c>
      <c r="J139">
        <v>233</v>
      </c>
      <c r="K139">
        <v>41043</v>
      </c>
      <c r="L139">
        <v>20120514</v>
      </c>
      <c r="M139">
        <v>5</v>
      </c>
      <c r="N139">
        <v>53</v>
      </c>
      <c r="O139" t="s">
        <v>32</v>
      </c>
      <c r="P139" t="s">
        <v>32</v>
      </c>
      <c r="Q139">
        <v>2</v>
      </c>
      <c r="R139">
        <v>2012</v>
      </c>
      <c r="S139">
        <v>201205</v>
      </c>
      <c r="T139">
        <v>11</v>
      </c>
      <c r="U139">
        <v>4</v>
      </c>
      <c r="V139">
        <v>2012</v>
      </c>
      <c r="W139" t="s">
        <v>63</v>
      </c>
      <c r="X139">
        <v>40680</v>
      </c>
    </row>
    <row r="140" spans="1:24" x14ac:dyDescent="0.15">
      <c r="A140">
        <v>20120518</v>
      </c>
      <c r="B140">
        <v>41047</v>
      </c>
      <c r="C140">
        <v>5</v>
      </c>
      <c r="D140">
        <v>18</v>
      </c>
      <c r="E140">
        <v>1600</v>
      </c>
      <c r="F140" t="s">
        <v>17</v>
      </c>
      <c r="G140" t="s">
        <v>24</v>
      </c>
      <c r="H140" t="s">
        <v>64</v>
      </c>
      <c r="I140">
        <v>21</v>
      </c>
      <c r="J140">
        <v>233</v>
      </c>
      <c r="K140">
        <v>41043</v>
      </c>
      <c r="L140">
        <v>20120514</v>
      </c>
      <c r="M140">
        <v>5</v>
      </c>
      <c r="N140">
        <v>53</v>
      </c>
      <c r="O140" t="s">
        <v>32</v>
      </c>
      <c r="P140" t="s">
        <v>32</v>
      </c>
      <c r="Q140">
        <v>2</v>
      </c>
      <c r="R140">
        <v>2012</v>
      </c>
      <c r="S140">
        <v>201205</v>
      </c>
      <c r="T140">
        <v>11</v>
      </c>
      <c r="U140">
        <v>4</v>
      </c>
      <c r="V140">
        <v>2012</v>
      </c>
      <c r="W140" t="s">
        <v>63</v>
      </c>
      <c r="X140">
        <v>40681</v>
      </c>
    </row>
    <row r="141" spans="1:24" x14ac:dyDescent="0.15">
      <c r="A141">
        <v>20120519</v>
      </c>
      <c r="B141">
        <v>41048</v>
      </c>
      <c r="C141">
        <v>6</v>
      </c>
      <c r="D141">
        <v>19</v>
      </c>
      <c r="E141">
        <v>1601</v>
      </c>
      <c r="F141" t="s">
        <v>18</v>
      </c>
      <c r="G141" t="s">
        <v>25</v>
      </c>
      <c r="H141" t="s">
        <v>63</v>
      </c>
      <c r="I141">
        <v>21</v>
      </c>
      <c r="J141">
        <v>233</v>
      </c>
      <c r="K141">
        <v>41043</v>
      </c>
      <c r="L141">
        <v>20120514</v>
      </c>
      <c r="M141">
        <v>5</v>
      </c>
      <c r="N141">
        <v>53</v>
      </c>
      <c r="O141" t="s">
        <v>32</v>
      </c>
      <c r="P141" t="s">
        <v>32</v>
      </c>
      <c r="Q141">
        <v>2</v>
      </c>
      <c r="R141">
        <v>2012</v>
      </c>
      <c r="S141">
        <v>201205</v>
      </c>
      <c r="T141">
        <v>11</v>
      </c>
      <c r="U141">
        <v>4</v>
      </c>
      <c r="V141">
        <v>2012</v>
      </c>
      <c r="W141" t="s">
        <v>63</v>
      </c>
      <c r="X141">
        <v>40682</v>
      </c>
    </row>
    <row r="142" spans="1:24" x14ac:dyDescent="0.15">
      <c r="A142">
        <v>20120520</v>
      </c>
      <c r="B142">
        <v>41049</v>
      </c>
      <c r="C142">
        <v>7</v>
      </c>
      <c r="D142">
        <v>20</v>
      </c>
      <c r="E142">
        <v>1602</v>
      </c>
      <c r="F142" t="s">
        <v>19</v>
      </c>
      <c r="G142" t="s">
        <v>26</v>
      </c>
      <c r="H142" t="s">
        <v>63</v>
      </c>
      <c r="I142">
        <v>21</v>
      </c>
      <c r="J142">
        <v>233</v>
      </c>
      <c r="K142">
        <v>41043</v>
      </c>
      <c r="L142">
        <v>20120514</v>
      </c>
      <c r="M142">
        <v>5</v>
      </c>
      <c r="N142">
        <v>53</v>
      </c>
      <c r="O142" t="s">
        <v>32</v>
      </c>
      <c r="P142" t="s">
        <v>32</v>
      </c>
      <c r="Q142">
        <v>2</v>
      </c>
      <c r="R142">
        <v>2012</v>
      </c>
      <c r="S142">
        <v>201205</v>
      </c>
      <c r="T142">
        <v>11</v>
      </c>
      <c r="U142">
        <v>4</v>
      </c>
      <c r="V142">
        <v>2012</v>
      </c>
      <c r="W142" t="s">
        <v>63</v>
      </c>
      <c r="X142">
        <v>40683</v>
      </c>
    </row>
    <row r="143" spans="1:24" x14ac:dyDescent="0.15">
      <c r="A143">
        <v>20120521</v>
      </c>
      <c r="B143">
        <v>41050</v>
      </c>
      <c r="C143">
        <v>1</v>
      </c>
      <c r="D143">
        <v>21</v>
      </c>
      <c r="E143">
        <v>1603</v>
      </c>
      <c r="F143" t="s">
        <v>13</v>
      </c>
      <c r="G143" t="s">
        <v>20</v>
      </c>
      <c r="H143" t="s">
        <v>64</v>
      </c>
      <c r="I143">
        <v>22</v>
      </c>
      <c r="J143">
        <v>234</v>
      </c>
      <c r="K143">
        <v>41050</v>
      </c>
      <c r="L143">
        <v>20120521</v>
      </c>
      <c r="M143">
        <v>5</v>
      </c>
      <c r="N143">
        <v>53</v>
      </c>
      <c r="O143" t="s">
        <v>32</v>
      </c>
      <c r="P143" t="s">
        <v>32</v>
      </c>
      <c r="Q143">
        <v>2</v>
      </c>
      <c r="R143">
        <v>2012</v>
      </c>
      <c r="S143">
        <v>201205</v>
      </c>
      <c r="T143">
        <v>11</v>
      </c>
      <c r="U143">
        <v>4</v>
      </c>
      <c r="V143">
        <v>2012</v>
      </c>
      <c r="W143" t="s">
        <v>63</v>
      </c>
      <c r="X143">
        <v>40684</v>
      </c>
    </row>
    <row r="144" spans="1:24" x14ac:dyDescent="0.15">
      <c r="A144">
        <v>20120522</v>
      </c>
      <c r="B144">
        <v>41051</v>
      </c>
      <c r="C144">
        <v>2</v>
      </c>
      <c r="D144">
        <v>22</v>
      </c>
      <c r="E144">
        <v>1604</v>
      </c>
      <c r="F144" t="s">
        <v>14</v>
      </c>
      <c r="G144" t="s">
        <v>21</v>
      </c>
      <c r="H144" t="s">
        <v>64</v>
      </c>
      <c r="I144">
        <v>22</v>
      </c>
      <c r="J144">
        <v>234</v>
      </c>
      <c r="K144">
        <v>41050</v>
      </c>
      <c r="L144">
        <v>20120521</v>
      </c>
      <c r="M144">
        <v>5</v>
      </c>
      <c r="N144">
        <v>53</v>
      </c>
      <c r="O144" t="s">
        <v>32</v>
      </c>
      <c r="P144" t="s">
        <v>32</v>
      </c>
      <c r="Q144">
        <v>2</v>
      </c>
      <c r="R144">
        <v>2012</v>
      </c>
      <c r="S144">
        <v>201205</v>
      </c>
      <c r="T144">
        <v>11</v>
      </c>
      <c r="U144">
        <v>4</v>
      </c>
      <c r="V144">
        <v>2012</v>
      </c>
      <c r="W144" t="s">
        <v>63</v>
      </c>
      <c r="X144">
        <v>40685</v>
      </c>
    </row>
    <row r="145" spans="1:24" x14ac:dyDescent="0.15">
      <c r="A145">
        <v>20120523</v>
      </c>
      <c r="B145">
        <v>41052</v>
      </c>
      <c r="C145">
        <v>3</v>
      </c>
      <c r="D145">
        <v>23</v>
      </c>
      <c r="E145">
        <v>1605</v>
      </c>
      <c r="F145" t="s">
        <v>15</v>
      </c>
      <c r="G145" t="s">
        <v>22</v>
      </c>
      <c r="H145" t="s">
        <v>64</v>
      </c>
      <c r="I145">
        <v>22</v>
      </c>
      <c r="J145">
        <v>234</v>
      </c>
      <c r="K145">
        <v>41050</v>
      </c>
      <c r="L145">
        <v>20120521</v>
      </c>
      <c r="M145">
        <v>5</v>
      </c>
      <c r="N145">
        <v>53</v>
      </c>
      <c r="O145" t="s">
        <v>32</v>
      </c>
      <c r="P145" t="s">
        <v>32</v>
      </c>
      <c r="Q145">
        <v>2</v>
      </c>
      <c r="R145">
        <v>2012</v>
      </c>
      <c r="S145">
        <v>201205</v>
      </c>
      <c r="T145">
        <v>11</v>
      </c>
      <c r="U145">
        <v>4</v>
      </c>
      <c r="V145">
        <v>2012</v>
      </c>
      <c r="W145" t="s">
        <v>63</v>
      </c>
      <c r="X145">
        <v>40686</v>
      </c>
    </row>
    <row r="146" spans="1:24" x14ac:dyDescent="0.15">
      <c r="A146">
        <v>20120524</v>
      </c>
      <c r="B146">
        <v>41053</v>
      </c>
      <c r="C146">
        <v>4</v>
      </c>
      <c r="D146">
        <v>24</v>
      </c>
      <c r="E146">
        <v>1606</v>
      </c>
      <c r="F146" t="s">
        <v>16</v>
      </c>
      <c r="G146" t="s">
        <v>23</v>
      </c>
      <c r="H146" t="s">
        <v>64</v>
      </c>
      <c r="I146">
        <v>22</v>
      </c>
      <c r="J146">
        <v>234</v>
      </c>
      <c r="K146">
        <v>41050</v>
      </c>
      <c r="L146">
        <v>20120521</v>
      </c>
      <c r="M146">
        <v>5</v>
      </c>
      <c r="N146">
        <v>53</v>
      </c>
      <c r="O146" t="s">
        <v>32</v>
      </c>
      <c r="P146" t="s">
        <v>32</v>
      </c>
      <c r="Q146">
        <v>2</v>
      </c>
      <c r="R146">
        <v>2012</v>
      </c>
      <c r="S146">
        <v>201205</v>
      </c>
      <c r="T146">
        <v>11</v>
      </c>
      <c r="U146">
        <v>4</v>
      </c>
      <c r="V146">
        <v>2012</v>
      </c>
      <c r="W146" t="s">
        <v>63</v>
      </c>
      <c r="X146">
        <v>40687</v>
      </c>
    </row>
    <row r="147" spans="1:24" x14ac:dyDescent="0.15">
      <c r="A147">
        <v>20120525</v>
      </c>
      <c r="B147">
        <v>41054</v>
      </c>
      <c r="C147">
        <v>5</v>
      </c>
      <c r="D147">
        <v>25</v>
      </c>
      <c r="E147">
        <v>1607</v>
      </c>
      <c r="F147" t="s">
        <v>17</v>
      </c>
      <c r="G147" t="s">
        <v>24</v>
      </c>
      <c r="H147" t="s">
        <v>64</v>
      </c>
      <c r="I147">
        <v>22</v>
      </c>
      <c r="J147">
        <v>234</v>
      </c>
      <c r="K147">
        <v>41050</v>
      </c>
      <c r="L147">
        <v>20120521</v>
      </c>
      <c r="M147">
        <v>5</v>
      </c>
      <c r="N147">
        <v>53</v>
      </c>
      <c r="O147" t="s">
        <v>32</v>
      </c>
      <c r="P147" t="s">
        <v>32</v>
      </c>
      <c r="Q147">
        <v>2</v>
      </c>
      <c r="R147">
        <v>2012</v>
      </c>
      <c r="S147">
        <v>201205</v>
      </c>
      <c r="T147">
        <v>11</v>
      </c>
      <c r="U147">
        <v>4</v>
      </c>
      <c r="V147">
        <v>2012</v>
      </c>
      <c r="W147" t="s">
        <v>63</v>
      </c>
      <c r="X147">
        <v>40688</v>
      </c>
    </row>
    <row r="148" spans="1:24" x14ac:dyDescent="0.15">
      <c r="A148">
        <v>20120526</v>
      </c>
      <c r="B148">
        <v>41055</v>
      </c>
      <c r="C148">
        <v>6</v>
      </c>
      <c r="D148">
        <v>26</v>
      </c>
      <c r="E148">
        <v>1608</v>
      </c>
      <c r="F148" t="s">
        <v>18</v>
      </c>
      <c r="G148" t="s">
        <v>25</v>
      </c>
      <c r="H148" t="s">
        <v>63</v>
      </c>
      <c r="I148">
        <v>22</v>
      </c>
      <c r="J148">
        <v>234</v>
      </c>
      <c r="K148">
        <v>41050</v>
      </c>
      <c r="L148">
        <v>20120521</v>
      </c>
      <c r="M148">
        <v>5</v>
      </c>
      <c r="N148">
        <v>53</v>
      </c>
      <c r="O148" t="s">
        <v>32</v>
      </c>
      <c r="P148" t="s">
        <v>32</v>
      </c>
      <c r="Q148">
        <v>2</v>
      </c>
      <c r="R148">
        <v>2012</v>
      </c>
      <c r="S148">
        <v>201205</v>
      </c>
      <c r="T148">
        <v>11</v>
      </c>
      <c r="U148">
        <v>4</v>
      </c>
      <c r="V148">
        <v>2012</v>
      </c>
      <c r="W148" t="s">
        <v>63</v>
      </c>
      <c r="X148">
        <v>40689</v>
      </c>
    </row>
    <row r="149" spans="1:24" x14ac:dyDescent="0.15">
      <c r="A149">
        <v>20120527</v>
      </c>
      <c r="B149">
        <v>41056</v>
      </c>
      <c r="C149">
        <v>7</v>
      </c>
      <c r="D149">
        <v>27</v>
      </c>
      <c r="E149">
        <v>1609</v>
      </c>
      <c r="F149" t="s">
        <v>19</v>
      </c>
      <c r="G149" t="s">
        <v>26</v>
      </c>
      <c r="H149" t="s">
        <v>63</v>
      </c>
      <c r="I149">
        <v>22</v>
      </c>
      <c r="J149">
        <v>234</v>
      </c>
      <c r="K149">
        <v>41050</v>
      </c>
      <c r="L149">
        <v>20120521</v>
      </c>
      <c r="M149">
        <v>5</v>
      </c>
      <c r="N149">
        <v>53</v>
      </c>
      <c r="O149" t="s">
        <v>32</v>
      </c>
      <c r="P149" t="s">
        <v>32</v>
      </c>
      <c r="Q149">
        <v>2</v>
      </c>
      <c r="R149">
        <v>2012</v>
      </c>
      <c r="S149">
        <v>201205</v>
      </c>
      <c r="T149">
        <v>11</v>
      </c>
      <c r="U149">
        <v>4</v>
      </c>
      <c r="V149">
        <v>2012</v>
      </c>
      <c r="W149" t="s">
        <v>63</v>
      </c>
      <c r="X149">
        <v>40690</v>
      </c>
    </row>
    <row r="150" spans="1:24" x14ac:dyDescent="0.15">
      <c r="A150">
        <v>20120528</v>
      </c>
      <c r="B150">
        <v>41057</v>
      </c>
      <c r="C150">
        <v>1</v>
      </c>
      <c r="D150">
        <v>28</v>
      </c>
      <c r="E150">
        <v>1610</v>
      </c>
      <c r="F150" t="s">
        <v>13</v>
      </c>
      <c r="G150" t="s">
        <v>20</v>
      </c>
      <c r="H150" t="s">
        <v>64</v>
      </c>
      <c r="I150">
        <v>23</v>
      </c>
      <c r="J150">
        <v>235</v>
      </c>
      <c r="K150">
        <v>41057</v>
      </c>
      <c r="L150">
        <v>20120528</v>
      </c>
      <c r="M150">
        <v>5</v>
      </c>
      <c r="N150">
        <v>53</v>
      </c>
      <c r="O150" t="s">
        <v>32</v>
      </c>
      <c r="P150" t="s">
        <v>32</v>
      </c>
      <c r="Q150">
        <v>2</v>
      </c>
      <c r="R150">
        <v>2012</v>
      </c>
      <c r="S150">
        <v>201205</v>
      </c>
      <c r="T150">
        <v>11</v>
      </c>
      <c r="U150">
        <v>4</v>
      </c>
      <c r="V150">
        <v>2012</v>
      </c>
      <c r="W150" t="s">
        <v>63</v>
      </c>
      <c r="X150">
        <v>40691</v>
      </c>
    </row>
    <row r="151" spans="1:24" x14ac:dyDescent="0.15">
      <c r="A151">
        <v>20120529</v>
      </c>
      <c r="B151">
        <v>41058</v>
      </c>
      <c r="C151">
        <v>2</v>
      </c>
      <c r="D151">
        <v>29</v>
      </c>
      <c r="E151">
        <v>1611</v>
      </c>
      <c r="F151" t="s">
        <v>14</v>
      </c>
      <c r="G151" t="s">
        <v>21</v>
      </c>
      <c r="H151" t="s">
        <v>64</v>
      </c>
      <c r="I151">
        <v>23</v>
      </c>
      <c r="J151">
        <v>235</v>
      </c>
      <c r="K151">
        <v>41057</v>
      </c>
      <c r="L151">
        <v>20120528</v>
      </c>
      <c r="M151">
        <v>5</v>
      </c>
      <c r="N151">
        <v>53</v>
      </c>
      <c r="O151" t="s">
        <v>32</v>
      </c>
      <c r="P151" t="s">
        <v>32</v>
      </c>
      <c r="Q151">
        <v>2</v>
      </c>
      <c r="R151">
        <v>2012</v>
      </c>
      <c r="S151">
        <v>201205</v>
      </c>
      <c r="T151">
        <v>11</v>
      </c>
      <c r="U151">
        <v>4</v>
      </c>
      <c r="V151">
        <v>2012</v>
      </c>
      <c r="W151" t="s">
        <v>63</v>
      </c>
      <c r="X151">
        <v>40692</v>
      </c>
    </row>
    <row r="152" spans="1:24" x14ac:dyDescent="0.15">
      <c r="A152">
        <v>20120530</v>
      </c>
      <c r="B152">
        <v>41059</v>
      </c>
      <c r="C152">
        <v>3</v>
      </c>
      <c r="D152">
        <v>30</v>
      </c>
      <c r="E152">
        <v>1612</v>
      </c>
      <c r="F152" t="s">
        <v>15</v>
      </c>
      <c r="G152" t="s">
        <v>22</v>
      </c>
      <c r="H152" t="s">
        <v>64</v>
      </c>
      <c r="I152">
        <v>23</v>
      </c>
      <c r="J152">
        <v>235</v>
      </c>
      <c r="K152">
        <v>41057</v>
      </c>
      <c r="L152">
        <v>20120528</v>
      </c>
      <c r="M152">
        <v>5</v>
      </c>
      <c r="N152">
        <v>53</v>
      </c>
      <c r="O152" t="s">
        <v>32</v>
      </c>
      <c r="P152" t="s">
        <v>32</v>
      </c>
      <c r="Q152">
        <v>2</v>
      </c>
      <c r="R152">
        <v>2012</v>
      </c>
      <c r="S152">
        <v>201205</v>
      </c>
      <c r="T152">
        <v>11</v>
      </c>
      <c r="U152">
        <v>4</v>
      </c>
      <c r="V152">
        <v>2012</v>
      </c>
      <c r="W152" t="s">
        <v>63</v>
      </c>
      <c r="X152">
        <v>40693</v>
      </c>
    </row>
    <row r="153" spans="1:24" x14ac:dyDescent="0.15">
      <c r="A153">
        <v>20120531</v>
      </c>
      <c r="B153">
        <v>41060</v>
      </c>
      <c r="C153">
        <v>4</v>
      </c>
      <c r="D153">
        <v>31</v>
      </c>
      <c r="E153">
        <v>1613</v>
      </c>
      <c r="F153" t="s">
        <v>16</v>
      </c>
      <c r="G153" t="s">
        <v>23</v>
      </c>
      <c r="H153" t="s">
        <v>64</v>
      </c>
      <c r="I153">
        <v>23</v>
      </c>
      <c r="J153">
        <v>235</v>
      </c>
      <c r="K153">
        <v>41057</v>
      </c>
      <c r="L153">
        <v>20120528</v>
      </c>
      <c r="M153">
        <v>5</v>
      </c>
      <c r="N153">
        <v>53</v>
      </c>
      <c r="O153" t="s">
        <v>32</v>
      </c>
      <c r="P153" t="s">
        <v>32</v>
      </c>
      <c r="Q153">
        <v>2</v>
      </c>
      <c r="R153">
        <v>2012</v>
      </c>
      <c r="S153">
        <v>201205</v>
      </c>
      <c r="T153">
        <v>11</v>
      </c>
      <c r="U153">
        <v>4</v>
      </c>
      <c r="V153">
        <v>2012</v>
      </c>
      <c r="W153" t="s">
        <v>64</v>
      </c>
      <c r="X153">
        <v>40694</v>
      </c>
    </row>
    <row r="154" spans="1:24" x14ac:dyDescent="0.15">
      <c r="A154">
        <v>20120601</v>
      </c>
      <c r="B154">
        <v>41061</v>
      </c>
      <c r="C154">
        <v>5</v>
      </c>
      <c r="D154">
        <v>1</v>
      </c>
      <c r="E154">
        <v>1614</v>
      </c>
      <c r="F154" t="s">
        <v>17</v>
      </c>
      <c r="G154" t="s">
        <v>24</v>
      </c>
      <c r="H154" t="s">
        <v>64</v>
      </c>
      <c r="I154">
        <v>23</v>
      </c>
      <c r="J154">
        <v>235</v>
      </c>
      <c r="K154">
        <v>41057</v>
      </c>
      <c r="L154">
        <v>20120528</v>
      </c>
      <c r="M154">
        <v>6</v>
      </c>
      <c r="N154">
        <v>54</v>
      </c>
      <c r="O154" t="s">
        <v>33</v>
      </c>
      <c r="P154" t="s">
        <v>44</v>
      </c>
      <c r="Q154">
        <v>2</v>
      </c>
      <c r="R154">
        <v>2012</v>
      </c>
      <c r="S154">
        <v>201206</v>
      </c>
      <c r="T154">
        <v>12</v>
      </c>
      <c r="U154">
        <v>4</v>
      </c>
      <c r="V154">
        <v>2012</v>
      </c>
      <c r="W154" t="s">
        <v>63</v>
      </c>
      <c r="X154">
        <v>40695</v>
      </c>
    </row>
    <row r="155" spans="1:24" x14ac:dyDescent="0.15">
      <c r="A155">
        <v>20120602</v>
      </c>
      <c r="B155">
        <v>41062</v>
      </c>
      <c r="C155">
        <v>6</v>
      </c>
      <c r="D155">
        <v>2</v>
      </c>
      <c r="E155">
        <v>1615</v>
      </c>
      <c r="F155" t="s">
        <v>18</v>
      </c>
      <c r="G155" t="s">
        <v>25</v>
      </c>
      <c r="H155" t="s">
        <v>63</v>
      </c>
      <c r="I155">
        <v>23</v>
      </c>
      <c r="J155">
        <v>235</v>
      </c>
      <c r="K155">
        <v>41057</v>
      </c>
      <c r="L155">
        <v>20120528</v>
      </c>
      <c r="M155">
        <v>6</v>
      </c>
      <c r="N155">
        <v>54</v>
      </c>
      <c r="O155" t="s">
        <v>33</v>
      </c>
      <c r="P155" t="s">
        <v>44</v>
      </c>
      <c r="Q155">
        <v>2</v>
      </c>
      <c r="R155">
        <v>2012</v>
      </c>
      <c r="S155">
        <v>201206</v>
      </c>
      <c r="T155">
        <v>12</v>
      </c>
      <c r="U155">
        <v>4</v>
      </c>
      <c r="V155">
        <v>2012</v>
      </c>
      <c r="W155" t="s">
        <v>63</v>
      </c>
      <c r="X155">
        <v>40696</v>
      </c>
    </row>
    <row r="156" spans="1:24" x14ac:dyDescent="0.15">
      <c r="A156">
        <v>20120603</v>
      </c>
      <c r="B156">
        <v>41063</v>
      </c>
      <c r="C156">
        <v>7</v>
      </c>
      <c r="D156">
        <v>3</v>
      </c>
      <c r="E156">
        <v>1616</v>
      </c>
      <c r="F156" t="s">
        <v>19</v>
      </c>
      <c r="G156" t="s">
        <v>26</v>
      </c>
      <c r="H156" t="s">
        <v>63</v>
      </c>
      <c r="I156">
        <v>23</v>
      </c>
      <c r="J156">
        <v>235</v>
      </c>
      <c r="K156">
        <v>41057</v>
      </c>
      <c r="L156">
        <v>20120528</v>
      </c>
      <c r="M156">
        <v>6</v>
      </c>
      <c r="N156">
        <v>54</v>
      </c>
      <c r="O156" t="s">
        <v>33</v>
      </c>
      <c r="P156" t="s">
        <v>44</v>
      </c>
      <c r="Q156">
        <v>2</v>
      </c>
      <c r="R156">
        <v>2012</v>
      </c>
      <c r="S156">
        <v>201206</v>
      </c>
      <c r="T156">
        <v>12</v>
      </c>
      <c r="U156">
        <v>4</v>
      </c>
      <c r="V156">
        <v>2012</v>
      </c>
      <c r="W156" t="s">
        <v>63</v>
      </c>
      <c r="X156">
        <v>40697</v>
      </c>
    </row>
    <row r="157" spans="1:24" x14ac:dyDescent="0.15">
      <c r="A157">
        <v>20120604</v>
      </c>
      <c r="B157">
        <v>41064</v>
      </c>
      <c r="C157">
        <v>1</v>
      </c>
      <c r="D157">
        <v>4</v>
      </c>
      <c r="E157">
        <v>1617</v>
      </c>
      <c r="F157" t="s">
        <v>13</v>
      </c>
      <c r="G157" t="s">
        <v>20</v>
      </c>
      <c r="H157" t="s">
        <v>64</v>
      </c>
      <c r="I157">
        <v>24</v>
      </c>
      <c r="J157">
        <v>236</v>
      </c>
      <c r="K157">
        <v>41064</v>
      </c>
      <c r="L157">
        <v>20120604</v>
      </c>
      <c r="M157">
        <v>6</v>
      </c>
      <c r="N157">
        <v>54</v>
      </c>
      <c r="O157" t="s">
        <v>33</v>
      </c>
      <c r="P157" t="s">
        <v>44</v>
      </c>
      <c r="Q157">
        <v>2</v>
      </c>
      <c r="R157">
        <v>2012</v>
      </c>
      <c r="S157">
        <v>201206</v>
      </c>
      <c r="T157">
        <v>12</v>
      </c>
      <c r="U157">
        <v>4</v>
      </c>
      <c r="V157">
        <v>2012</v>
      </c>
      <c r="W157" t="s">
        <v>63</v>
      </c>
      <c r="X157">
        <v>40698</v>
      </c>
    </row>
    <row r="158" spans="1:24" x14ac:dyDescent="0.15">
      <c r="A158">
        <v>20120605</v>
      </c>
      <c r="B158">
        <v>41065</v>
      </c>
      <c r="C158">
        <v>2</v>
      </c>
      <c r="D158">
        <v>5</v>
      </c>
      <c r="E158">
        <v>1618</v>
      </c>
      <c r="F158" t="s">
        <v>14</v>
      </c>
      <c r="G158" t="s">
        <v>21</v>
      </c>
      <c r="H158" t="s">
        <v>64</v>
      </c>
      <c r="I158">
        <v>24</v>
      </c>
      <c r="J158">
        <v>236</v>
      </c>
      <c r="K158">
        <v>41064</v>
      </c>
      <c r="L158">
        <v>20120604</v>
      </c>
      <c r="M158">
        <v>6</v>
      </c>
      <c r="N158">
        <v>54</v>
      </c>
      <c r="O158" t="s">
        <v>33</v>
      </c>
      <c r="P158" t="s">
        <v>44</v>
      </c>
      <c r="Q158">
        <v>2</v>
      </c>
      <c r="R158">
        <v>2012</v>
      </c>
      <c r="S158">
        <v>201206</v>
      </c>
      <c r="T158">
        <v>12</v>
      </c>
      <c r="U158">
        <v>4</v>
      </c>
      <c r="V158">
        <v>2012</v>
      </c>
      <c r="W158" t="s">
        <v>63</v>
      </c>
      <c r="X158">
        <v>40699</v>
      </c>
    </row>
    <row r="159" spans="1:24" x14ac:dyDescent="0.15">
      <c r="A159">
        <v>20120606</v>
      </c>
      <c r="B159">
        <v>41066</v>
      </c>
      <c r="C159">
        <v>3</v>
      </c>
      <c r="D159">
        <v>6</v>
      </c>
      <c r="E159">
        <v>1619</v>
      </c>
      <c r="F159" t="s">
        <v>15</v>
      </c>
      <c r="G159" t="s">
        <v>22</v>
      </c>
      <c r="H159" t="s">
        <v>64</v>
      </c>
      <c r="I159">
        <v>24</v>
      </c>
      <c r="J159">
        <v>236</v>
      </c>
      <c r="K159">
        <v>41064</v>
      </c>
      <c r="L159">
        <v>20120604</v>
      </c>
      <c r="M159">
        <v>6</v>
      </c>
      <c r="N159">
        <v>54</v>
      </c>
      <c r="O159" t="s">
        <v>33</v>
      </c>
      <c r="P159" t="s">
        <v>44</v>
      </c>
      <c r="Q159">
        <v>2</v>
      </c>
      <c r="R159">
        <v>2012</v>
      </c>
      <c r="S159">
        <v>201206</v>
      </c>
      <c r="T159">
        <v>12</v>
      </c>
      <c r="U159">
        <v>4</v>
      </c>
      <c r="V159">
        <v>2012</v>
      </c>
      <c r="W159" t="s">
        <v>63</v>
      </c>
      <c r="X159">
        <v>40700</v>
      </c>
    </row>
    <row r="160" spans="1:24" x14ac:dyDescent="0.15">
      <c r="A160">
        <v>20120607</v>
      </c>
      <c r="B160">
        <v>41067</v>
      </c>
      <c r="C160">
        <v>4</v>
      </c>
      <c r="D160">
        <v>7</v>
      </c>
      <c r="E160">
        <v>1620</v>
      </c>
      <c r="F160" t="s">
        <v>16</v>
      </c>
      <c r="G160" t="s">
        <v>23</v>
      </c>
      <c r="H160" t="s">
        <v>64</v>
      </c>
      <c r="I160">
        <v>24</v>
      </c>
      <c r="J160">
        <v>236</v>
      </c>
      <c r="K160">
        <v>41064</v>
      </c>
      <c r="L160">
        <v>20120604</v>
      </c>
      <c r="M160">
        <v>6</v>
      </c>
      <c r="N160">
        <v>54</v>
      </c>
      <c r="O160" t="s">
        <v>33</v>
      </c>
      <c r="P160" t="s">
        <v>44</v>
      </c>
      <c r="Q160">
        <v>2</v>
      </c>
      <c r="R160">
        <v>2012</v>
      </c>
      <c r="S160">
        <v>201206</v>
      </c>
      <c r="T160">
        <v>12</v>
      </c>
      <c r="U160">
        <v>4</v>
      </c>
      <c r="V160">
        <v>2012</v>
      </c>
      <c r="W160" t="s">
        <v>63</v>
      </c>
      <c r="X160">
        <v>40701</v>
      </c>
    </row>
    <row r="161" spans="1:24" x14ac:dyDescent="0.15">
      <c r="A161">
        <v>20120608</v>
      </c>
      <c r="B161">
        <v>41068</v>
      </c>
      <c r="C161">
        <v>5</v>
      </c>
      <c r="D161">
        <v>8</v>
      </c>
      <c r="E161">
        <v>1621</v>
      </c>
      <c r="F161" t="s">
        <v>17</v>
      </c>
      <c r="G161" t="s">
        <v>24</v>
      </c>
      <c r="H161" t="s">
        <v>64</v>
      </c>
      <c r="I161">
        <v>24</v>
      </c>
      <c r="J161">
        <v>236</v>
      </c>
      <c r="K161">
        <v>41064</v>
      </c>
      <c r="L161">
        <v>20120604</v>
      </c>
      <c r="M161">
        <v>6</v>
      </c>
      <c r="N161">
        <v>54</v>
      </c>
      <c r="O161" t="s">
        <v>33</v>
      </c>
      <c r="P161" t="s">
        <v>44</v>
      </c>
      <c r="Q161">
        <v>2</v>
      </c>
      <c r="R161">
        <v>2012</v>
      </c>
      <c r="S161">
        <v>201206</v>
      </c>
      <c r="T161">
        <v>12</v>
      </c>
      <c r="U161">
        <v>4</v>
      </c>
      <c r="V161">
        <v>2012</v>
      </c>
      <c r="W161" t="s">
        <v>63</v>
      </c>
      <c r="X161">
        <v>40702</v>
      </c>
    </row>
    <row r="162" spans="1:24" x14ac:dyDescent="0.15">
      <c r="A162">
        <v>20120609</v>
      </c>
      <c r="B162">
        <v>41069</v>
      </c>
      <c r="C162">
        <v>6</v>
      </c>
      <c r="D162">
        <v>9</v>
      </c>
      <c r="E162">
        <v>1622</v>
      </c>
      <c r="F162" t="s">
        <v>18</v>
      </c>
      <c r="G162" t="s">
        <v>25</v>
      </c>
      <c r="H162" t="s">
        <v>63</v>
      </c>
      <c r="I162">
        <v>24</v>
      </c>
      <c r="J162">
        <v>236</v>
      </c>
      <c r="K162">
        <v>41064</v>
      </c>
      <c r="L162">
        <v>20120604</v>
      </c>
      <c r="M162">
        <v>6</v>
      </c>
      <c r="N162">
        <v>54</v>
      </c>
      <c r="O162" t="s">
        <v>33</v>
      </c>
      <c r="P162" t="s">
        <v>44</v>
      </c>
      <c r="Q162">
        <v>2</v>
      </c>
      <c r="R162">
        <v>2012</v>
      </c>
      <c r="S162">
        <v>201206</v>
      </c>
      <c r="T162">
        <v>12</v>
      </c>
      <c r="U162">
        <v>4</v>
      </c>
      <c r="V162">
        <v>2012</v>
      </c>
      <c r="W162" t="s">
        <v>63</v>
      </c>
      <c r="X162">
        <v>40703</v>
      </c>
    </row>
    <row r="163" spans="1:24" x14ac:dyDescent="0.15">
      <c r="A163">
        <v>20120610</v>
      </c>
      <c r="B163">
        <v>41070</v>
      </c>
      <c r="C163">
        <v>7</v>
      </c>
      <c r="D163">
        <v>10</v>
      </c>
      <c r="E163">
        <v>1623</v>
      </c>
      <c r="F163" t="s">
        <v>19</v>
      </c>
      <c r="G163" t="s">
        <v>26</v>
      </c>
      <c r="H163" t="s">
        <v>63</v>
      </c>
      <c r="I163">
        <v>24</v>
      </c>
      <c r="J163">
        <v>236</v>
      </c>
      <c r="K163">
        <v>41064</v>
      </c>
      <c r="L163">
        <v>20120604</v>
      </c>
      <c r="M163">
        <v>6</v>
      </c>
      <c r="N163">
        <v>54</v>
      </c>
      <c r="O163" t="s">
        <v>33</v>
      </c>
      <c r="P163" t="s">
        <v>44</v>
      </c>
      <c r="Q163">
        <v>2</v>
      </c>
      <c r="R163">
        <v>2012</v>
      </c>
      <c r="S163">
        <v>201206</v>
      </c>
      <c r="T163">
        <v>12</v>
      </c>
      <c r="U163">
        <v>4</v>
      </c>
      <c r="V163">
        <v>2012</v>
      </c>
      <c r="W163" t="s">
        <v>63</v>
      </c>
      <c r="X163">
        <v>40704</v>
      </c>
    </row>
    <row r="164" spans="1:24" x14ac:dyDescent="0.15">
      <c r="A164">
        <v>20120611</v>
      </c>
      <c r="B164">
        <v>41071</v>
      </c>
      <c r="C164">
        <v>1</v>
      </c>
      <c r="D164">
        <v>11</v>
      </c>
      <c r="E164">
        <v>1624</v>
      </c>
      <c r="F164" t="s">
        <v>13</v>
      </c>
      <c r="G164" t="s">
        <v>20</v>
      </c>
      <c r="H164" t="s">
        <v>64</v>
      </c>
      <c r="I164">
        <v>25</v>
      </c>
      <c r="J164">
        <v>237</v>
      </c>
      <c r="K164">
        <v>41071</v>
      </c>
      <c r="L164">
        <v>20120611</v>
      </c>
      <c r="M164">
        <v>6</v>
      </c>
      <c r="N164">
        <v>54</v>
      </c>
      <c r="O164" t="s">
        <v>33</v>
      </c>
      <c r="P164" t="s">
        <v>44</v>
      </c>
      <c r="Q164">
        <v>2</v>
      </c>
      <c r="R164">
        <v>2012</v>
      </c>
      <c r="S164">
        <v>201206</v>
      </c>
      <c r="T164">
        <v>12</v>
      </c>
      <c r="U164">
        <v>4</v>
      </c>
      <c r="V164">
        <v>2012</v>
      </c>
      <c r="W164" t="s">
        <v>63</v>
      </c>
      <c r="X164">
        <v>40705</v>
      </c>
    </row>
    <row r="165" spans="1:24" x14ac:dyDescent="0.15">
      <c r="A165">
        <v>20120612</v>
      </c>
      <c r="B165">
        <v>41072</v>
      </c>
      <c r="C165">
        <v>2</v>
      </c>
      <c r="D165">
        <v>12</v>
      </c>
      <c r="E165">
        <v>1625</v>
      </c>
      <c r="F165" t="s">
        <v>14</v>
      </c>
      <c r="G165" t="s">
        <v>21</v>
      </c>
      <c r="H165" t="s">
        <v>64</v>
      </c>
      <c r="I165">
        <v>25</v>
      </c>
      <c r="J165">
        <v>237</v>
      </c>
      <c r="K165">
        <v>41071</v>
      </c>
      <c r="L165">
        <v>20120611</v>
      </c>
      <c r="M165">
        <v>6</v>
      </c>
      <c r="N165">
        <v>54</v>
      </c>
      <c r="O165" t="s">
        <v>33</v>
      </c>
      <c r="P165" t="s">
        <v>44</v>
      </c>
      <c r="Q165">
        <v>2</v>
      </c>
      <c r="R165">
        <v>2012</v>
      </c>
      <c r="S165">
        <v>201206</v>
      </c>
      <c r="T165">
        <v>12</v>
      </c>
      <c r="U165">
        <v>4</v>
      </c>
      <c r="V165">
        <v>2012</v>
      </c>
      <c r="W165" t="s">
        <v>63</v>
      </c>
      <c r="X165">
        <v>40706</v>
      </c>
    </row>
    <row r="166" spans="1:24" x14ac:dyDescent="0.15">
      <c r="A166">
        <v>20120613</v>
      </c>
      <c r="B166">
        <v>41073</v>
      </c>
      <c r="C166">
        <v>3</v>
      </c>
      <c r="D166">
        <v>13</v>
      </c>
      <c r="E166">
        <v>1626</v>
      </c>
      <c r="F166" t="s">
        <v>15</v>
      </c>
      <c r="G166" t="s">
        <v>22</v>
      </c>
      <c r="H166" t="s">
        <v>64</v>
      </c>
      <c r="I166">
        <v>25</v>
      </c>
      <c r="J166">
        <v>237</v>
      </c>
      <c r="K166">
        <v>41071</v>
      </c>
      <c r="L166">
        <v>20120611</v>
      </c>
      <c r="M166">
        <v>6</v>
      </c>
      <c r="N166">
        <v>54</v>
      </c>
      <c r="O166" t="s">
        <v>33</v>
      </c>
      <c r="P166" t="s">
        <v>44</v>
      </c>
      <c r="Q166">
        <v>2</v>
      </c>
      <c r="R166">
        <v>2012</v>
      </c>
      <c r="S166">
        <v>201206</v>
      </c>
      <c r="T166">
        <v>12</v>
      </c>
      <c r="U166">
        <v>4</v>
      </c>
      <c r="V166">
        <v>2012</v>
      </c>
      <c r="W166" t="s">
        <v>63</v>
      </c>
      <c r="X166">
        <v>40707</v>
      </c>
    </row>
    <row r="167" spans="1:24" x14ac:dyDescent="0.15">
      <c r="A167">
        <v>20120614</v>
      </c>
      <c r="B167">
        <v>41074</v>
      </c>
      <c r="C167">
        <v>4</v>
      </c>
      <c r="D167">
        <v>14</v>
      </c>
      <c r="E167">
        <v>1627</v>
      </c>
      <c r="F167" t="s">
        <v>16</v>
      </c>
      <c r="G167" t="s">
        <v>23</v>
      </c>
      <c r="H167" t="s">
        <v>64</v>
      </c>
      <c r="I167">
        <v>25</v>
      </c>
      <c r="J167">
        <v>237</v>
      </c>
      <c r="K167">
        <v>41071</v>
      </c>
      <c r="L167">
        <v>20120611</v>
      </c>
      <c r="M167">
        <v>6</v>
      </c>
      <c r="N167">
        <v>54</v>
      </c>
      <c r="O167" t="s">
        <v>33</v>
      </c>
      <c r="P167" t="s">
        <v>44</v>
      </c>
      <c r="Q167">
        <v>2</v>
      </c>
      <c r="R167">
        <v>2012</v>
      </c>
      <c r="S167">
        <v>201206</v>
      </c>
      <c r="T167">
        <v>12</v>
      </c>
      <c r="U167">
        <v>4</v>
      </c>
      <c r="V167">
        <v>2012</v>
      </c>
      <c r="W167" t="s">
        <v>63</v>
      </c>
      <c r="X167">
        <v>40708</v>
      </c>
    </row>
    <row r="168" spans="1:24" x14ac:dyDescent="0.15">
      <c r="A168">
        <v>20120615</v>
      </c>
      <c r="B168">
        <v>41075</v>
      </c>
      <c r="C168">
        <v>5</v>
      </c>
      <c r="D168">
        <v>15</v>
      </c>
      <c r="E168">
        <v>1628</v>
      </c>
      <c r="F168" t="s">
        <v>17</v>
      </c>
      <c r="G168" t="s">
        <v>24</v>
      </c>
      <c r="H168" t="s">
        <v>64</v>
      </c>
      <c r="I168">
        <v>25</v>
      </c>
      <c r="J168">
        <v>237</v>
      </c>
      <c r="K168">
        <v>41071</v>
      </c>
      <c r="L168">
        <v>20120611</v>
      </c>
      <c r="M168">
        <v>6</v>
      </c>
      <c r="N168">
        <v>54</v>
      </c>
      <c r="O168" t="s">
        <v>33</v>
      </c>
      <c r="P168" t="s">
        <v>44</v>
      </c>
      <c r="Q168">
        <v>2</v>
      </c>
      <c r="R168">
        <v>2012</v>
      </c>
      <c r="S168">
        <v>201206</v>
      </c>
      <c r="T168">
        <v>12</v>
      </c>
      <c r="U168">
        <v>4</v>
      </c>
      <c r="V168">
        <v>2012</v>
      </c>
      <c r="W168" t="s">
        <v>63</v>
      </c>
      <c r="X168">
        <v>40709</v>
      </c>
    </row>
    <row r="169" spans="1:24" x14ac:dyDescent="0.15">
      <c r="A169">
        <v>20120616</v>
      </c>
      <c r="B169">
        <v>41076</v>
      </c>
      <c r="C169">
        <v>6</v>
      </c>
      <c r="D169">
        <v>16</v>
      </c>
      <c r="E169">
        <v>1629</v>
      </c>
      <c r="F169" t="s">
        <v>18</v>
      </c>
      <c r="G169" t="s">
        <v>25</v>
      </c>
      <c r="H169" t="s">
        <v>63</v>
      </c>
      <c r="I169">
        <v>25</v>
      </c>
      <c r="J169">
        <v>237</v>
      </c>
      <c r="K169">
        <v>41071</v>
      </c>
      <c r="L169">
        <v>20120611</v>
      </c>
      <c r="M169">
        <v>6</v>
      </c>
      <c r="N169">
        <v>54</v>
      </c>
      <c r="O169" t="s">
        <v>33</v>
      </c>
      <c r="P169" t="s">
        <v>44</v>
      </c>
      <c r="Q169">
        <v>2</v>
      </c>
      <c r="R169">
        <v>2012</v>
      </c>
      <c r="S169">
        <v>201206</v>
      </c>
      <c r="T169">
        <v>12</v>
      </c>
      <c r="U169">
        <v>4</v>
      </c>
      <c r="V169">
        <v>2012</v>
      </c>
      <c r="W169" t="s">
        <v>63</v>
      </c>
      <c r="X169">
        <v>40710</v>
      </c>
    </row>
    <row r="170" spans="1:24" x14ac:dyDescent="0.15">
      <c r="A170">
        <v>20120617</v>
      </c>
      <c r="B170">
        <v>41077</v>
      </c>
      <c r="C170">
        <v>7</v>
      </c>
      <c r="D170">
        <v>17</v>
      </c>
      <c r="E170">
        <v>1630</v>
      </c>
      <c r="F170" t="s">
        <v>19</v>
      </c>
      <c r="G170" t="s">
        <v>26</v>
      </c>
      <c r="H170" t="s">
        <v>63</v>
      </c>
      <c r="I170">
        <v>25</v>
      </c>
      <c r="J170">
        <v>237</v>
      </c>
      <c r="K170">
        <v>41071</v>
      </c>
      <c r="L170">
        <v>20120611</v>
      </c>
      <c r="M170">
        <v>6</v>
      </c>
      <c r="N170">
        <v>54</v>
      </c>
      <c r="O170" t="s">
        <v>33</v>
      </c>
      <c r="P170" t="s">
        <v>44</v>
      </c>
      <c r="Q170">
        <v>2</v>
      </c>
      <c r="R170">
        <v>2012</v>
      </c>
      <c r="S170">
        <v>201206</v>
      </c>
      <c r="T170">
        <v>12</v>
      </c>
      <c r="U170">
        <v>4</v>
      </c>
      <c r="V170">
        <v>2012</v>
      </c>
      <c r="W170" t="s">
        <v>63</v>
      </c>
      <c r="X170">
        <v>40711</v>
      </c>
    </row>
    <row r="171" spans="1:24" x14ac:dyDescent="0.15">
      <c r="A171">
        <v>20120618</v>
      </c>
      <c r="B171">
        <v>41078</v>
      </c>
      <c r="C171">
        <v>1</v>
      </c>
      <c r="D171">
        <v>18</v>
      </c>
      <c r="E171">
        <v>1631</v>
      </c>
      <c r="F171" t="s">
        <v>13</v>
      </c>
      <c r="G171" t="s">
        <v>20</v>
      </c>
      <c r="H171" t="s">
        <v>64</v>
      </c>
      <c r="I171">
        <v>26</v>
      </c>
      <c r="J171">
        <v>238</v>
      </c>
      <c r="K171">
        <v>41078</v>
      </c>
      <c r="L171">
        <v>20120618</v>
      </c>
      <c r="M171">
        <v>6</v>
      </c>
      <c r="N171">
        <v>54</v>
      </c>
      <c r="O171" t="s">
        <v>33</v>
      </c>
      <c r="P171" t="s">
        <v>44</v>
      </c>
      <c r="Q171">
        <v>2</v>
      </c>
      <c r="R171">
        <v>2012</v>
      </c>
      <c r="S171">
        <v>201206</v>
      </c>
      <c r="T171">
        <v>12</v>
      </c>
      <c r="U171">
        <v>4</v>
      </c>
      <c r="V171">
        <v>2012</v>
      </c>
      <c r="W171" t="s">
        <v>63</v>
      </c>
      <c r="X171">
        <v>40712</v>
      </c>
    </row>
    <row r="172" spans="1:24" x14ac:dyDescent="0.15">
      <c r="A172">
        <v>20120619</v>
      </c>
      <c r="B172">
        <v>41079</v>
      </c>
      <c r="C172">
        <v>2</v>
      </c>
      <c r="D172">
        <v>19</v>
      </c>
      <c r="E172">
        <v>1632</v>
      </c>
      <c r="F172" t="s">
        <v>14</v>
      </c>
      <c r="G172" t="s">
        <v>21</v>
      </c>
      <c r="H172" t="s">
        <v>64</v>
      </c>
      <c r="I172">
        <v>26</v>
      </c>
      <c r="J172">
        <v>238</v>
      </c>
      <c r="K172">
        <v>41078</v>
      </c>
      <c r="L172">
        <v>20120618</v>
      </c>
      <c r="M172">
        <v>6</v>
      </c>
      <c r="N172">
        <v>54</v>
      </c>
      <c r="O172" t="s">
        <v>33</v>
      </c>
      <c r="P172" t="s">
        <v>44</v>
      </c>
      <c r="Q172">
        <v>2</v>
      </c>
      <c r="R172">
        <v>2012</v>
      </c>
      <c r="S172">
        <v>201206</v>
      </c>
      <c r="T172">
        <v>12</v>
      </c>
      <c r="U172">
        <v>4</v>
      </c>
      <c r="V172">
        <v>2012</v>
      </c>
      <c r="W172" t="s">
        <v>63</v>
      </c>
      <c r="X172">
        <v>40713</v>
      </c>
    </row>
    <row r="173" spans="1:24" x14ac:dyDescent="0.15">
      <c r="A173">
        <v>20120620</v>
      </c>
      <c r="B173">
        <v>41080</v>
      </c>
      <c r="C173">
        <v>3</v>
      </c>
      <c r="D173">
        <v>20</v>
      </c>
      <c r="E173">
        <v>1633</v>
      </c>
      <c r="F173" t="s">
        <v>15</v>
      </c>
      <c r="G173" t="s">
        <v>22</v>
      </c>
      <c r="H173" t="s">
        <v>64</v>
      </c>
      <c r="I173">
        <v>26</v>
      </c>
      <c r="J173">
        <v>238</v>
      </c>
      <c r="K173">
        <v>41078</v>
      </c>
      <c r="L173">
        <v>20120618</v>
      </c>
      <c r="M173">
        <v>6</v>
      </c>
      <c r="N173">
        <v>54</v>
      </c>
      <c r="O173" t="s">
        <v>33</v>
      </c>
      <c r="P173" t="s">
        <v>44</v>
      </c>
      <c r="Q173">
        <v>2</v>
      </c>
      <c r="R173">
        <v>2012</v>
      </c>
      <c r="S173">
        <v>201206</v>
      </c>
      <c r="T173">
        <v>12</v>
      </c>
      <c r="U173">
        <v>4</v>
      </c>
      <c r="V173">
        <v>2012</v>
      </c>
      <c r="W173" t="s">
        <v>63</v>
      </c>
      <c r="X173">
        <v>40714</v>
      </c>
    </row>
    <row r="174" spans="1:24" x14ac:dyDescent="0.15">
      <c r="A174">
        <v>20120621</v>
      </c>
      <c r="B174">
        <v>41081</v>
      </c>
      <c r="C174">
        <v>4</v>
      </c>
      <c r="D174">
        <v>21</v>
      </c>
      <c r="E174">
        <v>1634</v>
      </c>
      <c r="F174" t="s">
        <v>16</v>
      </c>
      <c r="G174" t="s">
        <v>23</v>
      </c>
      <c r="H174" t="s">
        <v>64</v>
      </c>
      <c r="I174">
        <v>26</v>
      </c>
      <c r="J174">
        <v>238</v>
      </c>
      <c r="K174">
        <v>41078</v>
      </c>
      <c r="L174">
        <v>20120618</v>
      </c>
      <c r="M174">
        <v>6</v>
      </c>
      <c r="N174">
        <v>54</v>
      </c>
      <c r="O174" t="s">
        <v>33</v>
      </c>
      <c r="P174" t="s">
        <v>44</v>
      </c>
      <c r="Q174">
        <v>2</v>
      </c>
      <c r="R174">
        <v>2012</v>
      </c>
      <c r="S174">
        <v>201206</v>
      </c>
      <c r="T174">
        <v>12</v>
      </c>
      <c r="U174">
        <v>4</v>
      </c>
      <c r="V174">
        <v>2012</v>
      </c>
      <c r="W174" t="s">
        <v>63</v>
      </c>
      <c r="X174">
        <v>40715</v>
      </c>
    </row>
    <row r="175" spans="1:24" x14ac:dyDescent="0.15">
      <c r="A175">
        <v>20120622</v>
      </c>
      <c r="B175">
        <v>41082</v>
      </c>
      <c r="C175">
        <v>5</v>
      </c>
      <c r="D175">
        <v>22</v>
      </c>
      <c r="E175">
        <v>1635</v>
      </c>
      <c r="F175" t="s">
        <v>17</v>
      </c>
      <c r="G175" t="s">
        <v>24</v>
      </c>
      <c r="H175" t="s">
        <v>64</v>
      </c>
      <c r="I175">
        <v>26</v>
      </c>
      <c r="J175">
        <v>238</v>
      </c>
      <c r="K175">
        <v>41078</v>
      </c>
      <c r="L175">
        <v>20120618</v>
      </c>
      <c r="M175">
        <v>6</v>
      </c>
      <c r="N175">
        <v>54</v>
      </c>
      <c r="O175" t="s">
        <v>33</v>
      </c>
      <c r="P175" t="s">
        <v>44</v>
      </c>
      <c r="Q175">
        <v>2</v>
      </c>
      <c r="R175">
        <v>2012</v>
      </c>
      <c r="S175">
        <v>201206</v>
      </c>
      <c r="T175">
        <v>12</v>
      </c>
      <c r="U175">
        <v>4</v>
      </c>
      <c r="V175">
        <v>2012</v>
      </c>
      <c r="W175" t="s">
        <v>63</v>
      </c>
      <c r="X175">
        <v>40716</v>
      </c>
    </row>
    <row r="176" spans="1:24" x14ac:dyDescent="0.15">
      <c r="A176">
        <v>20120623</v>
      </c>
      <c r="B176">
        <v>41083</v>
      </c>
      <c r="C176">
        <v>6</v>
      </c>
      <c r="D176">
        <v>23</v>
      </c>
      <c r="E176">
        <v>1636</v>
      </c>
      <c r="F176" t="s">
        <v>18</v>
      </c>
      <c r="G176" t="s">
        <v>25</v>
      </c>
      <c r="H176" t="s">
        <v>63</v>
      </c>
      <c r="I176">
        <v>26</v>
      </c>
      <c r="J176">
        <v>238</v>
      </c>
      <c r="K176">
        <v>41078</v>
      </c>
      <c r="L176">
        <v>20120618</v>
      </c>
      <c r="M176">
        <v>6</v>
      </c>
      <c r="N176">
        <v>54</v>
      </c>
      <c r="O176" t="s">
        <v>33</v>
      </c>
      <c r="P176" t="s">
        <v>44</v>
      </c>
      <c r="Q176">
        <v>2</v>
      </c>
      <c r="R176">
        <v>2012</v>
      </c>
      <c r="S176">
        <v>201206</v>
      </c>
      <c r="T176">
        <v>12</v>
      </c>
      <c r="U176">
        <v>4</v>
      </c>
      <c r="V176">
        <v>2012</v>
      </c>
      <c r="W176" t="s">
        <v>63</v>
      </c>
      <c r="X176">
        <v>40717</v>
      </c>
    </row>
    <row r="177" spans="1:24" x14ac:dyDescent="0.15">
      <c r="A177">
        <v>20120624</v>
      </c>
      <c r="B177">
        <v>41084</v>
      </c>
      <c r="C177">
        <v>7</v>
      </c>
      <c r="D177">
        <v>24</v>
      </c>
      <c r="E177">
        <v>1637</v>
      </c>
      <c r="F177" t="s">
        <v>19</v>
      </c>
      <c r="G177" t="s">
        <v>26</v>
      </c>
      <c r="H177" t="s">
        <v>63</v>
      </c>
      <c r="I177">
        <v>26</v>
      </c>
      <c r="J177">
        <v>238</v>
      </c>
      <c r="K177">
        <v>41078</v>
      </c>
      <c r="L177">
        <v>20120618</v>
      </c>
      <c r="M177">
        <v>6</v>
      </c>
      <c r="N177">
        <v>54</v>
      </c>
      <c r="O177" t="s">
        <v>33</v>
      </c>
      <c r="P177" t="s">
        <v>44</v>
      </c>
      <c r="Q177">
        <v>2</v>
      </c>
      <c r="R177">
        <v>2012</v>
      </c>
      <c r="S177">
        <v>201206</v>
      </c>
      <c r="T177">
        <v>12</v>
      </c>
      <c r="U177">
        <v>4</v>
      </c>
      <c r="V177">
        <v>2012</v>
      </c>
      <c r="W177" t="s">
        <v>63</v>
      </c>
      <c r="X177">
        <v>40718</v>
      </c>
    </row>
    <row r="178" spans="1:24" x14ac:dyDescent="0.15">
      <c r="A178">
        <v>20120625</v>
      </c>
      <c r="B178">
        <v>41085</v>
      </c>
      <c r="C178">
        <v>1</v>
      </c>
      <c r="D178">
        <v>25</v>
      </c>
      <c r="E178">
        <v>1638</v>
      </c>
      <c r="F178" t="s">
        <v>13</v>
      </c>
      <c r="G178" t="s">
        <v>20</v>
      </c>
      <c r="H178" t="s">
        <v>64</v>
      </c>
      <c r="I178">
        <v>27</v>
      </c>
      <c r="J178">
        <v>239</v>
      </c>
      <c r="K178">
        <v>41085</v>
      </c>
      <c r="L178">
        <v>20120625</v>
      </c>
      <c r="M178">
        <v>6</v>
      </c>
      <c r="N178">
        <v>54</v>
      </c>
      <c r="O178" t="s">
        <v>33</v>
      </c>
      <c r="P178" t="s">
        <v>44</v>
      </c>
      <c r="Q178">
        <v>2</v>
      </c>
      <c r="R178">
        <v>2012</v>
      </c>
      <c r="S178">
        <v>201206</v>
      </c>
      <c r="T178">
        <v>12</v>
      </c>
      <c r="U178">
        <v>4</v>
      </c>
      <c r="V178">
        <v>2012</v>
      </c>
      <c r="W178" t="s">
        <v>63</v>
      </c>
      <c r="X178">
        <v>40719</v>
      </c>
    </row>
    <row r="179" spans="1:24" x14ac:dyDescent="0.15">
      <c r="A179">
        <v>20120626</v>
      </c>
      <c r="B179">
        <v>41086</v>
      </c>
      <c r="C179">
        <v>2</v>
      </c>
      <c r="D179">
        <v>26</v>
      </c>
      <c r="E179">
        <v>1639</v>
      </c>
      <c r="F179" t="s">
        <v>14</v>
      </c>
      <c r="G179" t="s">
        <v>21</v>
      </c>
      <c r="H179" t="s">
        <v>64</v>
      </c>
      <c r="I179">
        <v>27</v>
      </c>
      <c r="J179">
        <v>239</v>
      </c>
      <c r="K179">
        <v>41085</v>
      </c>
      <c r="L179">
        <v>20120625</v>
      </c>
      <c r="M179">
        <v>6</v>
      </c>
      <c r="N179">
        <v>54</v>
      </c>
      <c r="O179" t="s">
        <v>33</v>
      </c>
      <c r="P179" t="s">
        <v>44</v>
      </c>
      <c r="Q179">
        <v>2</v>
      </c>
      <c r="R179">
        <v>2012</v>
      </c>
      <c r="S179">
        <v>201206</v>
      </c>
      <c r="T179">
        <v>12</v>
      </c>
      <c r="U179">
        <v>4</v>
      </c>
      <c r="V179">
        <v>2012</v>
      </c>
      <c r="W179" t="s">
        <v>63</v>
      </c>
      <c r="X179">
        <v>40720</v>
      </c>
    </row>
    <row r="180" spans="1:24" x14ac:dyDescent="0.15">
      <c r="A180">
        <v>20120627</v>
      </c>
      <c r="B180">
        <v>41087</v>
      </c>
      <c r="C180">
        <v>3</v>
      </c>
      <c r="D180">
        <v>27</v>
      </c>
      <c r="E180">
        <v>1640</v>
      </c>
      <c r="F180" t="s">
        <v>15</v>
      </c>
      <c r="G180" t="s">
        <v>22</v>
      </c>
      <c r="H180" t="s">
        <v>64</v>
      </c>
      <c r="I180">
        <v>27</v>
      </c>
      <c r="J180">
        <v>239</v>
      </c>
      <c r="K180">
        <v>41085</v>
      </c>
      <c r="L180">
        <v>20120625</v>
      </c>
      <c r="M180">
        <v>6</v>
      </c>
      <c r="N180">
        <v>54</v>
      </c>
      <c r="O180" t="s">
        <v>33</v>
      </c>
      <c r="P180" t="s">
        <v>44</v>
      </c>
      <c r="Q180">
        <v>2</v>
      </c>
      <c r="R180">
        <v>2012</v>
      </c>
      <c r="S180">
        <v>201206</v>
      </c>
      <c r="T180">
        <v>12</v>
      </c>
      <c r="U180">
        <v>4</v>
      </c>
      <c r="V180">
        <v>2012</v>
      </c>
      <c r="W180" t="s">
        <v>63</v>
      </c>
      <c r="X180">
        <v>40721</v>
      </c>
    </row>
    <row r="181" spans="1:24" x14ac:dyDescent="0.15">
      <c r="A181">
        <v>20120628</v>
      </c>
      <c r="B181">
        <v>41088</v>
      </c>
      <c r="C181">
        <v>4</v>
      </c>
      <c r="D181">
        <v>28</v>
      </c>
      <c r="E181">
        <v>1641</v>
      </c>
      <c r="F181" t="s">
        <v>16</v>
      </c>
      <c r="G181" t="s">
        <v>23</v>
      </c>
      <c r="H181" t="s">
        <v>64</v>
      </c>
      <c r="I181">
        <v>27</v>
      </c>
      <c r="J181">
        <v>239</v>
      </c>
      <c r="K181">
        <v>41085</v>
      </c>
      <c r="L181">
        <v>20120625</v>
      </c>
      <c r="M181">
        <v>6</v>
      </c>
      <c r="N181">
        <v>54</v>
      </c>
      <c r="O181" t="s">
        <v>33</v>
      </c>
      <c r="P181" t="s">
        <v>44</v>
      </c>
      <c r="Q181">
        <v>2</v>
      </c>
      <c r="R181">
        <v>2012</v>
      </c>
      <c r="S181">
        <v>201206</v>
      </c>
      <c r="T181">
        <v>12</v>
      </c>
      <c r="U181">
        <v>4</v>
      </c>
      <c r="V181">
        <v>2012</v>
      </c>
      <c r="W181" t="s">
        <v>63</v>
      </c>
      <c r="X181">
        <v>40722</v>
      </c>
    </row>
    <row r="182" spans="1:24" x14ac:dyDescent="0.15">
      <c r="A182">
        <v>20120629</v>
      </c>
      <c r="B182">
        <v>41089</v>
      </c>
      <c r="C182">
        <v>5</v>
      </c>
      <c r="D182">
        <v>29</v>
      </c>
      <c r="E182">
        <v>1642</v>
      </c>
      <c r="F182" t="s">
        <v>17</v>
      </c>
      <c r="G182" t="s">
        <v>24</v>
      </c>
      <c r="H182" t="s">
        <v>64</v>
      </c>
      <c r="I182">
        <v>27</v>
      </c>
      <c r="J182">
        <v>239</v>
      </c>
      <c r="K182">
        <v>41085</v>
      </c>
      <c r="L182">
        <v>20120625</v>
      </c>
      <c r="M182">
        <v>6</v>
      </c>
      <c r="N182">
        <v>54</v>
      </c>
      <c r="O182" t="s">
        <v>33</v>
      </c>
      <c r="P182" t="s">
        <v>44</v>
      </c>
      <c r="Q182">
        <v>2</v>
      </c>
      <c r="R182">
        <v>2012</v>
      </c>
      <c r="S182">
        <v>201206</v>
      </c>
      <c r="T182">
        <v>12</v>
      </c>
      <c r="U182">
        <v>4</v>
      </c>
      <c r="V182">
        <v>2012</v>
      </c>
      <c r="W182" t="s">
        <v>63</v>
      </c>
      <c r="X182">
        <v>40723</v>
      </c>
    </row>
    <row r="183" spans="1:24" x14ac:dyDescent="0.15">
      <c r="A183">
        <v>20120630</v>
      </c>
      <c r="B183">
        <v>41090</v>
      </c>
      <c r="C183">
        <v>6</v>
      </c>
      <c r="D183">
        <v>30</v>
      </c>
      <c r="E183">
        <v>1643</v>
      </c>
      <c r="F183" t="s">
        <v>18</v>
      </c>
      <c r="G183" t="s">
        <v>25</v>
      </c>
      <c r="H183" t="s">
        <v>63</v>
      </c>
      <c r="I183">
        <v>27</v>
      </c>
      <c r="J183">
        <v>239</v>
      </c>
      <c r="K183">
        <v>41085</v>
      </c>
      <c r="L183">
        <v>20120625</v>
      </c>
      <c r="M183">
        <v>6</v>
      </c>
      <c r="N183">
        <v>54</v>
      </c>
      <c r="O183" t="s">
        <v>33</v>
      </c>
      <c r="P183" t="s">
        <v>44</v>
      </c>
      <c r="Q183">
        <v>2</v>
      </c>
      <c r="R183">
        <v>2012</v>
      </c>
      <c r="S183">
        <v>201206</v>
      </c>
      <c r="T183">
        <v>12</v>
      </c>
      <c r="U183">
        <v>4</v>
      </c>
      <c r="V183">
        <v>2012</v>
      </c>
      <c r="W183" t="s">
        <v>64</v>
      </c>
      <c r="X183">
        <v>40724</v>
      </c>
    </row>
    <row r="184" spans="1:24" x14ac:dyDescent="0.15">
      <c r="A184">
        <v>20120701</v>
      </c>
      <c r="B184">
        <v>41091</v>
      </c>
      <c r="C184">
        <v>7</v>
      </c>
      <c r="D184">
        <v>1</v>
      </c>
      <c r="E184">
        <v>1644</v>
      </c>
      <c r="F184" t="s">
        <v>19</v>
      </c>
      <c r="G184" t="s">
        <v>26</v>
      </c>
      <c r="H184" t="s">
        <v>63</v>
      </c>
      <c r="I184">
        <v>27</v>
      </c>
      <c r="J184">
        <v>239</v>
      </c>
      <c r="K184">
        <v>41085</v>
      </c>
      <c r="L184">
        <v>20120625</v>
      </c>
      <c r="M184">
        <v>7</v>
      </c>
      <c r="N184">
        <v>55</v>
      </c>
      <c r="O184" t="s">
        <v>34</v>
      </c>
      <c r="P184" t="s">
        <v>45</v>
      </c>
      <c r="Q184">
        <v>3</v>
      </c>
      <c r="R184">
        <v>2012</v>
      </c>
      <c r="S184">
        <v>201207</v>
      </c>
      <c r="T184">
        <v>1</v>
      </c>
      <c r="U184">
        <v>1</v>
      </c>
      <c r="V184">
        <v>2013</v>
      </c>
      <c r="W184" t="s">
        <v>63</v>
      </c>
      <c r="X184">
        <v>40725</v>
      </c>
    </row>
    <row r="185" spans="1:24" x14ac:dyDescent="0.15">
      <c r="A185">
        <v>20120702</v>
      </c>
      <c r="B185">
        <v>41092</v>
      </c>
      <c r="C185">
        <v>1</v>
      </c>
      <c r="D185">
        <v>2</v>
      </c>
      <c r="E185">
        <v>1645</v>
      </c>
      <c r="F185" t="s">
        <v>13</v>
      </c>
      <c r="G185" t="s">
        <v>20</v>
      </c>
      <c r="H185" t="s">
        <v>64</v>
      </c>
      <c r="I185">
        <v>28</v>
      </c>
      <c r="J185">
        <v>240</v>
      </c>
      <c r="K185">
        <v>41092</v>
      </c>
      <c r="L185">
        <v>20120702</v>
      </c>
      <c r="M185">
        <v>7</v>
      </c>
      <c r="N185">
        <v>55</v>
      </c>
      <c r="O185" t="s">
        <v>34</v>
      </c>
      <c r="P185" t="s">
        <v>45</v>
      </c>
      <c r="Q185">
        <v>3</v>
      </c>
      <c r="R185">
        <v>2012</v>
      </c>
      <c r="S185">
        <v>201207</v>
      </c>
      <c r="T185">
        <v>1</v>
      </c>
      <c r="U185">
        <v>1</v>
      </c>
      <c r="V185">
        <v>2013</v>
      </c>
      <c r="W185" t="s">
        <v>63</v>
      </c>
      <c r="X185">
        <v>40726</v>
      </c>
    </row>
    <row r="186" spans="1:24" x14ac:dyDescent="0.15">
      <c r="A186">
        <v>20120703</v>
      </c>
      <c r="B186">
        <v>41093</v>
      </c>
      <c r="C186">
        <v>2</v>
      </c>
      <c r="D186">
        <v>3</v>
      </c>
      <c r="E186">
        <v>1646</v>
      </c>
      <c r="F186" t="s">
        <v>14</v>
      </c>
      <c r="G186" t="s">
        <v>21</v>
      </c>
      <c r="H186" t="s">
        <v>64</v>
      </c>
      <c r="I186">
        <v>28</v>
      </c>
      <c r="J186">
        <v>240</v>
      </c>
      <c r="K186">
        <v>41092</v>
      </c>
      <c r="L186">
        <v>20120702</v>
      </c>
      <c r="M186">
        <v>7</v>
      </c>
      <c r="N186">
        <v>55</v>
      </c>
      <c r="O186" t="s">
        <v>34</v>
      </c>
      <c r="P186" t="s">
        <v>45</v>
      </c>
      <c r="Q186">
        <v>3</v>
      </c>
      <c r="R186">
        <v>2012</v>
      </c>
      <c r="S186">
        <v>201207</v>
      </c>
      <c r="T186">
        <v>1</v>
      </c>
      <c r="U186">
        <v>1</v>
      </c>
      <c r="V186">
        <v>2013</v>
      </c>
      <c r="W186" t="s">
        <v>63</v>
      </c>
      <c r="X186">
        <v>40727</v>
      </c>
    </row>
    <row r="187" spans="1:24" x14ac:dyDescent="0.15">
      <c r="A187">
        <v>20120704</v>
      </c>
      <c r="B187">
        <v>41094</v>
      </c>
      <c r="C187">
        <v>3</v>
      </c>
      <c r="D187">
        <v>4</v>
      </c>
      <c r="E187">
        <v>1647</v>
      </c>
      <c r="F187" t="s">
        <v>15</v>
      </c>
      <c r="G187" t="s">
        <v>22</v>
      </c>
      <c r="H187" t="s">
        <v>64</v>
      </c>
      <c r="I187">
        <v>28</v>
      </c>
      <c r="J187">
        <v>240</v>
      </c>
      <c r="K187">
        <v>41092</v>
      </c>
      <c r="L187">
        <v>20120702</v>
      </c>
      <c r="M187">
        <v>7</v>
      </c>
      <c r="N187">
        <v>55</v>
      </c>
      <c r="O187" t="s">
        <v>34</v>
      </c>
      <c r="P187" t="s">
        <v>45</v>
      </c>
      <c r="Q187">
        <v>3</v>
      </c>
      <c r="R187">
        <v>2012</v>
      </c>
      <c r="S187">
        <v>201207</v>
      </c>
      <c r="T187">
        <v>1</v>
      </c>
      <c r="U187">
        <v>1</v>
      </c>
      <c r="V187">
        <v>2013</v>
      </c>
      <c r="W187" t="s">
        <v>63</v>
      </c>
      <c r="X187">
        <v>40728</v>
      </c>
    </row>
    <row r="188" spans="1:24" x14ac:dyDescent="0.15">
      <c r="A188">
        <v>20120705</v>
      </c>
      <c r="B188">
        <v>41095</v>
      </c>
      <c r="C188">
        <v>4</v>
      </c>
      <c r="D188">
        <v>5</v>
      </c>
      <c r="E188">
        <v>1648</v>
      </c>
      <c r="F188" t="s">
        <v>16</v>
      </c>
      <c r="G188" t="s">
        <v>23</v>
      </c>
      <c r="H188" t="s">
        <v>64</v>
      </c>
      <c r="I188">
        <v>28</v>
      </c>
      <c r="J188">
        <v>240</v>
      </c>
      <c r="K188">
        <v>41092</v>
      </c>
      <c r="L188">
        <v>20120702</v>
      </c>
      <c r="M188">
        <v>7</v>
      </c>
      <c r="N188">
        <v>55</v>
      </c>
      <c r="O188" t="s">
        <v>34</v>
      </c>
      <c r="P188" t="s">
        <v>45</v>
      </c>
      <c r="Q188">
        <v>3</v>
      </c>
      <c r="R188">
        <v>2012</v>
      </c>
      <c r="S188">
        <v>201207</v>
      </c>
      <c r="T188">
        <v>1</v>
      </c>
      <c r="U188">
        <v>1</v>
      </c>
      <c r="V188">
        <v>2013</v>
      </c>
      <c r="W188" t="s">
        <v>63</v>
      </c>
      <c r="X188">
        <v>40729</v>
      </c>
    </row>
    <row r="189" spans="1:24" x14ac:dyDescent="0.15">
      <c r="A189">
        <v>20120706</v>
      </c>
      <c r="B189">
        <v>41096</v>
      </c>
      <c r="C189">
        <v>5</v>
      </c>
      <c r="D189">
        <v>6</v>
      </c>
      <c r="E189">
        <v>1649</v>
      </c>
      <c r="F189" t="s">
        <v>17</v>
      </c>
      <c r="G189" t="s">
        <v>24</v>
      </c>
      <c r="H189" t="s">
        <v>64</v>
      </c>
      <c r="I189">
        <v>28</v>
      </c>
      <c r="J189">
        <v>240</v>
      </c>
      <c r="K189">
        <v>41092</v>
      </c>
      <c r="L189">
        <v>20120702</v>
      </c>
      <c r="M189">
        <v>7</v>
      </c>
      <c r="N189">
        <v>55</v>
      </c>
      <c r="O189" t="s">
        <v>34</v>
      </c>
      <c r="P189" t="s">
        <v>45</v>
      </c>
      <c r="Q189">
        <v>3</v>
      </c>
      <c r="R189">
        <v>2012</v>
      </c>
      <c r="S189">
        <v>201207</v>
      </c>
      <c r="T189">
        <v>1</v>
      </c>
      <c r="U189">
        <v>1</v>
      </c>
      <c r="V189">
        <v>2013</v>
      </c>
      <c r="W189" t="s">
        <v>63</v>
      </c>
      <c r="X189">
        <v>40730</v>
      </c>
    </row>
    <row r="190" spans="1:24" x14ac:dyDescent="0.15">
      <c r="A190">
        <v>20120707</v>
      </c>
      <c r="B190">
        <v>41097</v>
      </c>
      <c r="C190">
        <v>6</v>
      </c>
      <c r="D190">
        <v>7</v>
      </c>
      <c r="E190">
        <v>1650</v>
      </c>
      <c r="F190" t="s">
        <v>18</v>
      </c>
      <c r="G190" t="s">
        <v>25</v>
      </c>
      <c r="H190" t="s">
        <v>63</v>
      </c>
      <c r="I190">
        <v>28</v>
      </c>
      <c r="J190">
        <v>240</v>
      </c>
      <c r="K190">
        <v>41092</v>
      </c>
      <c r="L190">
        <v>20120702</v>
      </c>
      <c r="M190">
        <v>7</v>
      </c>
      <c r="N190">
        <v>55</v>
      </c>
      <c r="O190" t="s">
        <v>34</v>
      </c>
      <c r="P190" t="s">
        <v>45</v>
      </c>
      <c r="Q190">
        <v>3</v>
      </c>
      <c r="R190">
        <v>2012</v>
      </c>
      <c r="S190">
        <v>201207</v>
      </c>
      <c r="T190">
        <v>1</v>
      </c>
      <c r="U190">
        <v>1</v>
      </c>
      <c r="V190">
        <v>2013</v>
      </c>
      <c r="W190" t="s">
        <v>63</v>
      </c>
      <c r="X190">
        <v>40731</v>
      </c>
    </row>
    <row r="191" spans="1:24" x14ac:dyDescent="0.15">
      <c r="A191">
        <v>20120708</v>
      </c>
      <c r="B191">
        <v>41098</v>
      </c>
      <c r="C191">
        <v>7</v>
      </c>
      <c r="D191">
        <v>8</v>
      </c>
      <c r="E191">
        <v>1651</v>
      </c>
      <c r="F191" t="s">
        <v>19</v>
      </c>
      <c r="G191" t="s">
        <v>26</v>
      </c>
      <c r="H191" t="s">
        <v>63</v>
      </c>
      <c r="I191">
        <v>28</v>
      </c>
      <c r="J191">
        <v>240</v>
      </c>
      <c r="K191">
        <v>41092</v>
      </c>
      <c r="L191">
        <v>20120702</v>
      </c>
      <c r="M191">
        <v>7</v>
      </c>
      <c r="N191">
        <v>55</v>
      </c>
      <c r="O191" t="s">
        <v>34</v>
      </c>
      <c r="P191" t="s">
        <v>45</v>
      </c>
      <c r="Q191">
        <v>3</v>
      </c>
      <c r="R191">
        <v>2012</v>
      </c>
      <c r="S191">
        <v>201207</v>
      </c>
      <c r="T191">
        <v>1</v>
      </c>
      <c r="U191">
        <v>1</v>
      </c>
      <c r="V191">
        <v>2013</v>
      </c>
      <c r="W191" t="s">
        <v>63</v>
      </c>
      <c r="X191">
        <v>40732</v>
      </c>
    </row>
    <row r="192" spans="1:24" x14ac:dyDescent="0.15">
      <c r="A192">
        <v>20120709</v>
      </c>
      <c r="B192">
        <v>41099</v>
      </c>
      <c r="C192">
        <v>1</v>
      </c>
      <c r="D192">
        <v>9</v>
      </c>
      <c r="E192">
        <v>1652</v>
      </c>
      <c r="F192" t="s">
        <v>13</v>
      </c>
      <c r="G192" t="s">
        <v>20</v>
      </c>
      <c r="H192" t="s">
        <v>64</v>
      </c>
      <c r="I192">
        <v>29</v>
      </c>
      <c r="J192">
        <v>241</v>
      </c>
      <c r="K192">
        <v>41099</v>
      </c>
      <c r="L192">
        <v>20120709</v>
      </c>
      <c r="M192">
        <v>7</v>
      </c>
      <c r="N192">
        <v>55</v>
      </c>
      <c r="O192" t="s">
        <v>34</v>
      </c>
      <c r="P192" t="s">
        <v>45</v>
      </c>
      <c r="Q192">
        <v>3</v>
      </c>
      <c r="R192">
        <v>2012</v>
      </c>
      <c r="S192">
        <v>201207</v>
      </c>
      <c r="T192">
        <v>1</v>
      </c>
      <c r="U192">
        <v>1</v>
      </c>
      <c r="V192">
        <v>2013</v>
      </c>
      <c r="W192" t="s">
        <v>63</v>
      </c>
      <c r="X192">
        <v>40733</v>
      </c>
    </row>
    <row r="193" spans="1:24" x14ac:dyDescent="0.15">
      <c r="A193">
        <v>20120710</v>
      </c>
      <c r="B193">
        <v>41100</v>
      </c>
      <c r="C193">
        <v>2</v>
      </c>
      <c r="D193">
        <v>10</v>
      </c>
      <c r="E193">
        <v>1653</v>
      </c>
      <c r="F193" t="s">
        <v>14</v>
      </c>
      <c r="G193" t="s">
        <v>21</v>
      </c>
      <c r="H193" t="s">
        <v>64</v>
      </c>
      <c r="I193">
        <v>29</v>
      </c>
      <c r="J193">
        <v>241</v>
      </c>
      <c r="K193">
        <v>41099</v>
      </c>
      <c r="L193">
        <v>20120709</v>
      </c>
      <c r="M193">
        <v>7</v>
      </c>
      <c r="N193">
        <v>55</v>
      </c>
      <c r="O193" t="s">
        <v>34</v>
      </c>
      <c r="P193" t="s">
        <v>45</v>
      </c>
      <c r="Q193">
        <v>3</v>
      </c>
      <c r="R193">
        <v>2012</v>
      </c>
      <c r="S193">
        <v>201207</v>
      </c>
      <c r="T193">
        <v>1</v>
      </c>
      <c r="U193">
        <v>1</v>
      </c>
      <c r="V193">
        <v>2013</v>
      </c>
      <c r="W193" t="s">
        <v>63</v>
      </c>
      <c r="X193">
        <v>40734</v>
      </c>
    </row>
    <row r="194" spans="1:24" x14ac:dyDescent="0.15">
      <c r="A194">
        <v>20120711</v>
      </c>
      <c r="B194">
        <v>41101</v>
      </c>
      <c r="C194">
        <v>3</v>
      </c>
      <c r="D194">
        <v>11</v>
      </c>
      <c r="E194">
        <v>1654</v>
      </c>
      <c r="F194" t="s">
        <v>15</v>
      </c>
      <c r="G194" t="s">
        <v>22</v>
      </c>
      <c r="H194" t="s">
        <v>64</v>
      </c>
      <c r="I194">
        <v>29</v>
      </c>
      <c r="J194">
        <v>241</v>
      </c>
      <c r="K194">
        <v>41099</v>
      </c>
      <c r="L194">
        <v>20120709</v>
      </c>
      <c r="M194">
        <v>7</v>
      </c>
      <c r="N194">
        <v>55</v>
      </c>
      <c r="O194" t="s">
        <v>34</v>
      </c>
      <c r="P194" t="s">
        <v>45</v>
      </c>
      <c r="Q194">
        <v>3</v>
      </c>
      <c r="R194">
        <v>2012</v>
      </c>
      <c r="S194">
        <v>201207</v>
      </c>
      <c r="T194">
        <v>1</v>
      </c>
      <c r="U194">
        <v>1</v>
      </c>
      <c r="V194">
        <v>2013</v>
      </c>
      <c r="W194" t="s">
        <v>63</v>
      </c>
      <c r="X194">
        <v>40735</v>
      </c>
    </row>
    <row r="195" spans="1:24" x14ac:dyDescent="0.15">
      <c r="A195">
        <v>20120712</v>
      </c>
      <c r="B195">
        <v>41102</v>
      </c>
      <c r="C195">
        <v>4</v>
      </c>
      <c r="D195">
        <v>12</v>
      </c>
      <c r="E195">
        <v>1655</v>
      </c>
      <c r="F195" t="s">
        <v>16</v>
      </c>
      <c r="G195" t="s">
        <v>23</v>
      </c>
      <c r="H195" t="s">
        <v>64</v>
      </c>
      <c r="I195">
        <v>29</v>
      </c>
      <c r="J195">
        <v>241</v>
      </c>
      <c r="K195">
        <v>41099</v>
      </c>
      <c r="L195">
        <v>20120709</v>
      </c>
      <c r="M195">
        <v>7</v>
      </c>
      <c r="N195">
        <v>55</v>
      </c>
      <c r="O195" t="s">
        <v>34</v>
      </c>
      <c r="P195" t="s">
        <v>45</v>
      </c>
      <c r="Q195">
        <v>3</v>
      </c>
      <c r="R195">
        <v>2012</v>
      </c>
      <c r="S195">
        <v>201207</v>
      </c>
      <c r="T195">
        <v>1</v>
      </c>
      <c r="U195">
        <v>1</v>
      </c>
      <c r="V195">
        <v>2013</v>
      </c>
      <c r="W195" t="s">
        <v>63</v>
      </c>
      <c r="X195">
        <v>40736</v>
      </c>
    </row>
    <row r="196" spans="1:24" x14ac:dyDescent="0.15">
      <c r="A196">
        <v>20120713</v>
      </c>
      <c r="B196">
        <v>41103</v>
      </c>
      <c r="C196">
        <v>5</v>
      </c>
      <c r="D196">
        <v>13</v>
      </c>
      <c r="E196">
        <v>1656</v>
      </c>
      <c r="F196" t="s">
        <v>17</v>
      </c>
      <c r="G196" t="s">
        <v>24</v>
      </c>
      <c r="H196" t="s">
        <v>64</v>
      </c>
      <c r="I196">
        <v>29</v>
      </c>
      <c r="J196">
        <v>241</v>
      </c>
      <c r="K196">
        <v>41099</v>
      </c>
      <c r="L196">
        <v>20120709</v>
      </c>
      <c r="M196">
        <v>7</v>
      </c>
      <c r="N196">
        <v>55</v>
      </c>
      <c r="O196" t="s">
        <v>34</v>
      </c>
      <c r="P196" t="s">
        <v>45</v>
      </c>
      <c r="Q196">
        <v>3</v>
      </c>
      <c r="R196">
        <v>2012</v>
      </c>
      <c r="S196">
        <v>201207</v>
      </c>
      <c r="T196">
        <v>1</v>
      </c>
      <c r="U196">
        <v>1</v>
      </c>
      <c r="V196">
        <v>2013</v>
      </c>
      <c r="W196" t="s">
        <v>63</v>
      </c>
      <c r="X196">
        <v>40737</v>
      </c>
    </row>
    <row r="197" spans="1:24" x14ac:dyDescent="0.15">
      <c r="A197">
        <v>20120714</v>
      </c>
      <c r="B197">
        <v>41104</v>
      </c>
      <c r="C197">
        <v>6</v>
      </c>
      <c r="D197">
        <v>14</v>
      </c>
      <c r="E197">
        <v>1657</v>
      </c>
      <c r="F197" t="s">
        <v>18</v>
      </c>
      <c r="G197" t="s">
        <v>25</v>
      </c>
      <c r="H197" t="s">
        <v>63</v>
      </c>
      <c r="I197">
        <v>29</v>
      </c>
      <c r="J197">
        <v>241</v>
      </c>
      <c r="K197">
        <v>41099</v>
      </c>
      <c r="L197">
        <v>20120709</v>
      </c>
      <c r="M197">
        <v>7</v>
      </c>
      <c r="N197">
        <v>55</v>
      </c>
      <c r="O197" t="s">
        <v>34</v>
      </c>
      <c r="P197" t="s">
        <v>45</v>
      </c>
      <c r="Q197">
        <v>3</v>
      </c>
      <c r="R197">
        <v>2012</v>
      </c>
      <c r="S197">
        <v>201207</v>
      </c>
      <c r="T197">
        <v>1</v>
      </c>
      <c r="U197">
        <v>1</v>
      </c>
      <c r="V197">
        <v>2013</v>
      </c>
      <c r="W197" t="s">
        <v>63</v>
      </c>
      <c r="X197">
        <v>40738</v>
      </c>
    </row>
    <row r="198" spans="1:24" x14ac:dyDescent="0.15">
      <c r="A198">
        <v>20120715</v>
      </c>
      <c r="B198">
        <v>41105</v>
      </c>
      <c r="C198">
        <v>7</v>
      </c>
      <c r="D198">
        <v>15</v>
      </c>
      <c r="E198">
        <v>1658</v>
      </c>
      <c r="F198" t="s">
        <v>19</v>
      </c>
      <c r="G198" t="s">
        <v>26</v>
      </c>
      <c r="H198" t="s">
        <v>63</v>
      </c>
      <c r="I198">
        <v>29</v>
      </c>
      <c r="J198">
        <v>241</v>
      </c>
      <c r="K198">
        <v>41099</v>
      </c>
      <c r="L198">
        <v>20120709</v>
      </c>
      <c r="M198">
        <v>7</v>
      </c>
      <c r="N198">
        <v>55</v>
      </c>
      <c r="O198" t="s">
        <v>34</v>
      </c>
      <c r="P198" t="s">
        <v>45</v>
      </c>
      <c r="Q198">
        <v>3</v>
      </c>
      <c r="R198">
        <v>2012</v>
      </c>
      <c r="S198">
        <v>201207</v>
      </c>
      <c r="T198">
        <v>1</v>
      </c>
      <c r="U198">
        <v>1</v>
      </c>
      <c r="V198">
        <v>2013</v>
      </c>
      <c r="W198" t="s">
        <v>63</v>
      </c>
      <c r="X198">
        <v>40739</v>
      </c>
    </row>
    <row r="199" spans="1:24" x14ac:dyDescent="0.15">
      <c r="A199">
        <v>20120716</v>
      </c>
      <c r="B199">
        <v>41106</v>
      </c>
      <c r="C199">
        <v>1</v>
      </c>
      <c r="D199">
        <v>16</v>
      </c>
      <c r="E199">
        <v>1659</v>
      </c>
      <c r="F199" t="s">
        <v>13</v>
      </c>
      <c r="G199" t="s">
        <v>20</v>
      </c>
      <c r="H199" t="s">
        <v>64</v>
      </c>
      <c r="I199">
        <v>30</v>
      </c>
      <c r="J199">
        <v>242</v>
      </c>
      <c r="K199">
        <v>41106</v>
      </c>
      <c r="L199">
        <v>20120716</v>
      </c>
      <c r="M199">
        <v>7</v>
      </c>
      <c r="N199">
        <v>55</v>
      </c>
      <c r="O199" t="s">
        <v>34</v>
      </c>
      <c r="P199" t="s">
        <v>45</v>
      </c>
      <c r="Q199">
        <v>3</v>
      </c>
      <c r="R199">
        <v>2012</v>
      </c>
      <c r="S199">
        <v>201207</v>
      </c>
      <c r="T199">
        <v>1</v>
      </c>
      <c r="U199">
        <v>1</v>
      </c>
      <c r="V199">
        <v>2013</v>
      </c>
      <c r="W199" t="s">
        <v>63</v>
      </c>
      <c r="X199">
        <v>40740</v>
      </c>
    </row>
    <row r="200" spans="1:24" x14ac:dyDescent="0.15">
      <c r="A200">
        <v>20120717</v>
      </c>
      <c r="B200">
        <v>41107</v>
      </c>
      <c r="C200">
        <v>2</v>
      </c>
      <c r="D200">
        <v>17</v>
      </c>
      <c r="E200">
        <v>1660</v>
      </c>
      <c r="F200" t="s">
        <v>14</v>
      </c>
      <c r="G200" t="s">
        <v>21</v>
      </c>
      <c r="H200" t="s">
        <v>64</v>
      </c>
      <c r="I200">
        <v>30</v>
      </c>
      <c r="J200">
        <v>242</v>
      </c>
      <c r="K200">
        <v>41106</v>
      </c>
      <c r="L200">
        <v>20120716</v>
      </c>
      <c r="M200">
        <v>7</v>
      </c>
      <c r="N200">
        <v>55</v>
      </c>
      <c r="O200" t="s">
        <v>34</v>
      </c>
      <c r="P200" t="s">
        <v>45</v>
      </c>
      <c r="Q200">
        <v>3</v>
      </c>
      <c r="R200">
        <v>2012</v>
      </c>
      <c r="S200">
        <v>201207</v>
      </c>
      <c r="T200">
        <v>1</v>
      </c>
      <c r="U200">
        <v>1</v>
      </c>
      <c r="V200">
        <v>2013</v>
      </c>
      <c r="W200" t="s">
        <v>63</v>
      </c>
      <c r="X200">
        <v>40741</v>
      </c>
    </row>
    <row r="201" spans="1:24" x14ac:dyDescent="0.15">
      <c r="A201">
        <v>20120718</v>
      </c>
      <c r="B201">
        <v>41108</v>
      </c>
      <c r="C201">
        <v>3</v>
      </c>
      <c r="D201">
        <v>18</v>
      </c>
      <c r="E201">
        <v>1661</v>
      </c>
      <c r="F201" t="s">
        <v>15</v>
      </c>
      <c r="G201" t="s">
        <v>22</v>
      </c>
      <c r="H201" t="s">
        <v>64</v>
      </c>
      <c r="I201">
        <v>30</v>
      </c>
      <c r="J201">
        <v>242</v>
      </c>
      <c r="K201">
        <v>41106</v>
      </c>
      <c r="L201">
        <v>20120716</v>
      </c>
      <c r="M201">
        <v>7</v>
      </c>
      <c r="N201">
        <v>55</v>
      </c>
      <c r="O201" t="s">
        <v>34</v>
      </c>
      <c r="P201" t="s">
        <v>45</v>
      </c>
      <c r="Q201">
        <v>3</v>
      </c>
      <c r="R201">
        <v>2012</v>
      </c>
      <c r="S201">
        <v>201207</v>
      </c>
      <c r="T201">
        <v>1</v>
      </c>
      <c r="U201">
        <v>1</v>
      </c>
      <c r="V201">
        <v>2013</v>
      </c>
      <c r="W201" t="s">
        <v>63</v>
      </c>
      <c r="X201">
        <v>40742</v>
      </c>
    </row>
    <row r="202" spans="1:24" x14ac:dyDescent="0.15">
      <c r="A202">
        <v>20120719</v>
      </c>
      <c r="B202">
        <v>41109</v>
      </c>
      <c r="C202">
        <v>4</v>
      </c>
      <c r="D202">
        <v>19</v>
      </c>
      <c r="E202">
        <v>1662</v>
      </c>
      <c r="F202" t="s">
        <v>16</v>
      </c>
      <c r="G202" t="s">
        <v>23</v>
      </c>
      <c r="H202" t="s">
        <v>64</v>
      </c>
      <c r="I202">
        <v>30</v>
      </c>
      <c r="J202">
        <v>242</v>
      </c>
      <c r="K202">
        <v>41106</v>
      </c>
      <c r="L202">
        <v>20120716</v>
      </c>
      <c r="M202">
        <v>7</v>
      </c>
      <c r="N202">
        <v>55</v>
      </c>
      <c r="O202" t="s">
        <v>34</v>
      </c>
      <c r="P202" t="s">
        <v>45</v>
      </c>
      <c r="Q202">
        <v>3</v>
      </c>
      <c r="R202">
        <v>2012</v>
      </c>
      <c r="S202">
        <v>201207</v>
      </c>
      <c r="T202">
        <v>1</v>
      </c>
      <c r="U202">
        <v>1</v>
      </c>
      <c r="V202">
        <v>2013</v>
      </c>
      <c r="W202" t="s">
        <v>63</v>
      </c>
      <c r="X202">
        <v>40743</v>
      </c>
    </row>
    <row r="203" spans="1:24" x14ac:dyDescent="0.15">
      <c r="A203">
        <v>20120720</v>
      </c>
      <c r="B203">
        <v>41110</v>
      </c>
      <c r="C203">
        <v>5</v>
      </c>
      <c r="D203">
        <v>20</v>
      </c>
      <c r="E203">
        <v>1663</v>
      </c>
      <c r="F203" t="s">
        <v>17</v>
      </c>
      <c r="G203" t="s">
        <v>24</v>
      </c>
      <c r="H203" t="s">
        <v>64</v>
      </c>
      <c r="I203">
        <v>30</v>
      </c>
      <c r="J203">
        <v>242</v>
      </c>
      <c r="K203">
        <v>41106</v>
      </c>
      <c r="L203">
        <v>20120716</v>
      </c>
      <c r="M203">
        <v>7</v>
      </c>
      <c r="N203">
        <v>55</v>
      </c>
      <c r="O203" t="s">
        <v>34</v>
      </c>
      <c r="P203" t="s">
        <v>45</v>
      </c>
      <c r="Q203">
        <v>3</v>
      </c>
      <c r="R203">
        <v>2012</v>
      </c>
      <c r="S203">
        <v>201207</v>
      </c>
      <c r="T203">
        <v>1</v>
      </c>
      <c r="U203">
        <v>1</v>
      </c>
      <c r="V203">
        <v>2013</v>
      </c>
      <c r="W203" t="s">
        <v>63</v>
      </c>
      <c r="X203">
        <v>40744</v>
      </c>
    </row>
    <row r="204" spans="1:24" x14ac:dyDescent="0.15">
      <c r="A204">
        <v>20120721</v>
      </c>
      <c r="B204">
        <v>41111</v>
      </c>
      <c r="C204">
        <v>6</v>
      </c>
      <c r="D204">
        <v>21</v>
      </c>
      <c r="E204">
        <v>1664</v>
      </c>
      <c r="F204" t="s">
        <v>18</v>
      </c>
      <c r="G204" t="s">
        <v>25</v>
      </c>
      <c r="H204" t="s">
        <v>63</v>
      </c>
      <c r="I204">
        <v>30</v>
      </c>
      <c r="J204">
        <v>242</v>
      </c>
      <c r="K204">
        <v>41106</v>
      </c>
      <c r="L204">
        <v>20120716</v>
      </c>
      <c r="M204">
        <v>7</v>
      </c>
      <c r="N204">
        <v>55</v>
      </c>
      <c r="O204" t="s">
        <v>34</v>
      </c>
      <c r="P204" t="s">
        <v>45</v>
      </c>
      <c r="Q204">
        <v>3</v>
      </c>
      <c r="R204">
        <v>2012</v>
      </c>
      <c r="S204">
        <v>201207</v>
      </c>
      <c r="T204">
        <v>1</v>
      </c>
      <c r="U204">
        <v>1</v>
      </c>
      <c r="V204">
        <v>2013</v>
      </c>
      <c r="W204" t="s">
        <v>63</v>
      </c>
      <c r="X204">
        <v>40745</v>
      </c>
    </row>
    <row r="205" spans="1:24" x14ac:dyDescent="0.15">
      <c r="A205">
        <v>20120722</v>
      </c>
      <c r="B205">
        <v>41112</v>
      </c>
      <c r="C205">
        <v>7</v>
      </c>
      <c r="D205">
        <v>22</v>
      </c>
      <c r="E205">
        <v>1665</v>
      </c>
      <c r="F205" t="s">
        <v>19</v>
      </c>
      <c r="G205" t="s">
        <v>26</v>
      </c>
      <c r="H205" t="s">
        <v>63</v>
      </c>
      <c r="I205">
        <v>30</v>
      </c>
      <c r="J205">
        <v>242</v>
      </c>
      <c r="K205">
        <v>41106</v>
      </c>
      <c r="L205">
        <v>20120716</v>
      </c>
      <c r="M205">
        <v>7</v>
      </c>
      <c r="N205">
        <v>55</v>
      </c>
      <c r="O205" t="s">
        <v>34</v>
      </c>
      <c r="P205" t="s">
        <v>45</v>
      </c>
      <c r="Q205">
        <v>3</v>
      </c>
      <c r="R205">
        <v>2012</v>
      </c>
      <c r="S205">
        <v>201207</v>
      </c>
      <c r="T205">
        <v>1</v>
      </c>
      <c r="U205">
        <v>1</v>
      </c>
      <c r="V205">
        <v>2013</v>
      </c>
      <c r="W205" t="s">
        <v>63</v>
      </c>
      <c r="X205">
        <v>40746</v>
      </c>
    </row>
    <row r="206" spans="1:24" x14ac:dyDescent="0.15">
      <c r="A206">
        <v>20120723</v>
      </c>
      <c r="B206">
        <v>41113</v>
      </c>
      <c r="C206">
        <v>1</v>
      </c>
      <c r="D206">
        <v>23</v>
      </c>
      <c r="E206">
        <v>1666</v>
      </c>
      <c r="F206" t="s">
        <v>13</v>
      </c>
      <c r="G206" t="s">
        <v>20</v>
      </c>
      <c r="H206" t="s">
        <v>64</v>
      </c>
      <c r="I206">
        <v>31</v>
      </c>
      <c r="J206">
        <v>243</v>
      </c>
      <c r="K206">
        <v>41113</v>
      </c>
      <c r="L206">
        <v>20120723</v>
      </c>
      <c r="M206">
        <v>7</v>
      </c>
      <c r="N206">
        <v>55</v>
      </c>
      <c r="O206" t="s">
        <v>34</v>
      </c>
      <c r="P206" t="s">
        <v>45</v>
      </c>
      <c r="Q206">
        <v>3</v>
      </c>
      <c r="R206">
        <v>2012</v>
      </c>
      <c r="S206">
        <v>201207</v>
      </c>
      <c r="T206">
        <v>1</v>
      </c>
      <c r="U206">
        <v>1</v>
      </c>
      <c r="V206">
        <v>2013</v>
      </c>
      <c r="W206" t="s">
        <v>63</v>
      </c>
      <c r="X206">
        <v>40747</v>
      </c>
    </row>
    <row r="207" spans="1:24" x14ac:dyDescent="0.15">
      <c r="A207">
        <v>20120724</v>
      </c>
      <c r="B207">
        <v>41114</v>
      </c>
      <c r="C207">
        <v>2</v>
      </c>
      <c r="D207">
        <v>24</v>
      </c>
      <c r="E207">
        <v>1667</v>
      </c>
      <c r="F207" t="s">
        <v>14</v>
      </c>
      <c r="G207" t="s">
        <v>21</v>
      </c>
      <c r="H207" t="s">
        <v>64</v>
      </c>
      <c r="I207">
        <v>31</v>
      </c>
      <c r="J207">
        <v>243</v>
      </c>
      <c r="K207">
        <v>41113</v>
      </c>
      <c r="L207">
        <v>20120723</v>
      </c>
      <c r="M207">
        <v>7</v>
      </c>
      <c r="N207">
        <v>55</v>
      </c>
      <c r="O207" t="s">
        <v>34</v>
      </c>
      <c r="P207" t="s">
        <v>45</v>
      </c>
      <c r="Q207">
        <v>3</v>
      </c>
      <c r="R207">
        <v>2012</v>
      </c>
      <c r="S207">
        <v>201207</v>
      </c>
      <c r="T207">
        <v>1</v>
      </c>
      <c r="U207">
        <v>1</v>
      </c>
      <c r="V207">
        <v>2013</v>
      </c>
      <c r="W207" t="s">
        <v>63</v>
      </c>
      <c r="X207">
        <v>40748</v>
      </c>
    </row>
    <row r="208" spans="1:24" x14ac:dyDescent="0.15">
      <c r="A208">
        <v>20120725</v>
      </c>
      <c r="B208">
        <v>41115</v>
      </c>
      <c r="C208">
        <v>3</v>
      </c>
      <c r="D208">
        <v>25</v>
      </c>
      <c r="E208">
        <v>1668</v>
      </c>
      <c r="F208" t="s">
        <v>15</v>
      </c>
      <c r="G208" t="s">
        <v>22</v>
      </c>
      <c r="H208" t="s">
        <v>64</v>
      </c>
      <c r="I208">
        <v>31</v>
      </c>
      <c r="J208">
        <v>243</v>
      </c>
      <c r="K208">
        <v>41113</v>
      </c>
      <c r="L208">
        <v>20120723</v>
      </c>
      <c r="M208">
        <v>7</v>
      </c>
      <c r="N208">
        <v>55</v>
      </c>
      <c r="O208" t="s">
        <v>34</v>
      </c>
      <c r="P208" t="s">
        <v>45</v>
      </c>
      <c r="Q208">
        <v>3</v>
      </c>
      <c r="R208">
        <v>2012</v>
      </c>
      <c r="S208">
        <v>201207</v>
      </c>
      <c r="T208">
        <v>1</v>
      </c>
      <c r="U208">
        <v>1</v>
      </c>
      <c r="V208">
        <v>2013</v>
      </c>
      <c r="W208" t="s">
        <v>63</v>
      </c>
      <c r="X208">
        <v>40749</v>
      </c>
    </row>
    <row r="209" spans="1:24" x14ac:dyDescent="0.15">
      <c r="A209">
        <v>20120726</v>
      </c>
      <c r="B209">
        <v>41116</v>
      </c>
      <c r="C209">
        <v>4</v>
      </c>
      <c r="D209">
        <v>26</v>
      </c>
      <c r="E209">
        <v>1669</v>
      </c>
      <c r="F209" t="s">
        <v>16</v>
      </c>
      <c r="G209" t="s">
        <v>23</v>
      </c>
      <c r="H209" t="s">
        <v>64</v>
      </c>
      <c r="I209">
        <v>31</v>
      </c>
      <c r="J209">
        <v>243</v>
      </c>
      <c r="K209">
        <v>41113</v>
      </c>
      <c r="L209">
        <v>20120723</v>
      </c>
      <c r="M209">
        <v>7</v>
      </c>
      <c r="N209">
        <v>55</v>
      </c>
      <c r="O209" t="s">
        <v>34</v>
      </c>
      <c r="P209" t="s">
        <v>45</v>
      </c>
      <c r="Q209">
        <v>3</v>
      </c>
      <c r="R209">
        <v>2012</v>
      </c>
      <c r="S209">
        <v>201207</v>
      </c>
      <c r="T209">
        <v>1</v>
      </c>
      <c r="U209">
        <v>1</v>
      </c>
      <c r="V209">
        <v>2013</v>
      </c>
      <c r="W209" t="s">
        <v>63</v>
      </c>
      <c r="X209">
        <v>40750</v>
      </c>
    </row>
    <row r="210" spans="1:24" x14ac:dyDescent="0.15">
      <c r="A210">
        <v>20120727</v>
      </c>
      <c r="B210">
        <v>41117</v>
      </c>
      <c r="C210">
        <v>5</v>
      </c>
      <c r="D210">
        <v>27</v>
      </c>
      <c r="E210">
        <v>1670</v>
      </c>
      <c r="F210" t="s">
        <v>17</v>
      </c>
      <c r="G210" t="s">
        <v>24</v>
      </c>
      <c r="H210" t="s">
        <v>64</v>
      </c>
      <c r="I210">
        <v>31</v>
      </c>
      <c r="J210">
        <v>243</v>
      </c>
      <c r="K210">
        <v>41113</v>
      </c>
      <c r="L210">
        <v>20120723</v>
      </c>
      <c r="M210">
        <v>7</v>
      </c>
      <c r="N210">
        <v>55</v>
      </c>
      <c r="O210" t="s">
        <v>34</v>
      </c>
      <c r="P210" t="s">
        <v>45</v>
      </c>
      <c r="Q210">
        <v>3</v>
      </c>
      <c r="R210">
        <v>2012</v>
      </c>
      <c r="S210">
        <v>201207</v>
      </c>
      <c r="T210">
        <v>1</v>
      </c>
      <c r="U210">
        <v>1</v>
      </c>
      <c r="V210">
        <v>2013</v>
      </c>
      <c r="W210" t="s">
        <v>63</v>
      </c>
      <c r="X210">
        <v>40751</v>
      </c>
    </row>
    <row r="211" spans="1:24" x14ac:dyDescent="0.15">
      <c r="A211">
        <v>20120728</v>
      </c>
      <c r="B211">
        <v>41118</v>
      </c>
      <c r="C211">
        <v>6</v>
      </c>
      <c r="D211">
        <v>28</v>
      </c>
      <c r="E211">
        <v>1671</v>
      </c>
      <c r="F211" t="s">
        <v>18</v>
      </c>
      <c r="G211" t="s">
        <v>25</v>
      </c>
      <c r="H211" t="s">
        <v>63</v>
      </c>
      <c r="I211">
        <v>31</v>
      </c>
      <c r="J211">
        <v>243</v>
      </c>
      <c r="K211">
        <v>41113</v>
      </c>
      <c r="L211">
        <v>20120723</v>
      </c>
      <c r="M211">
        <v>7</v>
      </c>
      <c r="N211">
        <v>55</v>
      </c>
      <c r="O211" t="s">
        <v>34</v>
      </c>
      <c r="P211" t="s">
        <v>45</v>
      </c>
      <c r="Q211">
        <v>3</v>
      </c>
      <c r="R211">
        <v>2012</v>
      </c>
      <c r="S211">
        <v>201207</v>
      </c>
      <c r="T211">
        <v>1</v>
      </c>
      <c r="U211">
        <v>1</v>
      </c>
      <c r="V211">
        <v>2013</v>
      </c>
      <c r="W211" t="s">
        <v>63</v>
      </c>
      <c r="X211">
        <v>40752</v>
      </c>
    </row>
    <row r="212" spans="1:24" x14ac:dyDescent="0.15">
      <c r="A212">
        <v>20120729</v>
      </c>
      <c r="B212">
        <v>41119</v>
      </c>
      <c r="C212">
        <v>7</v>
      </c>
      <c r="D212">
        <v>29</v>
      </c>
      <c r="E212">
        <v>1672</v>
      </c>
      <c r="F212" t="s">
        <v>19</v>
      </c>
      <c r="G212" t="s">
        <v>26</v>
      </c>
      <c r="H212" t="s">
        <v>63</v>
      </c>
      <c r="I212">
        <v>31</v>
      </c>
      <c r="J212">
        <v>243</v>
      </c>
      <c r="K212">
        <v>41113</v>
      </c>
      <c r="L212">
        <v>20120723</v>
      </c>
      <c r="M212">
        <v>7</v>
      </c>
      <c r="N212">
        <v>55</v>
      </c>
      <c r="O212" t="s">
        <v>34</v>
      </c>
      <c r="P212" t="s">
        <v>45</v>
      </c>
      <c r="Q212">
        <v>3</v>
      </c>
      <c r="R212">
        <v>2012</v>
      </c>
      <c r="S212">
        <v>201207</v>
      </c>
      <c r="T212">
        <v>1</v>
      </c>
      <c r="U212">
        <v>1</v>
      </c>
      <c r="V212">
        <v>2013</v>
      </c>
      <c r="W212" t="s">
        <v>63</v>
      </c>
      <c r="X212">
        <v>40753</v>
      </c>
    </row>
    <row r="213" spans="1:24" x14ac:dyDescent="0.15">
      <c r="A213">
        <v>20120730</v>
      </c>
      <c r="B213">
        <v>41120</v>
      </c>
      <c r="C213">
        <v>1</v>
      </c>
      <c r="D213">
        <v>30</v>
      </c>
      <c r="E213">
        <v>1673</v>
      </c>
      <c r="F213" t="s">
        <v>13</v>
      </c>
      <c r="G213" t="s">
        <v>20</v>
      </c>
      <c r="H213" t="s">
        <v>64</v>
      </c>
      <c r="I213">
        <v>32</v>
      </c>
      <c r="J213">
        <v>244</v>
      </c>
      <c r="K213">
        <v>41120</v>
      </c>
      <c r="L213">
        <v>20120730</v>
      </c>
      <c r="M213">
        <v>7</v>
      </c>
      <c r="N213">
        <v>55</v>
      </c>
      <c r="O213" t="s">
        <v>34</v>
      </c>
      <c r="P213" t="s">
        <v>45</v>
      </c>
      <c r="Q213">
        <v>3</v>
      </c>
      <c r="R213">
        <v>2012</v>
      </c>
      <c r="S213">
        <v>201207</v>
      </c>
      <c r="T213">
        <v>1</v>
      </c>
      <c r="U213">
        <v>1</v>
      </c>
      <c r="V213">
        <v>2013</v>
      </c>
      <c r="W213" t="s">
        <v>63</v>
      </c>
      <c r="X213">
        <v>40754</v>
      </c>
    </row>
    <row r="214" spans="1:24" x14ac:dyDescent="0.15">
      <c r="A214">
        <v>20120731</v>
      </c>
      <c r="B214">
        <v>41121</v>
      </c>
      <c r="C214">
        <v>2</v>
      </c>
      <c r="D214">
        <v>31</v>
      </c>
      <c r="E214">
        <v>1674</v>
      </c>
      <c r="F214" t="s">
        <v>14</v>
      </c>
      <c r="G214" t="s">
        <v>21</v>
      </c>
      <c r="H214" t="s">
        <v>64</v>
      </c>
      <c r="I214">
        <v>32</v>
      </c>
      <c r="J214">
        <v>244</v>
      </c>
      <c r="K214">
        <v>41120</v>
      </c>
      <c r="L214">
        <v>20120730</v>
      </c>
      <c r="M214">
        <v>7</v>
      </c>
      <c r="N214">
        <v>55</v>
      </c>
      <c r="O214" t="s">
        <v>34</v>
      </c>
      <c r="P214" t="s">
        <v>45</v>
      </c>
      <c r="Q214">
        <v>3</v>
      </c>
      <c r="R214">
        <v>2012</v>
      </c>
      <c r="S214">
        <v>201207</v>
      </c>
      <c r="T214">
        <v>1</v>
      </c>
      <c r="U214">
        <v>1</v>
      </c>
      <c r="V214">
        <v>2013</v>
      </c>
      <c r="W214" t="s">
        <v>64</v>
      </c>
      <c r="X214">
        <v>40755</v>
      </c>
    </row>
    <row r="215" spans="1:24" x14ac:dyDescent="0.15">
      <c r="A215">
        <v>20120801</v>
      </c>
      <c r="B215">
        <v>41122</v>
      </c>
      <c r="C215">
        <v>3</v>
      </c>
      <c r="D215">
        <v>1</v>
      </c>
      <c r="E215">
        <v>1675</v>
      </c>
      <c r="F215" t="s">
        <v>15</v>
      </c>
      <c r="G215" t="s">
        <v>22</v>
      </c>
      <c r="H215" t="s">
        <v>64</v>
      </c>
      <c r="I215">
        <v>32</v>
      </c>
      <c r="J215">
        <v>244</v>
      </c>
      <c r="K215">
        <v>41120</v>
      </c>
      <c r="L215">
        <v>20120730</v>
      </c>
      <c r="M215">
        <v>8</v>
      </c>
      <c r="N215">
        <v>56</v>
      </c>
      <c r="O215" t="s">
        <v>35</v>
      </c>
      <c r="P215" t="s">
        <v>46</v>
      </c>
      <c r="Q215">
        <v>3</v>
      </c>
      <c r="R215">
        <v>2012</v>
      </c>
      <c r="S215">
        <v>201208</v>
      </c>
      <c r="T215">
        <v>2</v>
      </c>
      <c r="U215">
        <v>1</v>
      </c>
      <c r="V215">
        <v>2013</v>
      </c>
      <c r="W215" t="s">
        <v>63</v>
      </c>
      <c r="X215">
        <v>40756</v>
      </c>
    </row>
    <row r="216" spans="1:24" x14ac:dyDescent="0.15">
      <c r="A216">
        <v>20120802</v>
      </c>
      <c r="B216">
        <v>41123</v>
      </c>
      <c r="C216">
        <v>4</v>
      </c>
      <c r="D216">
        <v>2</v>
      </c>
      <c r="E216">
        <v>1676</v>
      </c>
      <c r="F216" t="s">
        <v>16</v>
      </c>
      <c r="G216" t="s">
        <v>23</v>
      </c>
      <c r="H216" t="s">
        <v>64</v>
      </c>
      <c r="I216">
        <v>32</v>
      </c>
      <c r="J216">
        <v>244</v>
      </c>
      <c r="K216">
        <v>41120</v>
      </c>
      <c r="L216">
        <v>20120730</v>
      </c>
      <c r="M216">
        <v>8</v>
      </c>
      <c r="N216">
        <v>56</v>
      </c>
      <c r="O216" t="s">
        <v>35</v>
      </c>
      <c r="P216" t="s">
        <v>46</v>
      </c>
      <c r="Q216">
        <v>3</v>
      </c>
      <c r="R216">
        <v>2012</v>
      </c>
      <c r="S216">
        <v>201208</v>
      </c>
      <c r="T216">
        <v>2</v>
      </c>
      <c r="U216">
        <v>1</v>
      </c>
      <c r="V216">
        <v>2013</v>
      </c>
      <c r="W216" t="s">
        <v>63</v>
      </c>
      <c r="X216">
        <v>40757</v>
      </c>
    </row>
    <row r="217" spans="1:24" x14ac:dyDescent="0.15">
      <c r="A217">
        <v>20120803</v>
      </c>
      <c r="B217">
        <v>41124</v>
      </c>
      <c r="C217">
        <v>5</v>
      </c>
      <c r="D217">
        <v>3</v>
      </c>
      <c r="E217">
        <v>1677</v>
      </c>
      <c r="F217" t="s">
        <v>17</v>
      </c>
      <c r="G217" t="s">
        <v>24</v>
      </c>
      <c r="H217" t="s">
        <v>64</v>
      </c>
      <c r="I217">
        <v>32</v>
      </c>
      <c r="J217">
        <v>244</v>
      </c>
      <c r="K217">
        <v>41120</v>
      </c>
      <c r="L217">
        <v>20120730</v>
      </c>
      <c r="M217">
        <v>8</v>
      </c>
      <c r="N217">
        <v>56</v>
      </c>
      <c r="O217" t="s">
        <v>35</v>
      </c>
      <c r="P217" t="s">
        <v>46</v>
      </c>
      <c r="Q217">
        <v>3</v>
      </c>
      <c r="R217">
        <v>2012</v>
      </c>
      <c r="S217">
        <v>201208</v>
      </c>
      <c r="T217">
        <v>2</v>
      </c>
      <c r="U217">
        <v>1</v>
      </c>
      <c r="V217">
        <v>2013</v>
      </c>
      <c r="W217" t="s">
        <v>63</v>
      </c>
      <c r="X217">
        <v>40758</v>
      </c>
    </row>
    <row r="218" spans="1:24" x14ac:dyDescent="0.15">
      <c r="A218">
        <v>20120804</v>
      </c>
      <c r="B218">
        <v>41125</v>
      </c>
      <c r="C218">
        <v>6</v>
      </c>
      <c r="D218">
        <v>4</v>
      </c>
      <c r="E218">
        <v>1678</v>
      </c>
      <c r="F218" t="s">
        <v>18</v>
      </c>
      <c r="G218" t="s">
        <v>25</v>
      </c>
      <c r="H218" t="s">
        <v>63</v>
      </c>
      <c r="I218">
        <v>32</v>
      </c>
      <c r="J218">
        <v>244</v>
      </c>
      <c r="K218">
        <v>41120</v>
      </c>
      <c r="L218">
        <v>20120730</v>
      </c>
      <c r="M218">
        <v>8</v>
      </c>
      <c r="N218">
        <v>56</v>
      </c>
      <c r="O218" t="s">
        <v>35</v>
      </c>
      <c r="P218" t="s">
        <v>46</v>
      </c>
      <c r="Q218">
        <v>3</v>
      </c>
      <c r="R218">
        <v>2012</v>
      </c>
      <c r="S218">
        <v>201208</v>
      </c>
      <c r="T218">
        <v>2</v>
      </c>
      <c r="U218">
        <v>1</v>
      </c>
      <c r="V218">
        <v>2013</v>
      </c>
      <c r="W218" t="s">
        <v>63</v>
      </c>
      <c r="X218">
        <v>40759</v>
      </c>
    </row>
    <row r="219" spans="1:24" x14ac:dyDescent="0.15">
      <c r="A219">
        <v>20120805</v>
      </c>
      <c r="B219">
        <v>41126</v>
      </c>
      <c r="C219">
        <v>7</v>
      </c>
      <c r="D219">
        <v>5</v>
      </c>
      <c r="E219">
        <v>1679</v>
      </c>
      <c r="F219" t="s">
        <v>19</v>
      </c>
      <c r="G219" t="s">
        <v>26</v>
      </c>
      <c r="H219" t="s">
        <v>63</v>
      </c>
      <c r="I219">
        <v>32</v>
      </c>
      <c r="J219">
        <v>244</v>
      </c>
      <c r="K219">
        <v>41120</v>
      </c>
      <c r="L219">
        <v>20120730</v>
      </c>
      <c r="M219">
        <v>8</v>
      </c>
      <c r="N219">
        <v>56</v>
      </c>
      <c r="O219" t="s">
        <v>35</v>
      </c>
      <c r="P219" t="s">
        <v>46</v>
      </c>
      <c r="Q219">
        <v>3</v>
      </c>
      <c r="R219">
        <v>2012</v>
      </c>
      <c r="S219">
        <v>201208</v>
      </c>
      <c r="T219">
        <v>2</v>
      </c>
      <c r="U219">
        <v>1</v>
      </c>
      <c r="V219">
        <v>2013</v>
      </c>
      <c r="W219" t="s">
        <v>63</v>
      </c>
      <c r="X219">
        <v>40760</v>
      </c>
    </row>
    <row r="220" spans="1:24" x14ac:dyDescent="0.15">
      <c r="A220">
        <v>20120806</v>
      </c>
      <c r="B220">
        <v>41127</v>
      </c>
      <c r="C220">
        <v>1</v>
      </c>
      <c r="D220">
        <v>6</v>
      </c>
      <c r="E220">
        <v>1680</v>
      </c>
      <c r="F220" t="s">
        <v>13</v>
      </c>
      <c r="G220" t="s">
        <v>20</v>
      </c>
      <c r="H220" t="s">
        <v>64</v>
      </c>
      <c r="I220">
        <v>33</v>
      </c>
      <c r="J220">
        <v>245</v>
      </c>
      <c r="K220">
        <v>41127</v>
      </c>
      <c r="L220">
        <v>20120806</v>
      </c>
      <c r="M220">
        <v>8</v>
      </c>
      <c r="N220">
        <v>56</v>
      </c>
      <c r="O220" t="s">
        <v>35</v>
      </c>
      <c r="P220" t="s">
        <v>46</v>
      </c>
      <c r="Q220">
        <v>3</v>
      </c>
      <c r="R220">
        <v>2012</v>
      </c>
      <c r="S220">
        <v>201208</v>
      </c>
      <c r="T220">
        <v>2</v>
      </c>
      <c r="U220">
        <v>1</v>
      </c>
      <c r="V220">
        <v>2013</v>
      </c>
      <c r="W220" t="s">
        <v>63</v>
      </c>
      <c r="X220">
        <v>40761</v>
      </c>
    </row>
    <row r="221" spans="1:24" x14ac:dyDescent="0.15">
      <c r="A221">
        <v>20120807</v>
      </c>
      <c r="B221">
        <v>41128</v>
      </c>
      <c r="C221">
        <v>2</v>
      </c>
      <c r="D221">
        <v>7</v>
      </c>
      <c r="E221">
        <v>1681</v>
      </c>
      <c r="F221" t="s">
        <v>14</v>
      </c>
      <c r="G221" t="s">
        <v>21</v>
      </c>
      <c r="H221" t="s">
        <v>64</v>
      </c>
      <c r="I221">
        <v>33</v>
      </c>
      <c r="J221">
        <v>245</v>
      </c>
      <c r="K221">
        <v>41127</v>
      </c>
      <c r="L221">
        <v>20120806</v>
      </c>
      <c r="M221">
        <v>8</v>
      </c>
      <c r="N221">
        <v>56</v>
      </c>
      <c r="O221" t="s">
        <v>35</v>
      </c>
      <c r="P221" t="s">
        <v>46</v>
      </c>
      <c r="Q221">
        <v>3</v>
      </c>
      <c r="R221">
        <v>2012</v>
      </c>
      <c r="S221">
        <v>201208</v>
      </c>
      <c r="T221">
        <v>2</v>
      </c>
      <c r="U221">
        <v>1</v>
      </c>
      <c r="V221">
        <v>2013</v>
      </c>
      <c r="W221" t="s">
        <v>63</v>
      </c>
      <c r="X221">
        <v>40762</v>
      </c>
    </row>
    <row r="222" spans="1:24" x14ac:dyDescent="0.15">
      <c r="A222">
        <v>20120808</v>
      </c>
      <c r="B222">
        <v>41129</v>
      </c>
      <c r="C222">
        <v>3</v>
      </c>
      <c r="D222">
        <v>8</v>
      </c>
      <c r="E222">
        <v>1682</v>
      </c>
      <c r="F222" t="s">
        <v>15</v>
      </c>
      <c r="G222" t="s">
        <v>22</v>
      </c>
      <c r="H222" t="s">
        <v>64</v>
      </c>
      <c r="I222">
        <v>33</v>
      </c>
      <c r="J222">
        <v>245</v>
      </c>
      <c r="K222">
        <v>41127</v>
      </c>
      <c r="L222">
        <v>20120806</v>
      </c>
      <c r="M222">
        <v>8</v>
      </c>
      <c r="N222">
        <v>56</v>
      </c>
      <c r="O222" t="s">
        <v>35</v>
      </c>
      <c r="P222" t="s">
        <v>46</v>
      </c>
      <c r="Q222">
        <v>3</v>
      </c>
      <c r="R222">
        <v>2012</v>
      </c>
      <c r="S222">
        <v>201208</v>
      </c>
      <c r="T222">
        <v>2</v>
      </c>
      <c r="U222">
        <v>1</v>
      </c>
      <c r="V222">
        <v>2013</v>
      </c>
      <c r="W222" t="s">
        <v>63</v>
      </c>
      <c r="X222">
        <v>40763</v>
      </c>
    </row>
    <row r="223" spans="1:24" x14ac:dyDescent="0.15">
      <c r="A223">
        <v>20120809</v>
      </c>
      <c r="B223">
        <v>41130</v>
      </c>
      <c r="C223">
        <v>4</v>
      </c>
      <c r="D223">
        <v>9</v>
      </c>
      <c r="E223">
        <v>1683</v>
      </c>
      <c r="F223" t="s">
        <v>16</v>
      </c>
      <c r="G223" t="s">
        <v>23</v>
      </c>
      <c r="H223" t="s">
        <v>64</v>
      </c>
      <c r="I223">
        <v>33</v>
      </c>
      <c r="J223">
        <v>245</v>
      </c>
      <c r="K223">
        <v>41127</v>
      </c>
      <c r="L223">
        <v>20120806</v>
      </c>
      <c r="M223">
        <v>8</v>
      </c>
      <c r="N223">
        <v>56</v>
      </c>
      <c r="O223" t="s">
        <v>35</v>
      </c>
      <c r="P223" t="s">
        <v>46</v>
      </c>
      <c r="Q223">
        <v>3</v>
      </c>
      <c r="R223">
        <v>2012</v>
      </c>
      <c r="S223">
        <v>201208</v>
      </c>
      <c r="T223">
        <v>2</v>
      </c>
      <c r="U223">
        <v>1</v>
      </c>
      <c r="V223">
        <v>2013</v>
      </c>
      <c r="W223" t="s">
        <v>63</v>
      </c>
      <c r="X223">
        <v>40764</v>
      </c>
    </row>
    <row r="224" spans="1:24" x14ac:dyDescent="0.15">
      <c r="A224">
        <v>20120810</v>
      </c>
      <c r="B224">
        <v>41131</v>
      </c>
      <c r="C224">
        <v>5</v>
      </c>
      <c r="D224">
        <v>10</v>
      </c>
      <c r="E224">
        <v>1684</v>
      </c>
      <c r="F224" t="s">
        <v>17</v>
      </c>
      <c r="G224" t="s">
        <v>24</v>
      </c>
      <c r="H224" t="s">
        <v>64</v>
      </c>
      <c r="I224">
        <v>33</v>
      </c>
      <c r="J224">
        <v>245</v>
      </c>
      <c r="K224">
        <v>41127</v>
      </c>
      <c r="L224">
        <v>20120806</v>
      </c>
      <c r="M224">
        <v>8</v>
      </c>
      <c r="N224">
        <v>56</v>
      </c>
      <c r="O224" t="s">
        <v>35</v>
      </c>
      <c r="P224" t="s">
        <v>46</v>
      </c>
      <c r="Q224">
        <v>3</v>
      </c>
      <c r="R224">
        <v>2012</v>
      </c>
      <c r="S224">
        <v>201208</v>
      </c>
      <c r="T224">
        <v>2</v>
      </c>
      <c r="U224">
        <v>1</v>
      </c>
      <c r="V224">
        <v>2013</v>
      </c>
      <c r="W224" t="s">
        <v>63</v>
      </c>
      <c r="X224">
        <v>40765</v>
      </c>
    </row>
    <row r="225" spans="1:24" x14ac:dyDescent="0.15">
      <c r="A225">
        <v>20120811</v>
      </c>
      <c r="B225">
        <v>41132</v>
      </c>
      <c r="C225">
        <v>6</v>
      </c>
      <c r="D225">
        <v>11</v>
      </c>
      <c r="E225">
        <v>1685</v>
      </c>
      <c r="F225" t="s">
        <v>18</v>
      </c>
      <c r="G225" t="s">
        <v>25</v>
      </c>
      <c r="H225" t="s">
        <v>63</v>
      </c>
      <c r="I225">
        <v>33</v>
      </c>
      <c r="J225">
        <v>245</v>
      </c>
      <c r="K225">
        <v>41127</v>
      </c>
      <c r="L225">
        <v>20120806</v>
      </c>
      <c r="M225">
        <v>8</v>
      </c>
      <c r="N225">
        <v>56</v>
      </c>
      <c r="O225" t="s">
        <v>35</v>
      </c>
      <c r="P225" t="s">
        <v>46</v>
      </c>
      <c r="Q225">
        <v>3</v>
      </c>
      <c r="R225">
        <v>2012</v>
      </c>
      <c r="S225">
        <v>201208</v>
      </c>
      <c r="T225">
        <v>2</v>
      </c>
      <c r="U225">
        <v>1</v>
      </c>
      <c r="V225">
        <v>2013</v>
      </c>
      <c r="W225" t="s">
        <v>63</v>
      </c>
      <c r="X225">
        <v>40766</v>
      </c>
    </row>
    <row r="226" spans="1:24" x14ac:dyDescent="0.15">
      <c r="A226">
        <v>20120812</v>
      </c>
      <c r="B226">
        <v>41133</v>
      </c>
      <c r="C226">
        <v>7</v>
      </c>
      <c r="D226">
        <v>12</v>
      </c>
      <c r="E226">
        <v>1686</v>
      </c>
      <c r="F226" t="s">
        <v>19</v>
      </c>
      <c r="G226" t="s">
        <v>26</v>
      </c>
      <c r="H226" t="s">
        <v>63</v>
      </c>
      <c r="I226">
        <v>33</v>
      </c>
      <c r="J226">
        <v>245</v>
      </c>
      <c r="K226">
        <v>41127</v>
      </c>
      <c r="L226">
        <v>20120806</v>
      </c>
      <c r="M226">
        <v>8</v>
      </c>
      <c r="N226">
        <v>56</v>
      </c>
      <c r="O226" t="s">
        <v>35</v>
      </c>
      <c r="P226" t="s">
        <v>46</v>
      </c>
      <c r="Q226">
        <v>3</v>
      </c>
      <c r="R226">
        <v>2012</v>
      </c>
      <c r="S226">
        <v>201208</v>
      </c>
      <c r="T226">
        <v>2</v>
      </c>
      <c r="U226">
        <v>1</v>
      </c>
      <c r="V226">
        <v>2013</v>
      </c>
      <c r="W226" t="s">
        <v>63</v>
      </c>
      <c r="X226">
        <v>40767</v>
      </c>
    </row>
    <row r="227" spans="1:24" x14ac:dyDescent="0.15">
      <c r="A227">
        <v>20120813</v>
      </c>
      <c r="B227">
        <v>41134</v>
      </c>
      <c r="C227">
        <v>1</v>
      </c>
      <c r="D227">
        <v>13</v>
      </c>
      <c r="E227">
        <v>1687</v>
      </c>
      <c r="F227" t="s">
        <v>13</v>
      </c>
      <c r="G227" t="s">
        <v>20</v>
      </c>
      <c r="H227" t="s">
        <v>64</v>
      </c>
      <c r="I227">
        <v>34</v>
      </c>
      <c r="J227">
        <v>246</v>
      </c>
      <c r="K227">
        <v>41134</v>
      </c>
      <c r="L227">
        <v>20120813</v>
      </c>
      <c r="M227">
        <v>8</v>
      </c>
      <c r="N227">
        <v>56</v>
      </c>
      <c r="O227" t="s">
        <v>35</v>
      </c>
      <c r="P227" t="s">
        <v>46</v>
      </c>
      <c r="Q227">
        <v>3</v>
      </c>
      <c r="R227">
        <v>2012</v>
      </c>
      <c r="S227">
        <v>201208</v>
      </c>
      <c r="T227">
        <v>2</v>
      </c>
      <c r="U227">
        <v>1</v>
      </c>
      <c r="V227">
        <v>2013</v>
      </c>
      <c r="W227" t="s">
        <v>63</v>
      </c>
      <c r="X227">
        <v>40768</v>
      </c>
    </row>
    <row r="228" spans="1:24" x14ac:dyDescent="0.15">
      <c r="A228">
        <v>20120814</v>
      </c>
      <c r="B228">
        <v>41135</v>
      </c>
      <c r="C228">
        <v>2</v>
      </c>
      <c r="D228">
        <v>14</v>
      </c>
      <c r="E228">
        <v>1688</v>
      </c>
      <c r="F228" t="s">
        <v>14</v>
      </c>
      <c r="G228" t="s">
        <v>21</v>
      </c>
      <c r="H228" t="s">
        <v>64</v>
      </c>
      <c r="I228">
        <v>34</v>
      </c>
      <c r="J228">
        <v>246</v>
      </c>
      <c r="K228">
        <v>41134</v>
      </c>
      <c r="L228">
        <v>20120813</v>
      </c>
      <c r="M228">
        <v>8</v>
      </c>
      <c r="N228">
        <v>56</v>
      </c>
      <c r="O228" t="s">
        <v>35</v>
      </c>
      <c r="P228" t="s">
        <v>46</v>
      </c>
      <c r="Q228">
        <v>3</v>
      </c>
      <c r="R228">
        <v>2012</v>
      </c>
      <c r="S228">
        <v>201208</v>
      </c>
      <c r="T228">
        <v>2</v>
      </c>
      <c r="U228">
        <v>1</v>
      </c>
      <c r="V228">
        <v>2013</v>
      </c>
      <c r="W228" t="s">
        <v>63</v>
      </c>
      <c r="X228">
        <v>40769</v>
      </c>
    </row>
    <row r="229" spans="1:24" x14ac:dyDescent="0.15">
      <c r="A229">
        <v>20120815</v>
      </c>
      <c r="B229">
        <v>41136</v>
      </c>
      <c r="C229">
        <v>3</v>
      </c>
      <c r="D229">
        <v>15</v>
      </c>
      <c r="E229">
        <v>1689</v>
      </c>
      <c r="F229" t="s">
        <v>15</v>
      </c>
      <c r="G229" t="s">
        <v>22</v>
      </c>
      <c r="H229" t="s">
        <v>64</v>
      </c>
      <c r="I229">
        <v>34</v>
      </c>
      <c r="J229">
        <v>246</v>
      </c>
      <c r="K229">
        <v>41134</v>
      </c>
      <c r="L229">
        <v>20120813</v>
      </c>
      <c r="M229">
        <v>8</v>
      </c>
      <c r="N229">
        <v>56</v>
      </c>
      <c r="O229" t="s">
        <v>35</v>
      </c>
      <c r="P229" t="s">
        <v>46</v>
      </c>
      <c r="Q229">
        <v>3</v>
      </c>
      <c r="R229">
        <v>2012</v>
      </c>
      <c r="S229">
        <v>201208</v>
      </c>
      <c r="T229">
        <v>2</v>
      </c>
      <c r="U229">
        <v>1</v>
      </c>
      <c r="V229">
        <v>2013</v>
      </c>
      <c r="W229" t="s">
        <v>63</v>
      </c>
      <c r="X229">
        <v>40770</v>
      </c>
    </row>
    <row r="230" spans="1:24" x14ac:dyDescent="0.15">
      <c r="A230">
        <v>20120816</v>
      </c>
      <c r="B230">
        <v>41137</v>
      </c>
      <c r="C230">
        <v>4</v>
      </c>
      <c r="D230">
        <v>16</v>
      </c>
      <c r="E230">
        <v>1690</v>
      </c>
      <c r="F230" t="s">
        <v>16</v>
      </c>
      <c r="G230" t="s">
        <v>23</v>
      </c>
      <c r="H230" t="s">
        <v>64</v>
      </c>
      <c r="I230">
        <v>34</v>
      </c>
      <c r="J230">
        <v>246</v>
      </c>
      <c r="K230">
        <v>41134</v>
      </c>
      <c r="L230">
        <v>20120813</v>
      </c>
      <c r="M230">
        <v>8</v>
      </c>
      <c r="N230">
        <v>56</v>
      </c>
      <c r="O230" t="s">
        <v>35</v>
      </c>
      <c r="P230" t="s">
        <v>46</v>
      </c>
      <c r="Q230">
        <v>3</v>
      </c>
      <c r="R230">
        <v>2012</v>
      </c>
      <c r="S230">
        <v>201208</v>
      </c>
      <c r="T230">
        <v>2</v>
      </c>
      <c r="U230">
        <v>1</v>
      </c>
      <c r="V230">
        <v>2013</v>
      </c>
      <c r="W230" t="s">
        <v>63</v>
      </c>
      <c r="X230">
        <v>40771</v>
      </c>
    </row>
    <row r="231" spans="1:24" x14ac:dyDescent="0.15">
      <c r="A231">
        <v>20120817</v>
      </c>
      <c r="B231">
        <v>41138</v>
      </c>
      <c r="C231">
        <v>5</v>
      </c>
      <c r="D231">
        <v>17</v>
      </c>
      <c r="E231">
        <v>1691</v>
      </c>
      <c r="F231" t="s">
        <v>17</v>
      </c>
      <c r="G231" t="s">
        <v>24</v>
      </c>
      <c r="H231" t="s">
        <v>64</v>
      </c>
      <c r="I231">
        <v>34</v>
      </c>
      <c r="J231">
        <v>246</v>
      </c>
      <c r="K231">
        <v>41134</v>
      </c>
      <c r="L231">
        <v>20120813</v>
      </c>
      <c r="M231">
        <v>8</v>
      </c>
      <c r="N231">
        <v>56</v>
      </c>
      <c r="O231" t="s">
        <v>35</v>
      </c>
      <c r="P231" t="s">
        <v>46</v>
      </c>
      <c r="Q231">
        <v>3</v>
      </c>
      <c r="R231">
        <v>2012</v>
      </c>
      <c r="S231">
        <v>201208</v>
      </c>
      <c r="T231">
        <v>2</v>
      </c>
      <c r="U231">
        <v>1</v>
      </c>
      <c r="V231">
        <v>2013</v>
      </c>
      <c r="W231" t="s">
        <v>63</v>
      </c>
      <c r="X231">
        <v>40772</v>
      </c>
    </row>
    <row r="232" spans="1:24" x14ac:dyDescent="0.15">
      <c r="A232">
        <v>20120818</v>
      </c>
      <c r="B232">
        <v>41139</v>
      </c>
      <c r="C232">
        <v>6</v>
      </c>
      <c r="D232">
        <v>18</v>
      </c>
      <c r="E232">
        <v>1692</v>
      </c>
      <c r="F232" t="s">
        <v>18</v>
      </c>
      <c r="G232" t="s">
        <v>25</v>
      </c>
      <c r="H232" t="s">
        <v>63</v>
      </c>
      <c r="I232">
        <v>34</v>
      </c>
      <c r="J232">
        <v>246</v>
      </c>
      <c r="K232">
        <v>41134</v>
      </c>
      <c r="L232">
        <v>20120813</v>
      </c>
      <c r="M232">
        <v>8</v>
      </c>
      <c r="N232">
        <v>56</v>
      </c>
      <c r="O232" t="s">
        <v>35</v>
      </c>
      <c r="P232" t="s">
        <v>46</v>
      </c>
      <c r="Q232">
        <v>3</v>
      </c>
      <c r="R232">
        <v>2012</v>
      </c>
      <c r="S232">
        <v>201208</v>
      </c>
      <c r="T232">
        <v>2</v>
      </c>
      <c r="U232">
        <v>1</v>
      </c>
      <c r="V232">
        <v>2013</v>
      </c>
      <c r="W232" t="s">
        <v>63</v>
      </c>
      <c r="X232">
        <v>40773</v>
      </c>
    </row>
    <row r="233" spans="1:24" x14ac:dyDescent="0.15">
      <c r="A233">
        <v>20120819</v>
      </c>
      <c r="B233">
        <v>41140</v>
      </c>
      <c r="C233">
        <v>7</v>
      </c>
      <c r="D233">
        <v>19</v>
      </c>
      <c r="E233">
        <v>1693</v>
      </c>
      <c r="F233" t="s">
        <v>19</v>
      </c>
      <c r="G233" t="s">
        <v>26</v>
      </c>
      <c r="H233" t="s">
        <v>63</v>
      </c>
      <c r="I233">
        <v>34</v>
      </c>
      <c r="J233">
        <v>246</v>
      </c>
      <c r="K233">
        <v>41134</v>
      </c>
      <c r="L233">
        <v>20120813</v>
      </c>
      <c r="M233">
        <v>8</v>
      </c>
      <c r="N233">
        <v>56</v>
      </c>
      <c r="O233" t="s">
        <v>35</v>
      </c>
      <c r="P233" t="s">
        <v>46</v>
      </c>
      <c r="Q233">
        <v>3</v>
      </c>
      <c r="R233">
        <v>2012</v>
      </c>
      <c r="S233">
        <v>201208</v>
      </c>
      <c r="T233">
        <v>2</v>
      </c>
      <c r="U233">
        <v>1</v>
      </c>
      <c r="V233">
        <v>2013</v>
      </c>
      <c r="W233" t="s">
        <v>63</v>
      </c>
      <c r="X233">
        <v>40774</v>
      </c>
    </row>
    <row r="234" spans="1:24" x14ac:dyDescent="0.15">
      <c r="A234">
        <v>20120820</v>
      </c>
      <c r="B234">
        <v>41141</v>
      </c>
      <c r="C234">
        <v>1</v>
      </c>
      <c r="D234">
        <v>20</v>
      </c>
      <c r="E234">
        <v>1694</v>
      </c>
      <c r="F234" t="s">
        <v>13</v>
      </c>
      <c r="G234" t="s">
        <v>20</v>
      </c>
      <c r="H234" t="s">
        <v>64</v>
      </c>
      <c r="I234">
        <v>35</v>
      </c>
      <c r="J234">
        <v>247</v>
      </c>
      <c r="K234">
        <v>41141</v>
      </c>
      <c r="L234">
        <v>20120820</v>
      </c>
      <c r="M234">
        <v>8</v>
      </c>
      <c r="N234">
        <v>56</v>
      </c>
      <c r="O234" t="s">
        <v>35</v>
      </c>
      <c r="P234" t="s">
        <v>46</v>
      </c>
      <c r="Q234">
        <v>3</v>
      </c>
      <c r="R234">
        <v>2012</v>
      </c>
      <c r="S234">
        <v>201208</v>
      </c>
      <c r="T234">
        <v>2</v>
      </c>
      <c r="U234">
        <v>1</v>
      </c>
      <c r="V234">
        <v>2013</v>
      </c>
      <c r="W234" t="s">
        <v>63</v>
      </c>
      <c r="X234">
        <v>40775</v>
      </c>
    </row>
    <row r="235" spans="1:24" x14ac:dyDescent="0.15">
      <c r="A235">
        <v>20120821</v>
      </c>
      <c r="B235">
        <v>41142</v>
      </c>
      <c r="C235">
        <v>2</v>
      </c>
      <c r="D235">
        <v>21</v>
      </c>
      <c r="E235">
        <v>1695</v>
      </c>
      <c r="F235" t="s">
        <v>14</v>
      </c>
      <c r="G235" t="s">
        <v>21</v>
      </c>
      <c r="H235" t="s">
        <v>64</v>
      </c>
      <c r="I235">
        <v>35</v>
      </c>
      <c r="J235">
        <v>247</v>
      </c>
      <c r="K235">
        <v>41141</v>
      </c>
      <c r="L235">
        <v>20120820</v>
      </c>
      <c r="M235">
        <v>8</v>
      </c>
      <c r="N235">
        <v>56</v>
      </c>
      <c r="O235" t="s">
        <v>35</v>
      </c>
      <c r="P235" t="s">
        <v>46</v>
      </c>
      <c r="Q235">
        <v>3</v>
      </c>
      <c r="R235">
        <v>2012</v>
      </c>
      <c r="S235">
        <v>201208</v>
      </c>
      <c r="T235">
        <v>2</v>
      </c>
      <c r="U235">
        <v>1</v>
      </c>
      <c r="V235">
        <v>2013</v>
      </c>
      <c r="W235" t="s">
        <v>63</v>
      </c>
      <c r="X235">
        <v>40776</v>
      </c>
    </row>
    <row r="236" spans="1:24" x14ac:dyDescent="0.15">
      <c r="A236">
        <v>20120822</v>
      </c>
      <c r="B236">
        <v>41143</v>
      </c>
      <c r="C236">
        <v>3</v>
      </c>
      <c r="D236">
        <v>22</v>
      </c>
      <c r="E236">
        <v>1696</v>
      </c>
      <c r="F236" t="s">
        <v>15</v>
      </c>
      <c r="G236" t="s">
        <v>22</v>
      </c>
      <c r="H236" t="s">
        <v>64</v>
      </c>
      <c r="I236">
        <v>35</v>
      </c>
      <c r="J236">
        <v>247</v>
      </c>
      <c r="K236">
        <v>41141</v>
      </c>
      <c r="L236">
        <v>20120820</v>
      </c>
      <c r="M236">
        <v>8</v>
      </c>
      <c r="N236">
        <v>56</v>
      </c>
      <c r="O236" t="s">
        <v>35</v>
      </c>
      <c r="P236" t="s">
        <v>46</v>
      </c>
      <c r="Q236">
        <v>3</v>
      </c>
      <c r="R236">
        <v>2012</v>
      </c>
      <c r="S236">
        <v>201208</v>
      </c>
      <c r="T236">
        <v>2</v>
      </c>
      <c r="U236">
        <v>1</v>
      </c>
      <c r="V236">
        <v>2013</v>
      </c>
      <c r="W236" t="s">
        <v>63</v>
      </c>
      <c r="X236">
        <v>40777</v>
      </c>
    </row>
    <row r="237" spans="1:24" x14ac:dyDescent="0.15">
      <c r="A237">
        <v>20120823</v>
      </c>
      <c r="B237">
        <v>41144</v>
      </c>
      <c r="C237">
        <v>4</v>
      </c>
      <c r="D237">
        <v>23</v>
      </c>
      <c r="E237">
        <v>1697</v>
      </c>
      <c r="F237" t="s">
        <v>16</v>
      </c>
      <c r="G237" t="s">
        <v>23</v>
      </c>
      <c r="H237" t="s">
        <v>64</v>
      </c>
      <c r="I237">
        <v>35</v>
      </c>
      <c r="J237">
        <v>247</v>
      </c>
      <c r="K237">
        <v>41141</v>
      </c>
      <c r="L237">
        <v>20120820</v>
      </c>
      <c r="M237">
        <v>8</v>
      </c>
      <c r="N237">
        <v>56</v>
      </c>
      <c r="O237" t="s">
        <v>35</v>
      </c>
      <c r="P237" t="s">
        <v>46</v>
      </c>
      <c r="Q237">
        <v>3</v>
      </c>
      <c r="R237">
        <v>2012</v>
      </c>
      <c r="S237">
        <v>201208</v>
      </c>
      <c r="T237">
        <v>2</v>
      </c>
      <c r="U237">
        <v>1</v>
      </c>
      <c r="V237">
        <v>2013</v>
      </c>
      <c r="W237" t="s">
        <v>63</v>
      </c>
      <c r="X237">
        <v>40778</v>
      </c>
    </row>
    <row r="238" spans="1:24" x14ac:dyDescent="0.15">
      <c r="A238">
        <v>20120824</v>
      </c>
      <c r="B238">
        <v>41145</v>
      </c>
      <c r="C238">
        <v>5</v>
      </c>
      <c r="D238">
        <v>24</v>
      </c>
      <c r="E238">
        <v>1698</v>
      </c>
      <c r="F238" t="s">
        <v>17</v>
      </c>
      <c r="G238" t="s">
        <v>24</v>
      </c>
      <c r="H238" t="s">
        <v>64</v>
      </c>
      <c r="I238">
        <v>35</v>
      </c>
      <c r="J238">
        <v>247</v>
      </c>
      <c r="K238">
        <v>41141</v>
      </c>
      <c r="L238">
        <v>20120820</v>
      </c>
      <c r="M238">
        <v>8</v>
      </c>
      <c r="N238">
        <v>56</v>
      </c>
      <c r="O238" t="s">
        <v>35</v>
      </c>
      <c r="P238" t="s">
        <v>46</v>
      </c>
      <c r="Q238">
        <v>3</v>
      </c>
      <c r="R238">
        <v>2012</v>
      </c>
      <c r="S238">
        <v>201208</v>
      </c>
      <c r="T238">
        <v>2</v>
      </c>
      <c r="U238">
        <v>1</v>
      </c>
      <c r="V238">
        <v>2013</v>
      </c>
      <c r="W238" t="s">
        <v>63</v>
      </c>
      <c r="X238">
        <v>40779</v>
      </c>
    </row>
    <row r="239" spans="1:24" x14ac:dyDescent="0.15">
      <c r="A239">
        <v>20120825</v>
      </c>
      <c r="B239">
        <v>41146</v>
      </c>
      <c r="C239">
        <v>6</v>
      </c>
      <c r="D239">
        <v>25</v>
      </c>
      <c r="E239">
        <v>1699</v>
      </c>
      <c r="F239" t="s">
        <v>18</v>
      </c>
      <c r="G239" t="s">
        <v>25</v>
      </c>
      <c r="H239" t="s">
        <v>63</v>
      </c>
      <c r="I239">
        <v>35</v>
      </c>
      <c r="J239">
        <v>247</v>
      </c>
      <c r="K239">
        <v>41141</v>
      </c>
      <c r="L239">
        <v>20120820</v>
      </c>
      <c r="M239">
        <v>8</v>
      </c>
      <c r="N239">
        <v>56</v>
      </c>
      <c r="O239" t="s">
        <v>35</v>
      </c>
      <c r="P239" t="s">
        <v>46</v>
      </c>
      <c r="Q239">
        <v>3</v>
      </c>
      <c r="R239">
        <v>2012</v>
      </c>
      <c r="S239">
        <v>201208</v>
      </c>
      <c r="T239">
        <v>2</v>
      </c>
      <c r="U239">
        <v>1</v>
      </c>
      <c r="V239">
        <v>2013</v>
      </c>
      <c r="W239" t="s">
        <v>63</v>
      </c>
      <c r="X239">
        <v>40780</v>
      </c>
    </row>
    <row r="240" spans="1:24" x14ac:dyDescent="0.15">
      <c r="A240">
        <v>20120826</v>
      </c>
      <c r="B240">
        <v>41147</v>
      </c>
      <c r="C240">
        <v>7</v>
      </c>
      <c r="D240">
        <v>26</v>
      </c>
      <c r="E240">
        <v>1700</v>
      </c>
      <c r="F240" t="s">
        <v>19</v>
      </c>
      <c r="G240" t="s">
        <v>26</v>
      </c>
      <c r="H240" t="s">
        <v>63</v>
      </c>
      <c r="I240">
        <v>35</v>
      </c>
      <c r="J240">
        <v>247</v>
      </c>
      <c r="K240">
        <v>41141</v>
      </c>
      <c r="L240">
        <v>20120820</v>
      </c>
      <c r="M240">
        <v>8</v>
      </c>
      <c r="N240">
        <v>56</v>
      </c>
      <c r="O240" t="s">
        <v>35</v>
      </c>
      <c r="P240" t="s">
        <v>46</v>
      </c>
      <c r="Q240">
        <v>3</v>
      </c>
      <c r="R240">
        <v>2012</v>
      </c>
      <c r="S240">
        <v>201208</v>
      </c>
      <c r="T240">
        <v>2</v>
      </c>
      <c r="U240">
        <v>1</v>
      </c>
      <c r="V240">
        <v>2013</v>
      </c>
      <c r="W240" t="s">
        <v>63</v>
      </c>
      <c r="X240">
        <v>40781</v>
      </c>
    </row>
    <row r="241" spans="1:24" x14ac:dyDescent="0.15">
      <c r="A241">
        <v>20120827</v>
      </c>
      <c r="B241">
        <v>41148</v>
      </c>
      <c r="C241">
        <v>1</v>
      </c>
      <c r="D241">
        <v>27</v>
      </c>
      <c r="E241">
        <v>1701</v>
      </c>
      <c r="F241" t="s">
        <v>13</v>
      </c>
      <c r="G241" t="s">
        <v>20</v>
      </c>
      <c r="H241" t="s">
        <v>64</v>
      </c>
      <c r="I241">
        <v>36</v>
      </c>
      <c r="J241">
        <v>248</v>
      </c>
      <c r="K241">
        <v>41148</v>
      </c>
      <c r="L241">
        <v>20120827</v>
      </c>
      <c r="M241">
        <v>8</v>
      </c>
      <c r="N241">
        <v>56</v>
      </c>
      <c r="O241" t="s">
        <v>35</v>
      </c>
      <c r="P241" t="s">
        <v>46</v>
      </c>
      <c r="Q241">
        <v>3</v>
      </c>
      <c r="R241">
        <v>2012</v>
      </c>
      <c r="S241">
        <v>201208</v>
      </c>
      <c r="T241">
        <v>2</v>
      </c>
      <c r="U241">
        <v>1</v>
      </c>
      <c r="V241">
        <v>2013</v>
      </c>
      <c r="W241" t="s">
        <v>63</v>
      </c>
      <c r="X241">
        <v>40782</v>
      </c>
    </row>
    <row r="242" spans="1:24" x14ac:dyDescent="0.15">
      <c r="A242">
        <v>20120828</v>
      </c>
      <c r="B242">
        <v>41149</v>
      </c>
      <c r="C242">
        <v>2</v>
      </c>
      <c r="D242">
        <v>28</v>
      </c>
      <c r="E242">
        <v>1702</v>
      </c>
      <c r="F242" t="s">
        <v>14</v>
      </c>
      <c r="G242" t="s">
        <v>21</v>
      </c>
      <c r="H242" t="s">
        <v>64</v>
      </c>
      <c r="I242">
        <v>36</v>
      </c>
      <c r="J242">
        <v>248</v>
      </c>
      <c r="K242">
        <v>41148</v>
      </c>
      <c r="L242">
        <v>20120827</v>
      </c>
      <c r="M242">
        <v>8</v>
      </c>
      <c r="N242">
        <v>56</v>
      </c>
      <c r="O242" t="s">
        <v>35</v>
      </c>
      <c r="P242" t="s">
        <v>46</v>
      </c>
      <c r="Q242">
        <v>3</v>
      </c>
      <c r="R242">
        <v>2012</v>
      </c>
      <c r="S242">
        <v>201208</v>
      </c>
      <c r="T242">
        <v>2</v>
      </c>
      <c r="U242">
        <v>1</v>
      </c>
      <c r="V242">
        <v>2013</v>
      </c>
      <c r="W242" t="s">
        <v>63</v>
      </c>
      <c r="X242">
        <v>40783</v>
      </c>
    </row>
    <row r="243" spans="1:24" x14ac:dyDescent="0.15">
      <c r="A243">
        <v>20120829</v>
      </c>
      <c r="B243">
        <v>41150</v>
      </c>
      <c r="C243">
        <v>3</v>
      </c>
      <c r="D243">
        <v>29</v>
      </c>
      <c r="E243">
        <v>1703</v>
      </c>
      <c r="F243" t="s">
        <v>15</v>
      </c>
      <c r="G243" t="s">
        <v>22</v>
      </c>
      <c r="H243" t="s">
        <v>64</v>
      </c>
      <c r="I243">
        <v>36</v>
      </c>
      <c r="J243">
        <v>248</v>
      </c>
      <c r="K243">
        <v>41148</v>
      </c>
      <c r="L243">
        <v>20120827</v>
      </c>
      <c r="M243">
        <v>8</v>
      </c>
      <c r="N243">
        <v>56</v>
      </c>
      <c r="O243" t="s">
        <v>35</v>
      </c>
      <c r="P243" t="s">
        <v>46</v>
      </c>
      <c r="Q243">
        <v>3</v>
      </c>
      <c r="R243">
        <v>2012</v>
      </c>
      <c r="S243">
        <v>201208</v>
      </c>
      <c r="T243">
        <v>2</v>
      </c>
      <c r="U243">
        <v>1</v>
      </c>
      <c r="V243">
        <v>2013</v>
      </c>
      <c r="W243" t="s">
        <v>63</v>
      </c>
      <c r="X243">
        <v>40784</v>
      </c>
    </row>
    <row r="244" spans="1:24" x14ac:dyDescent="0.15">
      <c r="A244">
        <v>20120830</v>
      </c>
      <c r="B244">
        <v>41151</v>
      </c>
      <c r="C244">
        <v>4</v>
      </c>
      <c r="D244">
        <v>30</v>
      </c>
      <c r="E244">
        <v>1704</v>
      </c>
      <c r="F244" t="s">
        <v>16</v>
      </c>
      <c r="G244" t="s">
        <v>23</v>
      </c>
      <c r="H244" t="s">
        <v>64</v>
      </c>
      <c r="I244">
        <v>36</v>
      </c>
      <c r="J244">
        <v>248</v>
      </c>
      <c r="K244">
        <v>41148</v>
      </c>
      <c r="L244">
        <v>20120827</v>
      </c>
      <c r="M244">
        <v>8</v>
      </c>
      <c r="N244">
        <v>56</v>
      </c>
      <c r="O244" t="s">
        <v>35</v>
      </c>
      <c r="P244" t="s">
        <v>46</v>
      </c>
      <c r="Q244">
        <v>3</v>
      </c>
      <c r="R244">
        <v>2012</v>
      </c>
      <c r="S244">
        <v>201208</v>
      </c>
      <c r="T244">
        <v>2</v>
      </c>
      <c r="U244">
        <v>1</v>
      </c>
      <c r="V244">
        <v>2013</v>
      </c>
      <c r="W244" t="s">
        <v>63</v>
      </c>
      <c r="X244">
        <v>40785</v>
      </c>
    </row>
    <row r="245" spans="1:24" x14ac:dyDescent="0.15">
      <c r="A245">
        <v>20120831</v>
      </c>
      <c r="B245">
        <v>41152</v>
      </c>
      <c r="C245">
        <v>5</v>
      </c>
      <c r="D245">
        <v>31</v>
      </c>
      <c r="E245">
        <v>1705</v>
      </c>
      <c r="F245" t="s">
        <v>17</v>
      </c>
      <c r="G245" t="s">
        <v>24</v>
      </c>
      <c r="H245" t="s">
        <v>64</v>
      </c>
      <c r="I245">
        <v>36</v>
      </c>
      <c r="J245">
        <v>248</v>
      </c>
      <c r="K245">
        <v>41148</v>
      </c>
      <c r="L245">
        <v>20120827</v>
      </c>
      <c r="M245">
        <v>8</v>
      </c>
      <c r="N245">
        <v>56</v>
      </c>
      <c r="O245" t="s">
        <v>35</v>
      </c>
      <c r="P245" t="s">
        <v>46</v>
      </c>
      <c r="Q245">
        <v>3</v>
      </c>
      <c r="R245">
        <v>2012</v>
      </c>
      <c r="S245">
        <v>201208</v>
      </c>
      <c r="T245">
        <v>2</v>
      </c>
      <c r="U245">
        <v>1</v>
      </c>
      <c r="V245">
        <v>2013</v>
      </c>
      <c r="W245" t="s">
        <v>64</v>
      </c>
      <c r="X245">
        <v>40786</v>
      </c>
    </row>
    <row r="246" spans="1:24" x14ac:dyDescent="0.15">
      <c r="A246">
        <v>20120901</v>
      </c>
      <c r="B246">
        <v>41153</v>
      </c>
      <c r="C246">
        <v>6</v>
      </c>
      <c r="D246">
        <v>1</v>
      </c>
      <c r="E246">
        <v>1706</v>
      </c>
      <c r="F246" t="s">
        <v>18</v>
      </c>
      <c r="G246" t="s">
        <v>25</v>
      </c>
      <c r="H246" t="s">
        <v>63</v>
      </c>
      <c r="I246">
        <v>36</v>
      </c>
      <c r="J246">
        <v>248</v>
      </c>
      <c r="K246">
        <v>41148</v>
      </c>
      <c r="L246">
        <v>20120827</v>
      </c>
      <c r="M246">
        <v>9</v>
      </c>
      <c r="N246">
        <v>57</v>
      </c>
      <c r="O246" t="s">
        <v>36</v>
      </c>
      <c r="P246" t="s">
        <v>47</v>
      </c>
      <c r="Q246">
        <v>3</v>
      </c>
      <c r="R246">
        <v>2012</v>
      </c>
      <c r="S246">
        <v>201209</v>
      </c>
      <c r="T246">
        <v>3</v>
      </c>
      <c r="U246">
        <v>1</v>
      </c>
      <c r="V246">
        <v>2013</v>
      </c>
      <c r="W246" t="s">
        <v>63</v>
      </c>
      <c r="X246">
        <v>40787</v>
      </c>
    </row>
    <row r="247" spans="1:24" x14ac:dyDescent="0.15">
      <c r="A247">
        <v>20120902</v>
      </c>
      <c r="B247">
        <v>41154</v>
      </c>
      <c r="C247">
        <v>7</v>
      </c>
      <c r="D247">
        <v>2</v>
      </c>
      <c r="E247">
        <v>1707</v>
      </c>
      <c r="F247" t="s">
        <v>19</v>
      </c>
      <c r="G247" t="s">
        <v>26</v>
      </c>
      <c r="H247" t="s">
        <v>63</v>
      </c>
      <c r="I247">
        <v>36</v>
      </c>
      <c r="J247">
        <v>248</v>
      </c>
      <c r="K247">
        <v>41148</v>
      </c>
      <c r="L247">
        <v>20120827</v>
      </c>
      <c r="M247">
        <v>9</v>
      </c>
      <c r="N247">
        <v>57</v>
      </c>
      <c r="O247" t="s">
        <v>36</v>
      </c>
      <c r="P247" t="s">
        <v>47</v>
      </c>
      <c r="Q247">
        <v>3</v>
      </c>
      <c r="R247">
        <v>2012</v>
      </c>
      <c r="S247">
        <v>201209</v>
      </c>
      <c r="T247">
        <v>3</v>
      </c>
      <c r="U247">
        <v>1</v>
      </c>
      <c r="V247">
        <v>2013</v>
      </c>
      <c r="W247" t="s">
        <v>63</v>
      </c>
      <c r="X247">
        <v>40788</v>
      </c>
    </row>
    <row r="248" spans="1:24" x14ac:dyDescent="0.15">
      <c r="A248">
        <v>20120903</v>
      </c>
      <c r="B248">
        <v>41155</v>
      </c>
      <c r="C248">
        <v>1</v>
      </c>
      <c r="D248">
        <v>3</v>
      </c>
      <c r="E248">
        <v>1708</v>
      </c>
      <c r="F248" t="s">
        <v>13</v>
      </c>
      <c r="G248" t="s">
        <v>20</v>
      </c>
      <c r="H248" t="s">
        <v>64</v>
      </c>
      <c r="I248">
        <v>37</v>
      </c>
      <c r="J248">
        <v>249</v>
      </c>
      <c r="K248">
        <v>41155</v>
      </c>
      <c r="L248">
        <v>20120903</v>
      </c>
      <c r="M248">
        <v>9</v>
      </c>
      <c r="N248">
        <v>57</v>
      </c>
      <c r="O248" t="s">
        <v>36</v>
      </c>
      <c r="P248" t="s">
        <v>47</v>
      </c>
      <c r="Q248">
        <v>3</v>
      </c>
      <c r="R248">
        <v>2012</v>
      </c>
      <c r="S248">
        <v>201209</v>
      </c>
      <c r="T248">
        <v>3</v>
      </c>
      <c r="U248">
        <v>1</v>
      </c>
      <c r="V248">
        <v>2013</v>
      </c>
      <c r="W248" t="s">
        <v>63</v>
      </c>
      <c r="X248">
        <v>40789</v>
      </c>
    </row>
    <row r="249" spans="1:24" x14ac:dyDescent="0.15">
      <c r="A249">
        <v>20120904</v>
      </c>
      <c r="B249">
        <v>41156</v>
      </c>
      <c r="C249">
        <v>2</v>
      </c>
      <c r="D249">
        <v>4</v>
      </c>
      <c r="E249">
        <v>1709</v>
      </c>
      <c r="F249" t="s">
        <v>14</v>
      </c>
      <c r="G249" t="s">
        <v>21</v>
      </c>
      <c r="H249" t="s">
        <v>64</v>
      </c>
      <c r="I249">
        <v>37</v>
      </c>
      <c r="J249">
        <v>249</v>
      </c>
      <c r="K249">
        <v>41155</v>
      </c>
      <c r="L249">
        <v>20120903</v>
      </c>
      <c r="M249">
        <v>9</v>
      </c>
      <c r="N249">
        <v>57</v>
      </c>
      <c r="O249" t="s">
        <v>36</v>
      </c>
      <c r="P249" t="s">
        <v>47</v>
      </c>
      <c r="Q249">
        <v>3</v>
      </c>
      <c r="R249">
        <v>2012</v>
      </c>
      <c r="S249">
        <v>201209</v>
      </c>
      <c r="T249">
        <v>3</v>
      </c>
      <c r="U249">
        <v>1</v>
      </c>
      <c r="V249">
        <v>2013</v>
      </c>
      <c r="W249" t="s">
        <v>63</v>
      </c>
      <c r="X249">
        <v>40790</v>
      </c>
    </row>
    <row r="250" spans="1:24" x14ac:dyDescent="0.15">
      <c r="A250">
        <v>20120905</v>
      </c>
      <c r="B250">
        <v>41157</v>
      </c>
      <c r="C250">
        <v>3</v>
      </c>
      <c r="D250">
        <v>5</v>
      </c>
      <c r="E250">
        <v>1710</v>
      </c>
      <c r="F250" t="s">
        <v>15</v>
      </c>
      <c r="G250" t="s">
        <v>22</v>
      </c>
      <c r="H250" t="s">
        <v>64</v>
      </c>
      <c r="I250">
        <v>37</v>
      </c>
      <c r="J250">
        <v>249</v>
      </c>
      <c r="K250">
        <v>41155</v>
      </c>
      <c r="L250">
        <v>20120903</v>
      </c>
      <c r="M250">
        <v>9</v>
      </c>
      <c r="N250">
        <v>57</v>
      </c>
      <c r="O250" t="s">
        <v>36</v>
      </c>
      <c r="P250" t="s">
        <v>47</v>
      </c>
      <c r="Q250">
        <v>3</v>
      </c>
      <c r="R250">
        <v>2012</v>
      </c>
      <c r="S250">
        <v>201209</v>
      </c>
      <c r="T250">
        <v>3</v>
      </c>
      <c r="U250">
        <v>1</v>
      </c>
      <c r="V250">
        <v>2013</v>
      </c>
      <c r="W250" t="s">
        <v>63</v>
      </c>
      <c r="X250">
        <v>40791</v>
      </c>
    </row>
    <row r="251" spans="1:24" x14ac:dyDescent="0.15">
      <c r="A251">
        <v>20120906</v>
      </c>
      <c r="B251">
        <v>41158</v>
      </c>
      <c r="C251">
        <v>4</v>
      </c>
      <c r="D251">
        <v>6</v>
      </c>
      <c r="E251">
        <v>1711</v>
      </c>
      <c r="F251" t="s">
        <v>16</v>
      </c>
      <c r="G251" t="s">
        <v>23</v>
      </c>
      <c r="H251" t="s">
        <v>64</v>
      </c>
      <c r="I251">
        <v>37</v>
      </c>
      <c r="J251">
        <v>249</v>
      </c>
      <c r="K251">
        <v>41155</v>
      </c>
      <c r="L251">
        <v>20120903</v>
      </c>
      <c r="M251">
        <v>9</v>
      </c>
      <c r="N251">
        <v>57</v>
      </c>
      <c r="O251" t="s">
        <v>36</v>
      </c>
      <c r="P251" t="s">
        <v>47</v>
      </c>
      <c r="Q251">
        <v>3</v>
      </c>
      <c r="R251">
        <v>2012</v>
      </c>
      <c r="S251">
        <v>201209</v>
      </c>
      <c r="T251">
        <v>3</v>
      </c>
      <c r="U251">
        <v>1</v>
      </c>
      <c r="V251">
        <v>2013</v>
      </c>
      <c r="W251" t="s">
        <v>63</v>
      </c>
      <c r="X251">
        <v>40792</v>
      </c>
    </row>
    <row r="252" spans="1:24" x14ac:dyDescent="0.15">
      <c r="A252">
        <v>20120907</v>
      </c>
      <c r="B252">
        <v>41159</v>
      </c>
      <c r="C252">
        <v>5</v>
      </c>
      <c r="D252">
        <v>7</v>
      </c>
      <c r="E252">
        <v>1712</v>
      </c>
      <c r="F252" t="s">
        <v>17</v>
      </c>
      <c r="G252" t="s">
        <v>24</v>
      </c>
      <c r="H252" t="s">
        <v>64</v>
      </c>
      <c r="I252">
        <v>37</v>
      </c>
      <c r="J252">
        <v>249</v>
      </c>
      <c r="K252">
        <v>41155</v>
      </c>
      <c r="L252">
        <v>20120903</v>
      </c>
      <c r="M252">
        <v>9</v>
      </c>
      <c r="N252">
        <v>57</v>
      </c>
      <c r="O252" t="s">
        <v>36</v>
      </c>
      <c r="P252" t="s">
        <v>47</v>
      </c>
      <c r="Q252">
        <v>3</v>
      </c>
      <c r="R252">
        <v>2012</v>
      </c>
      <c r="S252">
        <v>201209</v>
      </c>
      <c r="T252">
        <v>3</v>
      </c>
      <c r="U252">
        <v>1</v>
      </c>
      <c r="V252">
        <v>2013</v>
      </c>
      <c r="W252" t="s">
        <v>63</v>
      </c>
      <c r="X252">
        <v>40793</v>
      </c>
    </row>
    <row r="253" spans="1:24" x14ac:dyDescent="0.15">
      <c r="A253">
        <v>20120908</v>
      </c>
      <c r="B253">
        <v>41160</v>
      </c>
      <c r="C253">
        <v>6</v>
      </c>
      <c r="D253">
        <v>8</v>
      </c>
      <c r="E253">
        <v>1713</v>
      </c>
      <c r="F253" t="s">
        <v>18</v>
      </c>
      <c r="G253" t="s">
        <v>25</v>
      </c>
      <c r="H253" t="s">
        <v>63</v>
      </c>
      <c r="I253">
        <v>37</v>
      </c>
      <c r="J253">
        <v>249</v>
      </c>
      <c r="K253">
        <v>41155</v>
      </c>
      <c r="L253">
        <v>20120903</v>
      </c>
      <c r="M253">
        <v>9</v>
      </c>
      <c r="N253">
        <v>57</v>
      </c>
      <c r="O253" t="s">
        <v>36</v>
      </c>
      <c r="P253" t="s">
        <v>47</v>
      </c>
      <c r="Q253">
        <v>3</v>
      </c>
      <c r="R253">
        <v>2012</v>
      </c>
      <c r="S253">
        <v>201209</v>
      </c>
      <c r="T253">
        <v>3</v>
      </c>
      <c r="U253">
        <v>1</v>
      </c>
      <c r="V253">
        <v>2013</v>
      </c>
      <c r="W253" t="s">
        <v>63</v>
      </c>
      <c r="X253">
        <v>40794</v>
      </c>
    </row>
    <row r="254" spans="1:24" x14ac:dyDescent="0.15">
      <c r="A254">
        <v>20120909</v>
      </c>
      <c r="B254">
        <v>41161</v>
      </c>
      <c r="C254">
        <v>7</v>
      </c>
      <c r="D254">
        <v>9</v>
      </c>
      <c r="E254">
        <v>1714</v>
      </c>
      <c r="F254" t="s">
        <v>19</v>
      </c>
      <c r="G254" t="s">
        <v>26</v>
      </c>
      <c r="H254" t="s">
        <v>63</v>
      </c>
      <c r="I254">
        <v>37</v>
      </c>
      <c r="J254">
        <v>249</v>
      </c>
      <c r="K254">
        <v>41155</v>
      </c>
      <c r="L254">
        <v>20120903</v>
      </c>
      <c r="M254">
        <v>9</v>
      </c>
      <c r="N254">
        <v>57</v>
      </c>
      <c r="O254" t="s">
        <v>36</v>
      </c>
      <c r="P254" t="s">
        <v>47</v>
      </c>
      <c r="Q254">
        <v>3</v>
      </c>
      <c r="R254">
        <v>2012</v>
      </c>
      <c r="S254">
        <v>201209</v>
      </c>
      <c r="T254">
        <v>3</v>
      </c>
      <c r="U254">
        <v>1</v>
      </c>
      <c r="V254">
        <v>2013</v>
      </c>
      <c r="W254" t="s">
        <v>63</v>
      </c>
      <c r="X254">
        <v>40795</v>
      </c>
    </row>
    <row r="255" spans="1:24" x14ac:dyDescent="0.15">
      <c r="A255">
        <v>20120910</v>
      </c>
      <c r="B255">
        <v>41162</v>
      </c>
      <c r="C255">
        <v>1</v>
      </c>
      <c r="D255">
        <v>10</v>
      </c>
      <c r="E255">
        <v>1715</v>
      </c>
      <c r="F255" t="s">
        <v>13</v>
      </c>
      <c r="G255" t="s">
        <v>20</v>
      </c>
      <c r="H255" t="s">
        <v>64</v>
      </c>
      <c r="I255">
        <v>38</v>
      </c>
      <c r="J255">
        <v>250</v>
      </c>
      <c r="K255">
        <v>41162</v>
      </c>
      <c r="L255">
        <v>20120910</v>
      </c>
      <c r="M255">
        <v>9</v>
      </c>
      <c r="N255">
        <v>57</v>
      </c>
      <c r="O255" t="s">
        <v>36</v>
      </c>
      <c r="P255" t="s">
        <v>47</v>
      </c>
      <c r="Q255">
        <v>3</v>
      </c>
      <c r="R255">
        <v>2012</v>
      </c>
      <c r="S255">
        <v>201209</v>
      </c>
      <c r="T255">
        <v>3</v>
      </c>
      <c r="U255">
        <v>1</v>
      </c>
      <c r="V255">
        <v>2013</v>
      </c>
      <c r="W255" t="s">
        <v>63</v>
      </c>
      <c r="X255">
        <v>40796</v>
      </c>
    </row>
    <row r="256" spans="1:24" x14ac:dyDescent="0.15">
      <c r="A256">
        <v>20120911</v>
      </c>
      <c r="B256">
        <v>41163</v>
      </c>
      <c r="C256">
        <v>2</v>
      </c>
      <c r="D256">
        <v>11</v>
      </c>
      <c r="E256">
        <v>1716</v>
      </c>
      <c r="F256" t="s">
        <v>14</v>
      </c>
      <c r="G256" t="s">
        <v>21</v>
      </c>
      <c r="H256" t="s">
        <v>64</v>
      </c>
      <c r="I256">
        <v>38</v>
      </c>
      <c r="J256">
        <v>250</v>
      </c>
      <c r="K256">
        <v>41162</v>
      </c>
      <c r="L256">
        <v>20120910</v>
      </c>
      <c r="M256">
        <v>9</v>
      </c>
      <c r="N256">
        <v>57</v>
      </c>
      <c r="O256" t="s">
        <v>36</v>
      </c>
      <c r="P256" t="s">
        <v>47</v>
      </c>
      <c r="Q256">
        <v>3</v>
      </c>
      <c r="R256">
        <v>2012</v>
      </c>
      <c r="S256">
        <v>201209</v>
      </c>
      <c r="T256">
        <v>3</v>
      </c>
      <c r="U256">
        <v>1</v>
      </c>
      <c r="V256">
        <v>2013</v>
      </c>
      <c r="W256" t="s">
        <v>63</v>
      </c>
      <c r="X256">
        <v>40797</v>
      </c>
    </row>
    <row r="257" spans="1:24" x14ac:dyDescent="0.15">
      <c r="A257">
        <v>20120912</v>
      </c>
      <c r="B257">
        <v>41164</v>
      </c>
      <c r="C257">
        <v>3</v>
      </c>
      <c r="D257">
        <v>12</v>
      </c>
      <c r="E257">
        <v>1717</v>
      </c>
      <c r="F257" t="s">
        <v>15</v>
      </c>
      <c r="G257" t="s">
        <v>22</v>
      </c>
      <c r="H257" t="s">
        <v>64</v>
      </c>
      <c r="I257">
        <v>38</v>
      </c>
      <c r="J257">
        <v>250</v>
      </c>
      <c r="K257">
        <v>41162</v>
      </c>
      <c r="L257">
        <v>20120910</v>
      </c>
      <c r="M257">
        <v>9</v>
      </c>
      <c r="N257">
        <v>57</v>
      </c>
      <c r="O257" t="s">
        <v>36</v>
      </c>
      <c r="P257" t="s">
        <v>47</v>
      </c>
      <c r="Q257">
        <v>3</v>
      </c>
      <c r="R257">
        <v>2012</v>
      </c>
      <c r="S257">
        <v>201209</v>
      </c>
      <c r="T257">
        <v>3</v>
      </c>
      <c r="U257">
        <v>1</v>
      </c>
      <c r="V257">
        <v>2013</v>
      </c>
      <c r="W257" t="s">
        <v>63</v>
      </c>
      <c r="X257">
        <v>40798</v>
      </c>
    </row>
    <row r="258" spans="1:24" x14ac:dyDescent="0.15">
      <c r="A258">
        <v>20120913</v>
      </c>
      <c r="B258">
        <v>41165</v>
      </c>
      <c r="C258">
        <v>4</v>
      </c>
      <c r="D258">
        <v>13</v>
      </c>
      <c r="E258">
        <v>1718</v>
      </c>
      <c r="F258" t="s">
        <v>16</v>
      </c>
      <c r="G258" t="s">
        <v>23</v>
      </c>
      <c r="H258" t="s">
        <v>64</v>
      </c>
      <c r="I258">
        <v>38</v>
      </c>
      <c r="J258">
        <v>250</v>
      </c>
      <c r="K258">
        <v>41162</v>
      </c>
      <c r="L258">
        <v>20120910</v>
      </c>
      <c r="M258">
        <v>9</v>
      </c>
      <c r="N258">
        <v>57</v>
      </c>
      <c r="O258" t="s">
        <v>36</v>
      </c>
      <c r="P258" t="s">
        <v>47</v>
      </c>
      <c r="Q258">
        <v>3</v>
      </c>
      <c r="R258">
        <v>2012</v>
      </c>
      <c r="S258">
        <v>201209</v>
      </c>
      <c r="T258">
        <v>3</v>
      </c>
      <c r="U258">
        <v>1</v>
      </c>
      <c r="V258">
        <v>2013</v>
      </c>
      <c r="W258" t="s">
        <v>63</v>
      </c>
      <c r="X258">
        <v>40799</v>
      </c>
    </row>
    <row r="259" spans="1:24" x14ac:dyDescent="0.15">
      <c r="A259">
        <v>20120914</v>
      </c>
      <c r="B259">
        <v>41166</v>
      </c>
      <c r="C259">
        <v>5</v>
      </c>
      <c r="D259">
        <v>14</v>
      </c>
      <c r="E259">
        <v>1719</v>
      </c>
      <c r="F259" t="s">
        <v>17</v>
      </c>
      <c r="G259" t="s">
        <v>24</v>
      </c>
      <c r="H259" t="s">
        <v>64</v>
      </c>
      <c r="I259">
        <v>38</v>
      </c>
      <c r="J259">
        <v>250</v>
      </c>
      <c r="K259">
        <v>41162</v>
      </c>
      <c r="L259">
        <v>20120910</v>
      </c>
      <c r="M259">
        <v>9</v>
      </c>
      <c r="N259">
        <v>57</v>
      </c>
      <c r="O259" t="s">
        <v>36</v>
      </c>
      <c r="P259" t="s">
        <v>47</v>
      </c>
      <c r="Q259">
        <v>3</v>
      </c>
      <c r="R259">
        <v>2012</v>
      </c>
      <c r="S259">
        <v>201209</v>
      </c>
      <c r="T259">
        <v>3</v>
      </c>
      <c r="U259">
        <v>1</v>
      </c>
      <c r="V259">
        <v>2013</v>
      </c>
      <c r="W259" t="s">
        <v>63</v>
      </c>
      <c r="X259">
        <v>40800</v>
      </c>
    </row>
    <row r="260" spans="1:24" x14ac:dyDescent="0.15">
      <c r="A260">
        <v>20120915</v>
      </c>
      <c r="B260">
        <v>41167</v>
      </c>
      <c r="C260">
        <v>6</v>
      </c>
      <c r="D260">
        <v>15</v>
      </c>
      <c r="E260">
        <v>1720</v>
      </c>
      <c r="F260" t="s">
        <v>18</v>
      </c>
      <c r="G260" t="s">
        <v>25</v>
      </c>
      <c r="H260" t="s">
        <v>63</v>
      </c>
      <c r="I260">
        <v>38</v>
      </c>
      <c r="J260">
        <v>250</v>
      </c>
      <c r="K260">
        <v>41162</v>
      </c>
      <c r="L260">
        <v>20120910</v>
      </c>
      <c r="M260">
        <v>9</v>
      </c>
      <c r="N260">
        <v>57</v>
      </c>
      <c r="O260" t="s">
        <v>36</v>
      </c>
      <c r="P260" t="s">
        <v>47</v>
      </c>
      <c r="Q260">
        <v>3</v>
      </c>
      <c r="R260">
        <v>2012</v>
      </c>
      <c r="S260">
        <v>201209</v>
      </c>
      <c r="T260">
        <v>3</v>
      </c>
      <c r="U260">
        <v>1</v>
      </c>
      <c r="V260">
        <v>2013</v>
      </c>
      <c r="W260" t="s">
        <v>63</v>
      </c>
      <c r="X260">
        <v>40801</v>
      </c>
    </row>
    <row r="261" spans="1:24" x14ac:dyDescent="0.15">
      <c r="A261">
        <v>20120916</v>
      </c>
      <c r="B261">
        <v>41168</v>
      </c>
      <c r="C261">
        <v>7</v>
      </c>
      <c r="D261">
        <v>16</v>
      </c>
      <c r="E261">
        <v>1721</v>
      </c>
      <c r="F261" t="s">
        <v>19</v>
      </c>
      <c r="G261" t="s">
        <v>26</v>
      </c>
      <c r="H261" t="s">
        <v>63</v>
      </c>
      <c r="I261">
        <v>38</v>
      </c>
      <c r="J261">
        <v>250</v>
      </c>
      <c r="K261">
        <v>41162</v>
      </c>
      <c r="L261">
        <v>20120910</v>
      </c>
      <c r="M261">
        <v>9</v>
      </c>
      <c r="N261">
        <v>57</v>
      </c>
      <c r="O261" t="s">
        <v>36</v>
      </c>
      <c r="P261" t="s">
        <v>47</v>
      </c>
      <c r="Q261">
        <v>3</v>
      </c>
      <c r="R261">
        <v>2012</v>
      </c>
      <c r="S261">
        <v>201209</v>
      </c>
      <c r="T261">
        <v>3</v>
      </c>
      <c r="U261">
        <v>1</v>
      </c>
      <c r="V261">
        <v>2013</v>
      </c>
      <c r="W261" t="s">
        <v>63</v>
      </c>
      <c r="X261">
        <v>40802</v>
      </c>
    </row>
    <row r="262" spans="1:24" x14ac:dyDescent="0.15">
      <c r="A262">
        <v>20120917</v>
      </c>
      <c r="B262">
        <v>41169</v>
      </c>
      <c r="C262">
        <v>1</v>
      </c>
      <c r="D262">
        <v>17</v>
      </c>
      <c r="E262">
        <v>1722</v>
      </c>
      <c r="F262" t="s">
        <v>13</v>
      </c>
      <c r="G262" t="s">
        <v>20</v>
      </c>
      <c r="H262" t="s">
        <v>64</v>
      </c>
      <c r="I262">
        <v>39</v>
      </c>
      <c r="J262">
        <v>251</v>
      </c>
      <c r="K262">
        <v>41169</v>
      </c>
      <c r="L262">
        <v>20120917</v>
      </c>
      <c r="M262">
        <v>9</v>
      </c>
      <c r="N262">
        <v>57</v>
      </c>
      <c r="O262" t="s">
        <v>36</v>
      </c>
      <c r="P262" t="s">
        <v>47</v>
      </c>
      <c r="Q262">
        <v>3</v>
      </c>
      <c r="R262">
        <v>2012</v>
      </c>
      <c r="S262">
        <v>201209</v>
      </c>
      <c r="T262">
        <v>3</v>
      </c>
      <c r="U262">
        <v>1</v>
      </c>
      <c r="V262">
        <v>2013</v>
      </c>
      <c r="W262" t="s">
        <v>63</v>
      </c>
      <c r="X262">
        <v>40803</v>
      </c>
    </row>
    <row r="263" spans="1:24" x14ac:dyDescent="0.15">
      <c r="A263">
        <v>20120918</v>
      </c>
      <c r="B263">
        <v>41170</v>
      </c>
      <c r="C263">
        <v>2</v>
      </c>
      <c r="D263">
        <v>18</v>
      </c>
      <c r="E263">
        <v>1723</v>
      </c>
      <c r="F263" t="s">
        <v>14</v>
      </c>
      <c r="G263" t="s">
        <v>21</v>
      </c>
      <c r="H263" t="s">
        <v>64</v>
      </c>
      <c r="I263">
        <v>39</v>
      </c>
      <c r="J263">
        <v>251</v>
      </c>
      <c r="K263">
        <v>41169</v>
      </c>
      <c r="L263">
        <v>20120917</v>
      </c>
      <c r="M263">
        <v>9</v>
      </c>
      <c r="N263">
        <v>57</v>
      </c>
      <c r="O263" t="s">
        <v>36</v>
      </c>
      <c r="P263" t="s">
        <v>47</v>
      </c>
      <c r="Q263">
        <v>3</v>
      </c>
      <c r="R263">
        <v>2012</v>
      </c>
      <c r="S263">
        <v>201209</v>
      </c>
      <c r="T263">
        <v>3</v>
      </c>
      <c r="U263">
        <v>1</v>
      </c>
      <c r="V263">
        <v>2013</v>
      </c>
      <c r="W263" t="s">
        <v>63</v>
      </c>
      <c r="X263">
        <v>40804</v>
      </c>
    </row>
    <row r="264" spans="1:24" x14ac:dyDescent="0.15">
      <c r="A264">
        <v>20120919</v>
      </c>
      <c r="B264">
        <v>41171</v>
      </c>
      <c r="C264">
        <v>3</v>
      </c>
      <c r="D264">
        <v>19</v>
      </c>
      <c r="E264">
        <v>1724</v>
      </c>
      <c r="F264" t="s">
        <v>15</v>
      </c>
      <c r="G264" t="s">
        <v>22</v>
      </c>
      <c r="H264" t="s">
        <v>64</v>
      </c>
      <c r="I264">
        <v>39</v>
      </c>
      <c r="J264">
        <v>251</v>
      </c>
      <c r="K264">
        <v>41169</v>
      </c>
      <c r="L264">
        <v>20120917</v>
      </c>
      <c r="M264">
        <v>9</v>
      </c>
      <c r="N264">
        <v>57</v>
      </c>
      <c r="O264" t="s">
        <v>36</v>
      </c>
      <c r="P264" t="s">
        <v>47</v>
      </c>
      <c r="Q264">
        <v>3</v>
      </c>
      <c r="R264">
        <v>2012</v>
      </c>
      <c r="S264">
        <v>201209</v>
      </c>
      <c r="T264">
        <v>3</v>
      </c>
      <c r="U264">
        <v>1</v>
      </c>
      <c r="V264">
        <v>2013</v>
      </c>
      <c r="W264" t="s">
        <v>63</v>
      </c>
      <c r="X264">
        <v>40805</v>
      </c>
    </row>
    <row r="265" spans="1:24" x14ac:dyDescent="0.15">
      <c r="A265">
        <v>20120920</v>
      </c>
      <c r="B265">
        <v>41172</v>
      </c>
      <c r="C265">
        <v>4</v>
      </c>
      <c r="D265">
        <v>20</v>
      </c>
      <c r="E265">
        <v>1725</v>
      </c>
      <c r="F265" t="s">
        <v>16</v>
      </c>
      <c r="G265" t="s">
        <v>23</v>
      </c>
      <c r="H265" t="s">
        <v>64</v>
      </c>
      <c r="I265">
        <v>39</v>
      </c>
      <c r="J265">
        <v>251</v>
      </c>
      <c r="K265">
        <v>41169</v>
      </c>
      <c r="L265">
        <v>20120917</v>
      </c>
      <c r="M265">
        <v>9</v>
      </c>
      <c r="N265">
        <v>57</v>
      </c>
      <c r="O265" t="s">
        <v>36</v>
      </c>
      <c r="P265" t="s">
        <v>47</v>
      </c>
      <c r="Q265">
        <v>3</v>
      </c>
      <c r="R265">
        <v>2012</v>
      </c>
      <c r="S265">
        <v>201209</v>
      </c>
      <c r="T265">
        <v>3</v>
      </c>
      <c r="U265">
        <v>1</v>
      </c>
      <c r="V265">
        <v>2013</v>
      </c>
      <c r="W265" t="s">
        <v>63</v>
      </c>
      <c r="X265">
        <v>40806</v>
      </c>
    </row>
    <row r="266" spans="1:24" x14ac:dyDescent="0.15">
      <c r="A266">
        <v>20120921</v>
      </c>
      <c r="B266">
        <v>41173</v>
      </c>
      <c r="C266">
        <v>5</v>
      </c>
      <c r="D266">
        <v>21</v>
      </c>
      <c r="E266">
        <v>1726</v>
      </c>
      <c r="F266" t="s">
        <v>17</v>
      </c>
      <c r="G266" t="s">
        <v>24</v>
      </c>
      <c r="H266" t="s">
        <v>64</v>
      </c>
      <c r="I266">
        <v>39</v>
      </c>
      <c r="J266">
        <v>251</v>
      </c>
      <c r="K266">
        <v>41169</v>
      </c>
      <c r="L266">
        <v>20120917</v>
      </c>
      <c r="M266">
        <v>9</v>
      </c>
      <c r="N266">
        <v>57</v>
      </c>
      <c r="O266" t="s">
        <v>36</v>
      </c>
      <c r="P266" t="s">
        <v>47</v>
      </c>
      <c r="Q266">
        <v>3</v>
      </c>
      <c r="R266">
        <v>2012</v>
      </c>
      <c r="S266">
        <v>201209</v>
      </c>
      <c r="T266">
        <v>3</v>
      </c>
      <c r="U266">
        <v>1</v>
      </c>
      <c r="V266">
        <v>2013</v>
      </c>
      <c r="W266" t="s">
        <v>63</v>
      </c>
      <c r="X266">
        <v>40807</v>
      </c>
    </row>
    <row r="267" spans="1:24" x14ac:dyDescent="0.15">
      <c r="A267">
        <v>20120922</v>
      </c>
      <c r="B267">
        <v>41174</v>
      </c>
      <c r="C267">
        <v>6</v>
      </c>
      <c r="D267">
        <v>22</v>
      </c>
      <c r="E267">
        <v>1727</v>
      </c>
      <c r="F267" t="s">
        <v>18</v>
      </c>
      <c r="G267" t="s">
        <v>25</v>
      </c>
      <c r="H267" t="s">
        <v>63</v>
      </c>
      <c r="I267">
        <v>39</v>
      </c>
      <c r="J267">
        <v>251</v>
      </c>
      <c r="K267">
        <v>41169</v>
      </c>
      <c r="L267">
        <v>20120917</v>
      </c>
      <c r="M267">
        <v>9</v>
      </c>
      <c r="N267">
        <v>57</v>
      </c>
      <c r="O267" t="s">
        <v>36</v>
      </c>
      <c r="P267" t="s">
        <v>47</v>
      </c>
      <c r="Q267">
        <v>3</v>
      </c>
      <c r="R267">
        <v>2012</v>
      </c>
      <c r="S267">
        <v>201209</v>
      </c>
      <c r="T267">
        <v>3</v>
      </c>
      <c r="U267">
        <v>1</v>
      </c>
      <c r="V267">
        <v>2013</v>
      </c>
      <c r="W267" t="s">
        <v>63</v>
      </c>
      <c r="X267">
        <v>40808</v>
      </c>
    </row>
    <row r="268" spans="1:24" x14ac:dyDescent="0.15">
      <c r="A268">
        <v>20120923</v>
      </c>
      <c r="B268">
        <v>41175</v>
      </c>
      <c r="C268">
        <v>7</v>
      </c>
      <c r="D268">
        <v>23</v>
      </c>
      <c r="E268">
        <v>1728</v>
      </c>
      <c r="F268" t="s">
        <v>19</v>
      </c>
      <c r="G268" t="s">
        <v>26</v>
      </c>
      <c r="H268" t="s">
        <v>63</v>
      </c>
      <c r="I268">
        <v>39</v>
      </c>
      <c r="J268">
        <v>251</v>
      </c>
      <c r="K268">
        <v>41169</v>
      </c>
      <c r="L268">
        <v>20120917</v>
      </c>
      <c r="M268">
        <v>9</v>
      </c>
      <c r="N268">
        <v>57</v>
      </c>
      <c r="O268" t="s">
        <v>36</v>
      </c>
      <c r="P268" t="s">
        <v>47</v>
      </c>
      <c r="Q268">
        <v>3</v>
      </c>
      <c r="R268">
        <v>2012</v>
      </c>
      <c r="S268">
        <v>201209</v>
      </c>
      <c r="T268">
        <v>3</v>
      </c>
      <c r="U268">
        <v>1</v>
      </c>
      <c r="V268">
        <v>2013</v>
      </c>
      <c r="W268" t="s">
        <v>63</v>
      </c>
      <c r="X268">
        <v>40809</v>
      </c>
    </row>
    <row r="269" spans="1:24" x14ac:dyDescent="0.15">
      <c r="A269">
        <v>20120924</v>
      </c>
      <c r="B269">
        <v>41176</v>
      </c>
      <c r="C269">
        <v>1</v>
      </c>
      <c r="D269">
        <v>24</v>
      </c>
      <c r="E269">
        <v>1729</v>
      </c>
      <c r="F269" t="s">
        <v>13</v>
      </c>
      <c r="G269" t="s">
        <v>20</v>
      </c>
      <c r="H269" t="s">
        <v>64</v>
      </c>
      <c r="I269">
        <v>40</v>
      </c>
      <c r="J269">
        <v>252</v>
      </c>
      <c r="K269">
        <v>41176</v>
      </c>
      <c r="L269">
        <v>20120924</v>
      </c>
      <c r="M269">
        <v>9</v>
      </c>
      <c r="N269">
        <v>57</v>
      </c>
      <c r="O269" t="s">
        <v>36</v>
      </c>
      <c r="P269" t="s">
        <v>47</v>
      </c>
      <c r="Q269">
        <v>3</v>
      </c>
      <c r="R269">
        <v>2012</v>
      </c>
      <c r="S269">
        <v>201209</v>
      </c>
      <c r="T269">
        <v>3</v>
      </c>
      <c r="U269">
        <v>1</v>
      </c>
      <c r="V269">
        <v>2013</v>
      </c>
      <c r="W269" t="s">
        <v>63</v>
      </c>
      <c r="X269">
        <v>40810</v>
      </c>
    </row>
    <row r="270" spans="1:24" x14ac:dyDescent="0.15">
      <c r="A270">
        <v>20120925</v>
      </c>
      <c r="B270">
        <v>41177</v>
      </c>
      <c r="C270">
        <v>2</v>
      </c>
      <c r="D270">
        <v>25</v>
      </c>
      <c r="E270">
        <v>1730</v>
      </c>
      <c r="F270" t="s">
        <v>14</v>
      </c>
      <c r="G270" t="s">
        <v>21</v>
      </c>
      <c r="H270" t="s">
        <v>64</v>
      </c>
      <c r="I270">
        <v>40</v>
      </c>
      <c r="J270">
        <v>252</v>
      </c>
      <c r="K270">
        <v>41176</v>
      </c>
      <c r="L270">
        <v>20120924</v>
      </c>
      <c r="M270">
        <v>9</v>
      </c>
      <c r="N270">
        <v>57</v>
      </c>
      <c r="O270" t="s">
        <v>36</v>
      </c>
      <c r="P270" t="s">
        <v>47</v>
      </c>
      <c r="Q270">
        <v>3</v>
      </c>
      <c r="R270">
        <v>2012</v>
      </c>
      <c r="S270">
        <v>201209</v>
      </c>
      <c r="T270">
        <v>3</v>
      </c>
      <c r="U270">
        <v>1</v>
      </c>
      <c r="V270">
        <v>2013</v>
      </c>
      <c r="W270" t="s">
        <v>63</v>
      </c>
      <c r="X270">
        <v>40811</v>
      </c>
    </row>
    <row r="271" spans="1:24" x14ac:dyDescent="0.15">
      <c r="A271">
        <v>20120926</v>
      </c>
      <c r="B271">
        <v>41178</v>
      </c>
      <c r="C271">
        <v>3</v>
      </c>
      <c r="D271">
        <v>26</v>
      </c>
      <c r="E271">
        <v>1731</v>
      </c>
      <c r="F271" t="s">
        <v>15</v>
      </c>
      <c r="G271" t="s">
        <v>22</v>
      </c>
      <c r="H271" t="s">
        <v>64</v>
      </c>
      <c r="I271">
        <v>40</v>
      </c>
      <c r="J271">
        <v>252</v>
      </c>
      <c r="K271">
        <v>41176</v>
      </c>
      <c r="L271">
        <v>20120924</v>
      </c>
      <c r="M271">
        <v>9</v>
      </c>
      <c r="N271">
        <v>57</v>
      </c>
      <c r="O271" t="s">
        <v>36</v>
      </c>
      <c r="P271" t="s">
        <v>47</v>
      </c>
      <c r="Q271">
        <v>3</v>
      </c>
      <c r="R271">
        <v>2012</v>
      </c>
      <c r="S271">
        <v>201209</v>
      </c>
      <c r="T271">
        <v>3</v>
      </c>
      <c r="U271">
        <v>1</v>
      </c>
      <c r="V271">
        <v>2013</v>
      </c>
      <c r="W271" t="s">
        <v>63</v>
      </c>
      <c r="X271">
        <v>40812</v>
      </c>
    </row>
    <row r="272" spans="1:24" x14ac:dyDescent="0.15">
      <c r="A272">
        <v>20120927</v>
      </c>
      <c r="B272">
        <v>41179</v>
      </c>
      <c r="C272">
        <v>4</v>
      </c>
      <c r="D272">
        <v>27</v>
      </c>
      <c r="E272">
        <v>1732</v>
      </c>
      <c r="F272" t="s">
        <v>16</v>
      </c>
      <c r="G272" t="s">
        <v>23</v>
      </c>
      <c r="H272" t="s">
        <v>64</v>
      </c>
      <c r="I272">
        <v>40</v>
      </c>
      <c r="J272">
        <v>252</v>
      </c>
      <c r="K272">
        <v>41176</v>
      </c>
      <c r="L272">
        <v>20120924</v>
      </c>
      <c r="M272">
        <v>9</v>
      </c>
      <c r="N272">
        <v>57</v>
      </c>
      <c r="O272" t="s">
        <v>36</v>
      </c>
      <c r="P272" t="s">
        <v>47</v>
      </c>
      <c r="Q272">
        <v>3</v>
      </c>
      <c r="R272">
        <v>2012</v>
      </c>
      <c r="S272">
        <v>201209</v>
      </c>
      <c r="T272">
        <v>3</v>
      </c>
      <c r="U272">
        <v>1</v>
      </c>
      <c r="V272">
        <v>2013</v>
      </c>
      <c r="W272" t="s">
        <v>63</v>
      </c>
      <c r="X272">
        <v>40813</v>
      </c>
    </row>
    <row r="273" spans="1:24" x14ac:dyDescent="0.15">
      <c r="A273">
        <v>20120928</v>
      </c>
      <c r="B273">
        <v>41180</v>
      </c>
      <c r="C273">
        <v>5</v>
      </c>
      <c r="D273">
        <v>28</v>
      </c>
      <c r="E273">
        <v>1733</v>
      </c>
      <c r="F273" t="s">
        <v>17</v>
      </c>
      <c r="G273" t="s">
        <v>24</v>
      </c>
      <c r="H273" t="s">
        <v>64</v>
      </c>
      <c r="I273">
        <v>40</v>
      </c>
      <c r="J273">
        <v>252</v>
      </c>
      <c r="K273">
        <v>41176</v>
      </c>
      <c r="L273">
        <v>20120924</v>
      </c>
      <c r="M273">
        <v>9</v>
      </c>
      <c r="N273">
        <v>57</v>
      </c>
      <c r="O273" t="s">
        <v>36</v>
      </c>
      <c r="P273" t="s">
        <v>47</v>
      </c>
      <c r="Q273">
        <v>3</v>
      </c>
      <c r="R273">
        <v>2012</v>
      </c>
      <c r="S273">
        <v>201209</v>
      </c>
      <c r="T273">
        <v>3</v>
      </c>
      <c r="U273">
        <v>1</v>
      </c>
      <c r="V273">
        <v>2013</v>
      </c>
      <c r="W273" t="s">
        <v>63</v>
      </c>
      <c r="X273">
        <v>40814</v>
      </c>
    </row>
    <row r="274" spans="1:24" x14ac:dyDescent="0.15">
      <c r="A274">
        <v>20120929</v>
      </c>
      <c r="B274">
        <v>41181</v>
      </c>
      <c r="C274">
        <v>6</v>
      </c>
      <c r="D274">
        <v>29</v>
      </c>
      <c r="E274">
        <v>1734</v>
      </c>
      <c r="F274" t="s">
        <v>18</v>
      </c>
      <c r="G274" t="s">
        <v>25</v>
      </c>
      <c r="H274" t="s">
        <v>63</v>
      </c>
      <c r="I274">
        <v>40</v>
      </c>
      <c r="J274">
        <v>252</v>
      </c>
      <c r="K274">
        <v>41176</v>
      </c>
      <c r="L274">
        <v>20120924</v>
      </c>
      <c r="M274">
        <v>9</v>
      </c>
      <c r="N274">
        <v>57</v>
      </c>
      <c r="O274" t="s">
        <v>36</v>
      </c>
      <c r="P274" t="s">
        <v>47</v>
      </c>
      <c r="Q274">
        <v>3</v>
      </c>
      <c r="R274">
        <v>2012</v>
      </c>
      <c r="S274">
        <v>201209</v>
      </c>
      <c r="T274">
        <v>3</v>
      </c>
      <c r="U274">
        <v>1</v>
      </c>
      <c r="V274">
        <v>2013</v>
      </c>
      <c r="W274" t="s">
        <v>63</v>
      </c>
      <c r="X274">
        <v>40815</v>
      </c>
    </row>
    <row r="275" spans="1:24" x14ac:dyDescent="0.15">
      <c r="A275">
        <v>20120930</v>
      </c>
      <c r="B275">
        <v>41182</v>
      </c>
      <c r="C275">
        <v>7</v>
      </c>
      <c r="D275">
        <v>30</v>
      </c>
      <c r="E275">
        <v>1735</v>
      </c>
      <c r="F275" t="s">
        <v>19</v>
      </c>
      <c r="G275" t="s">
        <v>26</v>
      </c>
      <c r="H275" t="s">
        <v>63</v>
      </c>
      <c r="I275">
        <v>40</v>
      </c>
      <c r="J275">
        <v>252</v>
      </c>
      <c r="K275">
        <v>41176</v>
      </c>
      <c r="L275">
        <v>20120924</v>
      </c>
      <c r="M275">
        <v>9</v>
      </c>
      <c r="N275">
        <v>57</v>
      </c>
      <c r="O275" t="s">
        <v>36</v>
      </c>
      <c r="P275" t="s">
        <v>47</v>
      </c>
      <c r="Q275">
        <v>3</v>
      </c>
      <c r="R275">
        <v>2012</v>
      </c>
      <c r="S275">
        <v>201209</v>
      </c>
      <c r="T275">
        <v>3</v>
      </c>
      <c r="U275">
        <v>1</v>
      </c>
      <c r="V275">
        <v>2013</v>
      </c>
      <c r="W275" t="s">
        <v>64</v>
      </c>
      <c r="X275">
        <v>40816</v>
      </c>
    </row>
    <row r="276" spans="1:24" x14ac:dyDescent="0.15">
      <c r="A276">
        <v>20121001</v>
      </c>
      <c r="B276">
        <v>41183</v>
      </c>
      <c r="C276">
        <v>1</v>
      </c>
      <c r="D276">
        <v>1</v>
      </c>
      <c r="E276">
        <v>1736</v>
      </c>
      <c r="F276" t="s">
        <v>13</v>
      </c>
      <c r="G276" t="s">
        <v>20</v>
      </c>
      <c r="H276" t="s">
        <v>64</v>
      </c>
      <c r="I276">
        <v>41</v>
      </c>
      <c r="J276">
        <v>253</v>
      </c>
      <c r="K276">
        <v>41183</v>
      </c>
      <c r="L276">
        <v>20121001</v>
      </c>
      <c r="M276">
        <v>10</v>
      </c>
      <c r="N276">
        <v>58</v>
      </c>
      <c r="O276" t="s">
        <v>37</v>
      </c>
      <c r="P276" t="s">
        <v>48</v>
      </c>
      <c r="Q276">
        <v>4</v>
      </c>
      <c r="R276">
        <v>2012</v>
      </c>
      <c r="S276">
        <v>201210</v>
      </c>
      <c r="T276">
        <v>4</v>
      </c>
      <c r="U276">
        <v>2</v>
      </c>
      <c r="V276">
        <v>2013</v>
      </c>
      <c r="W276" t="s">
        <v>63</v>
      </c>
      <c r="X276">
        <v>40817</v>
      </c>
    </row>
    <row r="277" spans="1:24" x14ac:dyDescent="0.15">
      <c r="A277">
        <v>20121002</v>
      </c>
      <c r="B277">
        <v>41184</v>
      </c>
      <c r="C277">
        <v>2</v>
      </c>
      <c r="D277">
        <v>2</v>
      </c>
      <c r="E277">
        <v>1737</v>
      </c>
      <c r="F277" t="s">
        <v>14</v>
      </c>
      <c r="G277" t="s">
        <v>21</v>
      </c>
      <c r="H277" t="s">
        <v>64</v>
      </c>
      <c r="I277">
        <v>41</v>
      </c>
      <c r="J277">
        <v>253</v>
      </c>
      <c r="K277">
        <v>41183</v>
      </c>
      <c r="L277">
        <v>20121001</v>
      </c>
      <c r="M277">
        <v>10</v>
      </c>
      <c r="N277">
        <v>58</v>
      </c>
      <c r="O277" t="s">
        <v>37</v>
      </c>
      <c r="P277" t="s">
        <v>48</v>
      </c>
      <c r="Q277">
        <v>4</v>
      </c>
      <c r="R277">
        <v>2012</v>
      </c>
      <c r="S277">
        <v>201210</v>
      </c>
      <c r="T277">
        <v>4</v>
      </c>
      <c r="U277">
        <v>2</v>
      </c>
      <c r="V277">
        <v>2013</v>
      </c>
      <c r="W277" t="s">
        <v>63</v>
      </c>
      <c r="X277">
        <v>40818</v>
      </c>
    </row>
    <row r="278" spans="1:24" x14ac:dyDescent="0.15">
      <c r="A278">
        <v>20121003</v>
      </c>
      <c r="B278">
        <v>41185</v>
      </c>
      <c r="C278">
        <v>3</v>
      </c>
      <c r="D278">
        <v>3</v>
      </c>
      <c r="E278">
        <v>1738</v>
      </c>
      <c r="F278" t="s">
        <v>15</v>
      </c>
      <c r="G278" t="s">
        <v>22</v>
      </c>
      <c r="H278" t="s">
        <v>64</v>
      </c>
      <c r="I278">
        <v>41</v>
      </c>
      <c r="J278">
        <v>253</v>
      </c>
      <c r="K278">
        <v>41183</v>
      </c>
      <c r="L278">
        <v>20121001</v>
      </c>
      <c r="M278">
        <v>10</v>
      </c>
      <c r="N278">
        <v>58</v>
      </c>
      <c r="O278" t="s">
        <v>37</v>
      </c>
      <c r="P278" t="s">
        <v>48</v>
      </c>
      <c r="Q278">
        <v>4</v>
      </c>
      <c r="R278">
        <v>2012</v>
      </c>
      <c r="S278">
        <v>201210</v>
      </c>
      <c r="T278">
        <v>4</v>
      </c>
      <c r="U278">
        <v>2</v>
      </c>
      <c r="V278">
        <v>2013</v>
      </c>
      <c r="W278" t="s">
        <v>63</v>
      </c>
      <c r="X278">
        <v>40819</v>
      </c>
    </row>
    <row r="279" spans="1:24" x14ac:dyDescent="0.15">
      <c r="A279">
        <v>20121004</v>
      </c>
      <c r="B279">
        <v>41186</v>
      </c>
      <c r="C279">
        <v>4</v>
      </c>
      <c r="D279">
        <v>4</v>
      </c>
      <c r="E279">
        <v>1739</v>
      </c>
      <c r="F279" t="s">
        <v>16</v>
      </c>
      <c r="G279" t="s">
        <v>23</v>
      </c>
      <c r="H279" t="s">
        <v>64</v>
      </c>
      <c r="I279">
        <v>41</v>
      </c>
      <c r="J279">
        <v>253</v>
      </c>
      <c r="K279">
        <v>41183</v>
      </c>
      <c r="L279">
        <v>20121001</v>
      </c>
      <c r="M279">
        <v>10</v>
      </c>
      <c r="N279">
        <v>58</v>
      </c>
      <c r="O279" t="s">
        <v>37</v>
      </c>
      <c r="P279" t="s">
        <v>48</v>
      </c>
      <c r="Q279">
        <v>4</v>
      </c>
      <c r="R279">
        <v>2012</v>
      </c>
      <c r="S279">
        <v>201210</v>
      </c>
      <c r="T279">
        <v>4</v>
      </c>
      <c r="U279">
        <v>2</v>
      </c>
      <c r="V279">
        <v>2013</v>
      </c>
      <c r="W279" t="s">
        <v>63</v>
      </c>
      <c r="X279">
        <v>40820</v>
      </c>
    </row>
    <row r="280" spans="1:24" x14ac:dyDescent="0.15">
      <c r="A280">
        <v>20121005</v>
      </c>
      <c r="B280">
        <v>41187</v>
      </c>
      <c r="C280">
        <v>5</v>
      </c>
      <c r="D280">
        <v>5</v>
      </c>
      <c r="E280">
        <v>1740</v>
      </c>
      <c r="F280" t="s">
        <v>17</v>
      </c>
      <c r="G280" t="s">
        <v>24</v>
      </c>
      <c r="H280" t="s">
        <v>64</v>
      </c>
      <c r="I280">
        <v>41</v>
      </c>
      <c r="J280">
        <v>253</v>
      </c>
      <c r="K280">
        <v>41183</v>
      </c>
      <c r="L280">
        <v>20121001</v>
      </c>
      <c r="M280">
        <v>10</v>
      </c>
      <c r="N280">
        <v>58</v>
      </c>
      <c r="O280" t="s">
        <v>37</v>
      </c>
      <c r="P280" t="s">
        <v>48</v>
      </c>
      <c r="Q280">
        <v>4</v>
      </c>
      <c r="R280">
        <v>2012</v>
      </c>
      <c r="S280">
        <v>201210</v>
      </c>
      <c r="T280">
        <v>4</v>
      </c>
      <c r="U280">
        <v>2</v>
      </c>
      <c r="V280">
        <v>2013</v>
      </c>
      <c r="W280" t="s">
        <v>63</v>
      </c>
      <c r="X280">
        <v>40821</v>
      </c>
    </row>
    <row r="281" spans="1:24" x14ac:dyDescent="0.15">
      <c r="A281">
        <v>20121006</v>
      </c>
      <c r="B281">
        <v>41188</v>
      </c>
      <c r="C281">
        <v>6</v>
      </c>
      <c r="D281">
        <v>6</v>
      </c>
      <c r="E281">
        <v>1741</v>
      </c>
      <c r="F281" t="s">
        <v>18</v>
      </c>
      <c r="G281" t="s">
        <v>25</v>
      </c>
      <c r="H281" t="s">
        <v>63</v>
      </c>
      <c r="I281">
        <v>41</v>
      </c>
      <c r="J281">
        <v>253</v>
      </c>
      <c r="K281">
        <v>41183</v>
      </c>
      <c r="L281">
        <v>20121001</v>
      </c>
      <c r="M281">
        <v>10</v>
      </c>
      <c r="N281">
        <v>58</v>
      </c>
      <c r="O281" t="s">
        <v>37</v>
      </c>
      <c r="P281" t="s">
        <v>48</v>
      </c>
      <c r="Q281">
        <v>4</v>
      </c>
      <c r="R281">
        <v>2012</v>
      </c>
      <c r="S281">
        <v>201210</v>
      </c>
      <c r="T281">
        <v>4</v>
      </c>
      <c r="U281">
        <v>2</v>
      </c>
      <c r="V281">
        <v>2013</v>
      </c>
      <c r="W281" t="s">
        <v>63</v>
      </c>
      <c r="X281">
        <v>40822</v>
      </c>
    </row>
    <row r="282" spans="1:24" x14ac:dyDescent="0.15">
      <c r="A282">
        <v>20121007</v>
      </c>
      <c r="B282">
        <v>41189</v>
      </c>
      <c r="C282">
        <v>7</v>
      </c>
      <c r="D282">
        <v>7</v>
      </c>
      <c r="E282">
        <v>1742</v>
      </c>
      <c r="F282" t="s">
        <v>19</v>
      </c>
      <c r="G282" t="s">
        <v>26</v>
      </c>
      <c r="H282" t="s">
        <v>63</v>
      </c>
      <c r="I282">
        <v>41</v>
      </c>
      <c r="J282">
        <v>253</v>
      </c>
      <c r="K282">
        <v>41183</v>
      </c>
      <c r="L282">
        <v>20121001</v>
      </c>
      <c r="M282">
        <v>10</v>
      </c>
      <c r="N282">
        <v>58</v>
      </c>
      <c r="O282" t="s">
        <v>37</v>
      </c>
      <c r="P282" t="s">
        <v>48</v>
      </c>
      <c r="Q282">
        <v>4</v>
      </c>
      <c r="R282">
        <v>2012</v>
      </c>
      <c r="S282">
        <v>201210</v>
      </c>
      <c r="T282">
        <v>4</v>
      </c>
      <c r="U282">
        <v>2</v>
      </c>
      <c r="V282">
        <v>2013</v>
      </c>
      <c r="W282" t="s">
        <v>63</v>
      </c>
      <c r="X282">
        <v>40823</v>
      </c>
    </row>
    <row r="283" spans="1:24" x14ac:dyDescent="0.15">
      <c r="A283">
        <v>20121008</v>
      </c>
      <c r="B283">
        <v>41190</v>
      </c>
      <c r="C283">
        <v>1</v>
      </c>
      <c r="D283">
        <v>8</v>
      </c>
      <c r="E283">
        <v>1743</v>
      </c>
      <c r="F283" t="s">
        <v>13</v>
      </c>
      <c r="G283" t="s">
        <v>20</v>
      </c>
      <c r="H283" t="s">
        <v>64</v>
      </c>
      <c r="I283">
        <v>42</v>
      </c>
      <c r="J283">
        <v>254</v>
      </c>
      <c r="K283">
        <v>41190</v>
      </c>
      <c r="L283">
        <v>20121008</v>
      </c>
      <c r="M283">
        <v>10</v>
      </c>
      <c r="N283">
        <v>58</v>
      </c>
      <c r="O283" t="s">
        <v>37</v>
      </c>
      <c r="P283" t="s">
        <v>48</v>
      </c>
      <c r="Q283">
        <v>4</v>
      </c>
      <c r="R283">
        <v>2012</v>
      </c>
      <c r="S283">
        <v>201210</v>
      </c>
      <c r="T283">
        <v>4</v>
      </c>
      <c r="U283">
        <v>2</v>
      </c>
      <c r="V283">
        <v>2013</v>
      </c>
      <c r="W283" t="s">
        <v>63</v>
      </c>
      <c r="X283">
        <v>40824</v>
      </c>
    </row>
    <row r="284" spans="1:24" x14ac:dyDescent="0.15">
      <c r="A284">
        <v>20121009</v>
      </c>
      <c r="B284">
        <v>41191</v>
      </c>
      <c r="C284">
        <v>2</v>
      </c>
      <c r="D284">
        <v>9</v>
      </c>
      <c r="E284">
        <v>1744</v>
      </c>
      <c r="F284" t="s">
        <v>14</v>
      </c>
      <c r="G284" t="s">
        <v>21</v>
      </c>
      <c r="H284" t="s">
        <v>64</v>
      </c>
      <c r="I284">
        <v>42</v>
      </c>
      <c r="J284">
        <v>254</v>
      </c>
      <c r="K284">
        <v>41190</v>
      </c>
      <c r="L284">
        <v>20121008</v>
      </c>
      <c r="M284">
        <v>10</v>
      </c>
      <c r="N284">
        <v>58</v>
      </c>
      <c r="O284" t="s">
        <v>37</v>
      </c>
      <c r="P284" t="s">
        <v>48</v>
      </c>
      <c r="Q284">
        <v>4</v>
      </c>
      <c r="R284">
        <v>2012</v>
      </c>
      <c r="S284">
        <v>201210</v>
      </c>
      <c r="T284">
        <v>4</v>
      </c>
      <c r="U284">
        <v>2</v>
      </c>
      <c r="V284">
        <v>2013</v>
      </c>
      <c r="W284" t="s">
        <v>63</v>
      </c>
      <c r="X284">
        <v>40825</v>
      </c>
    </row>
    <row r="285" spans="1:24" x14ac:dyDescent="0.15">
      <c r="A285">
        <v>20121010</v>
      </c>
      <c r="B285">
        <v>41192</v>
      </c>
      <c r="C285">
        <v>3</v>
      </c>
      <c r="D285">
        <v>10</v>
      </c>
      <c r="E285">
        <v>1745</v>
      </c>
      <c r="F285" t="s">
        <v>15</v>
      </c>
      <c r="G285" t="s">
        <v>22</v>
      </c>
      <c r="H285" t="s">
        <v>64</v>
      </c>
      <c r="I285">
        <v>42</v>
      </c>
      <c r="J285">
        <v>254</v>
      </c>
      <c r="K285">
        <v>41190</v>
      </c>
      <c r="L285">
        <v>20121008</v>
      </c>
      <c r="M285">
        <v>10</v>
      </c>
      <c r="N285">
        <v>58</v>
      </c>
      <c r="O285" t="s">
        <v>37</v>
      </c>
      <c r="P285" t="s">
        <v>48</v>
      </c>
      <c r="Q285">
        <v>4</v>
      </c>
      <c r="R285">
        <v>2012</v>
      </c>
      <c r="S285">
        <v>201210</v>
      </c>
      <c r="T285">
        <v>4</v>
      </c>
      <c r="U285">
        <v>2</v>
      </c>
      <c r="V285">
        <v>2013</v>
      </c>
      <c r="W285" t="s">
        <v>63</v>
      </c>
      <c r="X285">
        <v>40826</v>
      </c>
    </row>
    <row r="286" spans="1:24" x14ac:dyDescent="0.15">
      <c r="A286">
        <v>20121011</v>
      </c>
      <c r="B286">
        <v>41193</v>
      </c>
      <c r="C286">
        <v>4</v>
      </c>
      <c r="D286">
        <v>11</v>
      </c>
      <c r="E286">
        <v>1746</v>
      </c>
      <c r="F286" t="s">
        <v>16</v>
      </c>
      <c r="G286" t="s">
        <v>23</v>
      </c>
      <c r="H286" t="s">
        <v>64</v>
      </c>
      <c r="I286">
        <v>42</v>
      </c>
      <c r="J286">
        <v>254</v>
      </c>
      <c r="K286">
        <v>41190</v>
      </c>
      <c r="L286">
        <v>20121008</v>
      </c>
      <c r="M286">
        <v>10</v>
      </c>
      <c r="N286">
        <v>58</v>
      </c>
      <c r="O286" t="s">
        <v>37</v>
      </c>
      <c r="P286" t="s">
        <v>48</v>
      </c>
      <c r="Q286">
        <v>4</v>
      </c>
      <c r="R286">
        <v>2012</v>
      </c>
      <c r="S286">
        <v>201210</v>
      </c>
      <c r="T286">
        <v>4</v>
      </c>
      <c r="U286">
        <v>2</v>
      </c>
      <c r="V286">
        <v>2013</v>
      </c>
      <c r="W286" t="s">
        <v>63</v>
      </c>
      <c r="X286">
        <v>40827</v>
      </c>
    </row>
    <row r="287" spans="1:24" x14ac:dyDescent="0.15">
      <c r="A287">
        <v>20121012</v>
      </c>
      <c r="B287">
        <v>41194</v>
      </c>
      <c r="C287">
        <v>5</v>
      </c>
      <c r="D287">
        <v>12</v>
      </c>
      <c r="E287">
        <v>1747</v>
      </c>
      <c r="F287" t="s">
        <v>17</v>
      </c>
      <c r="G287" t="s">
        <v>24</v>
      </c>
      <c r="H287" t="s">
        <v>64</v>
      </c>
      <c r="I287">
        <v>42</v>
      </c>
      <c r="J287">
        <v>254</v>
      </c>
      <c r="K287">
        <v>41190</v>
      </c>
      <c r="L287">
        <v>20121008</v>
      </c>
      <c r="M287">
        <v>10</v>
      </c>
      <c r="N287">
        <v>58</v>
      </c>
      <c r="O287" t="s">
        <v>37</v>
      </c>
      <c r="P287" t="s">
        <v>48</v>
      </c>
      <c r="Q287">
        <v>4</v>
      </c>
      <c r="R287">
        <v>2012</v>
      </c>
      <c r="S287">
        <v>201210</v>
      </c>
      <c r="T287">
        <v>4</v>
      </c>
      <c r="U287">
        <v>2</v>
      </c>
      <c r="V287">
        <v>2013</v>
      </c>
      <c r="W287" t="s">
        <v>63</v>
      </c>
      <c r="X287">
        <v>40828</v>
      </c>
    </row>
    <row r="288" spans="1:24" x14ac:dyDescent="0.15">
      <c r="A288">
        <v>20121013</v>
      </c>
      <c r="B288">
        <v>41195</v>
      </c>
      <c r="C288">
        <v>6</v>
      </c>
      <c r="D288">
        <v>13</v>
      </c>
      <c r="E288">
        <v>1748</v>
      </c>
      <c r="F288" t="s">
        <v>18</v>
      </c>
      <c r="G288" t="s">
        <v>25</v>
      </c>
      <c r="H288" t="s">
        <v>63</v>
      </c>
      <c r="I288">
        <v>42</v>
      </c>
      <c r="J288">
        <v>254</v>
      </c>
      <c r="K288">
        <v>41190</v>
      </c>
      <c r="L288">
        <v>20121008</v>
      </c>
      <c r="M288">
        <v>10</v>
      </c>
      <c r="N288">
        <v>58</v>
      </c>
      <c r="O288" t="s">
        <v>37</v>
      </c>
      <c r="P288" t="s">
        <v>48</v>
      </c>
      <c r="Q288">
        <v>4</v>
      </c>
      <c r="R288">
        <v>2012</v>
      </c>
      <c r="S288">
        <v>201210</v>
      </c>
      <c r="T288">
        <v>4</v>
      </c>
      <c r="U288">
        <v>2</v>
      </c>
      <c r="V288">
        <v>2013</v>
      </c>
      <c r="W288" t="s">
        <v>63</v>
      </c>
      <c r="X288">
        <v>40829</v>
      </c>
    </row>
    <row r="289" spans="1:24" x14ac:dyDescent="0.15">
      <c r="A289">
        <v>20121014</v>
      </c>
      <c r="B289">
        <v>41196</v>
      </c>
      <c r="C289">
        <v>7</v>
      </c>
      <c r="D289">
        <v>14</v>
      </c>
      <c r="E289">
        <v>1749</v>
      </c>
      <c r="F289" t="s">
        <v>19</v>
      </c>
      <c r="G289" t="s">
        <v>26</v>
      </c>
      <c r="H289" t="s">
        <v>63</v>
      </c>
      <c r="I289">
        <v>42</v>
      </c>
      <c r="J289">
        <v>254</v>
      </c>
      <c r="K289">
        <v>41190</v>
      </c>
      <c r="L289">
        <v>20121008</v>
      </c>
      <c r="M289">
        <v>10</v>
      </c>
      <c r="N289">
        <v>58</v>
      </c>
      <c r="O289" t="s">
        <v>37</v>
      </c>
      <c r="P289" t="s">
        <v>48</v>
      </c>
      <c r="Q289">
        <v>4</v>
      </c>
      <c r="R289">
        <v>2012</v>
      </c>
      <c r="S289">
        <v>201210</v>
      </c>
      <c r="T289">
        <v>4</v>
      </c>
      <c r="U289">
        <v>2</v>
      </c>
      <c r="V289">
        <v>2013</v>
      </c>
      <c r="W289" t="s">
        <v>63</v>
      </c>
      <c r="X289">
        <v>40830</v>
      </c>
    </row>
    <row r="290" spans="1:24" x14ac:dyDescent="0.15">
      <c r="A290">
        <v>20121015</v>
      </c>
      <c r="B290">
        <v>41197</v>
      </c>
      <c r="C290">
        <v>1</v>
      </c>
      <c r="D290">
        <v>15</v>
      </c>
      <c r="E290">
        <v>1750</v>
      </c>
      <c r="F290" t="s">
        <v>13</v>
      </c>
      <c r="G290" t="s">
        <v>20</v>
      </c>
      <c r="H290" t="s">
        <v>64</v>
      </c>
      <c r="I290">
        <v>43</v>
      </c>
      <c r="J290">
        <v>255</v>
      </c>
      <c r="K290">
        <v>41197</v>
      </c>
      <c r="L290">
        <v>20121015</v>
      </c>
      <c r="M290">
        <v>10</v>
      </c>
      <c r="N290">
        <v>58</v>
      </c>
      <c r="O290" t="s">
        <v>37</v>
      </c>
      <c r="P290" t="s">
        <v>48</v>
      </c>
      <c r="Q290">
        <v>4</v>
      </c>
      <c r="R290">
        <v>2012</v>
      </c>
      <c r="S290">
        <v>201210</v>
      </c>
      <c r="T290">
        <v>4</v>
      </c>
      <c r="U290">
        <v>2</v>
      </c>
      <c r="V290">
        <v>2013</v>
      </c>
      <c r="W290" t="s">
        <v>63</v>
      </c>
      <c r="X290">
        <v>40831</v>
      </c>
    </row>
    <row r="291" spans="1:24" x14ac:dyDescent="0.15">
      <c r="A291">
        <v>20121016</v>
      </c>
      <c r="B291">
        <v>41198</v>
      </c>
      <c r="C291">
        <v>2</v>
      </c>
      <c r="D291">
        <v>16</v>
      </c>
      <c r="E291">
        <v>1751</v>
      </c>
      <c r="F291" t="s">
        <v>14</v>
      </c>
      <c r="G291" t="s">
        <v>21</v>
      </c>
      <c r="H291" t="s">
        <v>64</v>
      </c>
      <c r="I291">
        <v>43</v>
      </c>
      <c r="J291">
        <v>255</v>
      </c>
      <c r="K291">
        <v>41197</v>
      </c>
      <c r="L291">
        <v>20121015</v>
      </c>
      <c r="M291">
        <v>10</v>
      </c>
      <c r="N291">
        <v>58</v>
      </c>
      <c r="O291" t="s">
        <v>37</v>
      </c>
      <c r="P291" t="s">
        <v>48</v>
      </c>
      <c r="Q291">
        <v>4</v>
      </c>
      <c r="R291">
        <v>2012</v>
      </c>
      <c r="S291">
        <v>201210</v>
      </c>
      <c r="T291">
        <v>4</v>
      </c>
      <c r="U291">
        <v>2</v>
      </c>
      <c r="V291">
        <v>2013</v>
      </c>
      <c r="W291" t="s">
        <v>63</v>
      </c>
      <c r="X291">
        <v>40832</v>
      </c>
    </row>
    <row r="292" spans="1:24" x14ac:dyDescent="0.15">
      <c r="A292">
        <v>20121017</v>
      </c>
      <c r="B292">
        <v>41199</v>
      </c>
      <c r="C292">
        <v>3</v>
      </c>
      <c r="D292">
        <v>17</v>
      </c>
      <c r="E292">
        <v>1752</v>
      </c>
      <c r="F292" t="s">
        <v>15</v>
      </c>
      <c r="G292" t="s">
        <v>22</v>
      </c>
      <c r="H292" t="s">
        <v>64</v>
      </c>
      <c r="I292">
        <v>43</v>
      </c>
      <c r="J292">
        <v>255</v>
      </c>
      <c r="K292">
        <v>41197</v>
      </c>
      <c r="L292">
        <v>20121015</v>
      </c>
      <c r="M292">
        <v>10</v>
      </c>
      <c r="N292">
        <v>58</v>
      </c>
      <c r="O292" t="s">
        <v>37</v>
      </c>
      <c r="P292" t="s">
        <v>48</v>
      </c>
      <c r="Q292">
        <v>4</v>
      </c>
      <c r="R292">
        <v>2012</v>
      </c>
      <c r="S292">
        <v>201210</v>
      </c>
      <c r="T292">
        <v>4</v>
      </c>
      <c r="U292">
        <v>2</v>
      </c>
      <c r="V292">
        <v>2013</v>
      </c>
      <c r="W292" t="s">
        <v>63</v>
      </c>
      <c r="X292">
        <v>40833</v>
      </c>
    </row>
    <row r="293" spans="1:24" x14ac:dyDescent="0.15">
      <c r="A293">
        <v>20121018</v>
      </c>
      <c r="B293">
        <v>41200</v>
      </c>
      <c r="C293">
        <v>4</v>
      </c>
      <c r="D293">
        <v>18</v>
      </c>
      <c r="E293">
        <v>1753</v>
      </c>
      <c r="F293" t="s">
        <v>16</v>
      </c>
      <c r="G293" t="s">
        <v>23</v>
      </c>
      <c r="H293" t="s">
        <v>64</v>
      </c>
      <c r="I293">
        <v>43</v>
      </c>
      <c r="J293">
        <v>255</v>
      </c>
      <c r="K293">
        <v>41197</v>
      </c>
      <c r="L293">
        <v>20121015</v>
      </c>
      <c r="M293">
        <v>10</v>
      </c>
      <c r="N293">
        <v>58</v>
      </c>
      <c r="O293" t="s">
        <v>37</v>
      </c>
      <c r="P293" t="s">
        <v>48</v>
      </c>
      <c r="Q293">
        <v>4</v>
      </c>
      <c r="R293">
        <v>2012</v>
      </c>
      <c r="S293">
        <v>201210</v>
      </c>
      <c r="T293">
        <v>4</v>
      </c>
      <c r="U293">
        <v>2</v>
      </c>
      <c r="V293">
        <v>2013</v>
      </c>
      <c r="W293" t="s">
        <v>63</v>
      </c>
      <c r="X293">
        <v>40834</v>
      </c>
    </row>
    <row r="294" spans="1:24" x14ac:dyDescent="0.15">
      <c r="A294">
        <v>20121019</v>
      </c>
      <c r="B294">
        <v>41201</v>
      </c>
      <c r="C294">
        <v>5</v>
      </c>
      <c r="D294">
        <v>19</v>
      </c>
      <c r="E294">
        <v>1754</v>
      </c>
      <c r="F294" t="s">
        <v>17</v>
      </c>
      <c r="G294" t="s">
        <v>24</v>
      </c>
      <c r="H294" t="s">
        <v>64</v>
      </c>
      <c r="I294">
        <v>43</v>
      </c>
      <c r="J294">
        <v>255</v>
      </c>
      <c r="K294">
        <v>41197</v>
      </c>
      <c r="L294">
        <v>20121015</v>
      </c>
      <c r="M294">
        <v>10</v>
      </c>
      <c r="N294">
        <v>58</v>
      </c>
      <c r="O294" t="s">
        <v>37</v>
      </c>
      <c r="P294" t="s">
        <v>48</v>
      </c>
      <c r="Q294">
        <v>4</v>
      </c>
      <c r="R294">
        <v>2012</v>
      </c>
      <c r="S294">
        <v>201210</v>
      </c>
      <c r="T294">
        <v>4</v>
      </c>
      <c r="U294">
        <v>2</v>
      </c>
      <c r="V294">
        <v>2013</v>
      </c>
      <c r="W294" t="s">
        <v>63</v>
      </c>
      <c r="X294">
        <v>40835</v>
      </c>
    </row>
    <row r="295" spans="1:24" x14ac:dyDescent="0.15">
      <c r="A295">
        <v>20121020</v>
      </c>
      <c r="B295">
        <v>41202</v>
      </c>
      <c r="C295">
        <v>6</v>
      </c>
      <c r="D295">
        <v>20</v>
      </c>
      <c r="E295">
        <v>1755</v>
      </c>
      <c r="F295" t="s">
        <v>18</v>
      </c>
      <c r="G295" t="s">
        <v>25</v>
      </c>
      <c r="H295" t="s">
        <v>63</v>
      </c>
      <c r="I295">
        <v>43</v>
      </c>
      <c r="J295">
        <v>255</v>
      </c>
      <c r="K295">
        <v>41197</v>
      </c>
      <c r="L295">
        <v>20121015</v>
      </c>
      <c r="M295">
        <v>10</v>
      </c>
      <c r="N295">
        <v>58</v>
      </c>
      <c r="O295" t="s">
        <v>37</v>
      </c>
      <c r="P295" t="s">
        <v>48</v>
      </c>
      <c r="Q295">
        <v>4</v>
      </c>
      <c r="R295">
        <v>2012</v>
      </c>
      <c r="S295">
        <v>201210</v>
      </c>
      <c r="T295">
        <v>4</v>
      </c>
      <c r="U295">
        <v>2</v>
      </c>
      <c r="V295">
        <v>2013</v>
      </c>
      <c r="W295" t="s">
        <v>63</v>
      </c>
      <c r="X295">
        <v>40836</v>
      </c>
    </row>
    <row r="296" spans="1:24" x14ac:dyDescent="0.15">
      <c r="A296">
        <v>20121021</v>
      </c>
      <c r="B296">
        <v>41203</v>
      </c>
      <c r="C296">
        <v>7</v>
      </c>
      <c r="D296">
        <v>21</v>
      </c>
      <c r="E296">
        <v>1756</v>
      </c>
      <c r="F296" t="s">
        <v>19</v>
      </c>
      <c r="G296" t="s">
        <v>26</v>
      </c>
      <c r="H296" t="s">
        <v>63</v>
      </c>
      <c r="I296">
        <v>43</v>
      </c>
      <c r="J296">
        <v>255</v>
      </c>
      <c r="K296">
        <v>41197</v>
      </c>
      <c r="L296">
        <v>20121015</v>
      </c>
      <c r="M296">
        <v>10</v>
      </c>
      <c r="N296">
        <v>58</v>
      </c>
      <c r="O296" t="s">
        <v>37</v>
      </c>
      <c r="P296" t="s">
        <v>48</v>
      </c>
      <c r="Q296">
        <v>4</v>
      </c>
      <c r="R296">
        <v>2012</v>
      </c>
      <c r="S296">
        <v>201210</v>
      </c>
      <c r="T296">
        <v>4</v>
      </c>
      <c r="U296">
        <v>2</v>
      </c>
      <c r="V296">
        <v>2013</v>
      </c>
      <c r="W296" t="s">
        <v>63</v>
      </c>
      <c r="X296">
        <v>40837</v>
      </c>
    </row>
    <row r="297" spans="1:24" x14ac:dyDescent="0.15">
      <c r="A297">
        <v>20121022</v>
      </c>
      <c r="B297">
        <v>41204</v>
      </c>
      <c r="C297">
        <v>1</v>
      </c>
      <c r="D297">
        <v>22</v>
      </c>
      <c r="E297">
        <v>1757</v>
      </c>
      <c r="F297" t="s">
        <v>13</v>
      </c>
      <c r="G297" t="s">
        <v>20</v>
      </c>
      <c r="H297" t="s">
        <v>64</v>
      </c>
      <c r="I297">
        <v>44</v>
      </c>
      <c r="J297">
        <v>256</v>
      </c>
      <c r="K297">
        <v>41204</v>
      </c>
      <c r="L297">
        <v>20121022</v>
      </c>
      <c r="M297">
        <v>10</v>
      </c>
      <c r="N297">
        <v>58</v>
      </c>
      <c r="O297" t="s">
        <v>37</v>
      </c>
      <c r="P297" t="s">
        <v>48</v>
      </c>
      <c r="Q297">
        <v>4</v>
      </c>
      <c r="R297">
        <v>2012</v>
      </c>
      <c r="S297">
        <v>201210</v>
      </c>
      <c r="T297">
        <v>4</v>
      </c>
      <c r="U297">
        <v>2</v>
      </c>
      <c r="V297">
        <v>2013</v>
      </c>
      <c r="W297" t="s">
        <v>63</v>
      </c>
      <c r="X297">
        <v>40838</v>
      </c>
    </row>
    <row r="298" spans="1:24" x14ac:dyDescent="0.15">
      <c r="A298">
        <v>20121023</v>
      </c>
      <c r="B298">
        <v>41205</v>
      </c>
      <c r="C298">
        <v>2</v>
      </c>
      <c r="D298">
        <v>23</v>
      </c>
      <c r="E298">
        <v>1758</v>
      </c>
      <c r="F298" t="s">
        <v>14</v>
      </c>
      <c r="G298" t="s">
        <v>21</v>
      </c>
      <c r="H298" t="s">
        <v>64</v>
      </c>
      <c r="I298">
        <v>44</v>
      </c>
      <c r="J298">
        <v>256</v>
      </c>
      <c r="K298">
        <v>41204</v>
      </c>
      <c r="L298">
        <v>20121022</v>
      </c>
      <c r="M298">
        <v>10</v>
      </c>
      <c r="N298">
        <v>58</v>
      </c>
      <c r="O298" t="s">
        <v>37</v>
      </c>
      <c r="P298" t="s">
        <v>48</v>
      </c>
      <c r="Q298">
        <v>4</v>
      </c>
      <c r="R298">
        <v>2012</v>
      </c>
      <c r="S298">
        <v>201210</v>
      </c>
      <c r="T298">
        <v>4</v>
      </c>
      <c r="U298">
        <v>2</v>
      </c>
      <c r="V298">
        <v>2013</v>
      </c>
      <c r="W298" t="s">
        <v>63</v>
      </c>
      <c r="X298">
        <v>40839</v>
      </c>
    </row>
    <row r="299" spans="1:24" x14ac:dyDescent="0.15">
      <c r="A299">
        <v>20121024</v>
      </c>
      <c r="B299">
        <v>41206</v>
      </c>
      <c r="C299">
        <v>3</v>
      </c>
      <c r="D299">
        <v>24</v>
      </c>
      <c r="E299">
        <v>1759</v>
      </c>
      <c r="F299" t="s">
        <v>15</v>
      </c>
      <c r="G299" t="s">
        <v>22</v>
      </c>
      <c r="H299" t="s">
        <v>64</v>
      </c>
      <c r="I299">
        <v>44</v>
      </c>
      <c r="J299">
        <v>256</v>
      </c>
      <c r="K299">
        <v>41204</v>
      </c>
      <c r="L299">
        <v>20121022</v>
      </c>
      <c r="M299">
        <v>10</v>
      </c>
      <c r="N299">
        <v>58</v>
      </c>
      <c r="O299" t="s">
        <v>37</v>
      </c>
      <c r="P299" t="s">
        <v>48</v>
      </c>
      <c r="Q299">
        <v>4</v>
      </c>
      <c r="R299">
        <v>2012</v>
      </c>
      <c r="S299">
        <v>201210</v>
      </c>
      <c r="T299">
        <v>4</v>
      </c>
      <c r="U299">
        <v>2</v>
      </c>
      <c r="V299">
        <v>2013</v>
      </c>
      <c r="W299" t="s">
        <v>63</v>
      </c>
      <c r="X299">
        <v>40840</v>
      </c>
    </row>
    <row r="300" spans="1:24" x14ac:dyDescent="0.15">
      <c r="A300">
        <v>20121025</v>
      </c>
      <c r="B300">
        <v>41207</v>
      </c>
      <c r="C300">
        <v>4</v>
      </c>
      <c r="D300">
        <v>25</v>
      </c>
      <c r="E300">
        <v>1760</v>
      </c>
      <c r="F300" t="s">
        <v>16</v>
      </c>
      <c r="G300" t="s">
        <v>23</v>
      </c>
      <c r="H300" t="s">
        <v>64</v>
      </c>
      <c r="I300">
        <v>44</v>
      </c>
      <c r="J300">
        <v>256</v>
      </c>
      <c r="K300">
        <v>41204</v>
      </c>
      <c r="L300">
        <v>20121022</v>
      </c>
      <c r="M300">
        <v>10</v>
      </c>
      <c r="N300">
        <v>58</v>
      </c>
      <c r="O300" t="s">
        <v>37</v>
      </c>
      <c r="P300" t="s">
        <v>48</v>
      </c>
      <c r="Q300">
        <v>4</v>
      </c>
      <c r="R300">
        <v>2012</v>
      </c>
      <c r="S300">
        <v>201210</v>
      </c>
      <c r="T300">
        <v>4</v>
      </c>
      <c r="U300">
        <v>2</v>
      </c>
      <c r="V300">
        <v>2013</v>
      </c>
      <c r="W300" t="s">
        <v>63</v>
      </c>
      <c r="X300">
        <v>40841</v>
      </c>
    </row>
    <row r="301" spans="1:24" x14ac:dyDescent="0.15">
      <c r="A301">
        <v>20121026</v>
      </c>
      <c r="B301">
        <v>41208</v>
      </c>
      <c r="C301">
        <v>5</v>
      </c>
      <c r="D301">
        <v>26</v>
      </c>
      <c r="E301">
        <v>1761</v>
      </c>
      <c r="F301" t="s">
        <v>17</v>
      </c>
      <c r="G301" t="s">
        <v>24</v>
      </c>
      <c r="H301" t="s">
        <v>64</v>
      </c>
      <c r="I301">
        <v>44</v>
      </c>
      <c r="J301">
        <v>256</v>
      </c>
      <c r="K301">
        <v>41204</v>
      </c>
      <c r="L301">
        <v>20121022</v>
      </c>
      <c r="M301">
        <v>10</v>
      </c>
      <c r="N301">
        <v>58</v>
      </c>
      <c r="O301" t="s">
        <v>37</v>
      </c>
      <c r="P301" t="s">
        <v>48</v>
      </c>
      <c r="Q301">
        <v>4</v>
      </c>
      <c r="R301">
        <v>2012</v>
      </c>
      <c r="S301">
        <v>201210</v>
      </c>
      <c r="T301">
        <v>4</v>
      </c>
      <c r="U301">
        <v>2</v>
      </c>
      <c r="V301">
        <v>2013</v>
      </c>
      <c r="W301" t="s">
        <v>63</v>
      </c>
      <c r="X301">
        <v>40842</v>
      </c>
    </row>
    <row r="302" spans="1:24" x14ac:dyDescent="0.15">
      <c r="A302">
        <v>20121027</v>
      </c>
      <c r="B302">
        <v>41209</v>
      </c>
      <c r="C302">
        <v>6</v>
      </c>
      <c r="D302">
        <v>27</v>
      </c>
      <c r="E302">
        <v>1762</v>
      </c>
      <c r="F302" t="s">
        <v>18</v>
      </c>
      <c r="G302" t="s">
        <v>25</v>
      </c>
      <c r="H302" t="s">
        <v>63</v>
      </c>
      <c r="I302">
        <v>44</v>
      </c>
      <c r="J302">
        <v>256</v>
      </c>
      <c r="K302">
        <v>41204</v>
      </c>
      <c r="L302">
        <v>20121022</v>
      </c>
      <c r="M302">
        <v>10</v>
      </c>
      <c r="N302">
        <v>58</v>
      </c>
      <c r="O302" t="s">
        <v>37</v>
      </c>
      <c r="P302" t="s">
        <v>48</v>
      </c>
      <c r="Q302">
        <v>4</v>
      </c>
      <c r="R302">
        <v>2012</v>
      </c>
      <c r="S302">
        <v>201210</v>
      </c>
      <c r="T302">
        <v>4</v>
      </c>
      <c r="U302">
        <v>2</v>
      </c>
      <c r="V302">
        <v>2013</v>
      </c>
      <c r="W302" t="s">
        <v>63</v>
      </c>
      <c r="X302">
        <v>40843</v>
      </c>
    </row>
    <row r="303" spans="1:24" x14ac:dyDescent="0.15">
      <c r="A303">
        <v>20121028</v>
      </c>
      <c r="B303">
        <v>41210</v>
      </c>
      <c r="C303">
        <v>7</v>
      </c>
      <c r="D303">
        <v>28</v>
      </c>
      <c r="E303">
        <v>1763</v>
      </c>
      <c r="F303" t="s">
        <v>19</v>
      </c>
      <c r="G303" t="s">
        <v>26</v>
      </c>
      <c r="H303" t="s">
        <v>63</v>
      </c>
      <c r="I303">
        <v>44</v>
      </c>
      <c r="J303">
        <v>256</v>
      </c>
      <c r="K303">
        <v>41204</v>
      </c>
      <c r="L303">
        <v>20121022</v>
      </c>
      <c r="M303">
        <v>10</v>
      </c>
      <c r="N303">
        <v>58</v>
      </c>
      <c r="O303" t="s">
        <v>37</v>
      </c>
      <c r="P303" t="s">
        <v>48</v>
      </c>
      <c r="Q303">
        <v>4</v>
      </c>
      <c r="R303">
        <v>2012</v>
      </c>
      <c r="S303">
        <v>201210</v>
      </c>
      <c r="T303">
        <v>4</v>
      </c>
      <c r="U303">
        <v>2</v>
      </c>
      <c r="V303">
        <v>2013</v>
      </c>
      <c r="W303" t="s">
        <v>63</v>
      </c>
      <c r="X303">
        <v>40844</v>
      </c>
    </row>
    <row r="304" spans="1:24" x14ac:dyDescent="0.15">
      <c r="A304">
        <v>20121029</v>
      </c>
      <c r="B304">
        <v>41211</v>
      </c>
      <c r="C304">
        <v>1</v>
      </c>
      <c r="D304">
        <v>29</v>
      </c>
      <c r="E304">
        <v>1764</v>
      </c>
      <c r="F304" t="s">
        <v>13</v>
      </c>
      <c r="G304" t="s">
        <v>20</v>
      </c>
      <c r="H304" t="s">
        <v>64</v>
      </c>
      <c r="I304">
        <v>45</v>
      </c>
      <c r="J304">
        <v>257</v>
      </c>
      <c r="K304">
        <v>41211</v>
      </c>
      <c r="L304">
        <v>20121029</v>
      </c>
      <c r="M304">
        <v>10</v>
      </c>
      <c r="N304">
        <v>58</v>
      </c>
      <c r="O304" t="s">
        <v>37</v>
      </c>
      <c r="P304" t="s">
        <v>48</v>
      </c>
      <c r="Q304">
        <v>4</v>
      </c>
      <c r="R304">
        <v>2012</v>
      </c>
      <c r="S304">
        <v>201210</v>
      </c>
      <c r="T304">
        <v>4</v>
      </c>
      <c r="U304">
        <v>2</v>
      </c>
      <c r="V304">
        <v>2013</v>
      </c>
      <c r="W304" t="s">
        <v>63</v>
      </c>
      <c r="X304">
        <v>40845</v>
      </c>
    </row>
    <row r="305" spans="1:24" x14ac:dyDescent="0.15">
      <c r="A305">
        <v>20121030</v>
      </c>
      <c r="B305">
        <v>41212</v>
      </c>
      <c r="C305">
        <v>2</v>
      </c>
      <c r="D305">
        <v>30</v>
      </c>
      <c r="E305">
        <v>1765</v>
      </c>
      <c r="F305" t="s">
        <v>14</v>
      </c>
      <c r="G305" t="s">
        <v>21</v>
      </c>
      <c r="H305" t="s">
        <v>64</v>
      </c>
      <c r="I305">
        <v>45</v>
      </c>
      <c r="J305">
        <v>257</v>
      </c>
      <c r="K305">
        <v>41211</v>
      </c>
      <c r="L305">
        <v>20121029</v>
      </c>
      <c r="M305">
        <v>10</v>
      </c>
      <c r="N305">
        <v>58</v>
      </c>
      <c r="O305" t="s">
        <v>37</v>
      </c>
      <c r="P305" t="s">
        <v>48</v>
      </c>
      <c r="Q305">
        <v>4</v>
      </c>
      <c r="R305">
        <v>2012</v>
      </c>
      <c r="S305">
        <v>201210</v>
      </c>
      <c r="T305">
        <v>4</v>
      </c>
      <c r="U305">
        <v>2</v>
      </c>
      <c r="V305">
        <v>2013</v>
      </c>
      <c r="W305" t="s">
        <v>63</v>
      </c>
      <c r="X305">
        <v>40846</v>
      </c>
    </row>
    <row r="306" spans="1:24" x14ac:dyDescent="0.15">
      <c r="A306">
        <v>20121031</v>
      </c>
      <c r="B306">
        <v>41213</v>
      </c>
      <c r="C306">
        <v>3</v>
      </c>
      <c r="D306">
        <v>31</v>
      </c>
      <c r="E306">
        <v>1766</v>
      </c>
      <c r="F306" t="s">
        <v>15</v>
      </c>
      <c r="G306" t="s">
        <v>22</v>
      </c>
      <c r="H306" t="s">
        <v>64</v>
      </c>
      <c r="I306">
        <v>45</v>
      </c>
      <c r="J306">
        <v>257</v>
      </c>
      <c r="K306">
        <v>41211</v>
      </c>
      <c r="L306">
        <v>20121029</v>
      </c>
      <c r="M306">
        <v>10</v>
      </c>
      <c r="N306">
        <v>58</v>
      </c>
      <c r="O306" t="s">
        <v>37</v>
      </c>
      <c r="P306" t="s">
        <v>48</v>
      </c>
      <c r="Q306">
        <v>4</v>
      </c>
      <c r="R306">
        <v>2012</v>
      </c>
      <c r="S306">
        <v>201210</v>
      </c>
      <c r="T306">
        <v>4</v>
      </c>
      <c r="U306">
        <v>2</v>
      </c>
      <c r="V306">
        <v>2013</v>
      </c>
      <c r="W306" t="s">
        <v>64</v>
      </c>
      <c r="X306">
        <v>40847</v>
      </c>
    </row>
    <row r="307" spans="1:24" x14ac:dyDescent="0.15">
      <c r="A307">
        <v>20121101</v>
      </c>
      <c r="B307">
        <v>41214</v>
      </c>
      <c r="C307">
        <v>4</v>
      </c>
      <c r="D307">
        <v>1</v>
      </c>
      <c r="E307">
        <v>1767</v>
      </c>
      <c r="F307" t="s">
        <v>16</v>
      </c>
      <c r="G307" t="s">
        <v>23</v>
      </c>
      <c r="H307" t="s">
        <v>64</v>
      </c>
      <c r="I307">
        <v>45</v>
      </c>
      <c r="J307">
        <v>257</v>
      </c>
      <c r="K307">
        <v>41211</v>
      </c>
      <c r="L307">
        <v>20121029</v>
      </c>
      <c r="M307">
        <v>11</v>
      </c>
      <c r="N307">
        <v>59</v>
      </c>
      <c r="O307" t="s">
        <v>38</v>
      </c>
      <c r="P307" t="s">
        <v>49</v>
      </c>
      <c r="Q307">
        <v>4</v>
      </c>
      <c r="R307">
        <v>2012</v>
      </c>
      <c r="S307">
        <v>201211</v>
      </c>
      <c r="T307">
        <v>5</v>
      </c>
      <c r="U307">
        <v>2</v>
      </c>
      <c r="V307">
        <v>2013</v>
      </c>
      <c r="W307" t="s">
        <v>63</v>
      </c>
      <c r="X307">
        <v>40848</v>
      </c>
    </row>
    <row r="308" spans="1:24" x14ac:dyDescent="0.15">
      <c r="A308">
        <v>20121102</v>
      </c>
      <c r="B308">
        <v>41215</v>
      </c>
      <c r="C308">
        <v>5</v>
      </c>
      <c r="D308">
        <v>2</v>
      </c>
      <c r="E308">
        <v>1768</v>
      </c>
      <c r="F308" t="s">
        <v>17</v>
      </c>
      <c r="G308" t="s">
        <v>24</v>
      </c>
      <c r="H308" t="s">
        <v>64</v>
      </c>
      <c r="I308">
        <v>45</v>
      </c>
      <c r="J308">
        <v>257</v>
      </c>
      <c r="K308">
        <v>41211</v>
      </c>
      <c r="L308">
        <v>20121029</v>
      </c>
      <c r="M308">
        <v>11</v>
      </c>
      <c r="N308">
        <v>59</v>
      </c>
      <c r="O308" t="s">
        <v>38</v>
      </c>
      <c r="P308" t="s">
        <v>49</v>
      </c>
      <c r="Q308">
        <v>4</v>
      </c>
      <c r="R308">
        <v>2012</v>
      </c>
      <c r="S308">
        <v>201211</v>
      </c>
      <c r="T308">
        <v>5</v>
      </c>
      <c r="U308">
        <v>2</v>
      </c>
      <c r="V308">
        <v>2013</v>
      </c>
      <c r="W308" t="s">
        <v>63</v>
      </c>
      <c r="X308">
        <v>40849</v>
      </c>
    </row>
    <row r="309" spans="1:24" x14ac:dyDescent="0.15">
      <c r="A309">
        <v>20121103</v>
      </c>
      <c r="B309">
        <v>41216</v>
      </c>
      <c r="C309">
        <v>6</v>
      </c>
      <c r="D309">
        <v>3</v>
      </c>
      <c r="E309">
        <v>1769</v>
      </c>
      <c r="F309" t="s">
        <v>18</v>
      </c>
      <c r="G309" t="s">
        <v>25</v>
      </c>
      <c r="H309" t="s">
        <v>63</v>
      </c>
      <c r="I309">
        <v>45</v>
      </c>
      <c r="J309">
        <v>257</v>
      </c>
      <c r="K309">
        <v>41211</v>
      </c>
      <c r="L309">
        <v>20121029</v>
      </c>
      <c r="M309">
        <v>11</v>
      </c>
      <c r="N309">
        <v>59</v>
      </c>
      <c r="O309" t="s">
        <v>38</v>
      </c>
      <c r="P309" t="s">
        <v>49</v>
      </c>
      <c r="Q309">
        <v>4</v>
      </c>
      <c r="R309">
        <v>2012</v>
      </c>
      <c r="S309">
        <v>201211</v>
      </c>
      <c r="T309">
        <v>5</v>
      </c>
      <c r="U309">
        <v>2</v>
      </c>
      <c r="V309">
        <v>2013</v>
      </c>
      <c r="W309" t="s">
        <v>63</v>
      </c>
      <c r="X309">
        <v>40850</v>
      </c>
    </row>
    <row r="310" spans="1:24" x14ac:dyDescent="0.15">
      <c r="A310">
        <v>20121104</v>
      </c>
      <c r="B310">
        <v>41217</v>
      </c>
      <c r="C310">
        <v>7</v>
      </c>
      <c r="D310">
        <v>4</v>
      </c>
      <c r="E310">
        <v>1770</v>
      </c>
      <c r="F310" t="s">
        <v>19</v>
      </c>
      <c r="G310" t="s">
        <v>26</v>
      </c>
      <c r="H310" t="s">
        <v>63</v>
      </c>
      <c r="I310">
        <v>45</v>
      </c>
      <c r="J310">
        <v>257</v>
      </c>
      <c r="K310">
        <v>41211</v>
      </c>
      <c r="L310">
        <v>20121029</v>
      </c>
      <c r="M310">
        <v>11</v>
      </c>
      <c r="N310">
        <v>59</v>
      </c>
      <c r="O310" t="s">
        <v>38</v>
      </c>
      <c r="P310" t="s">
        <v>49</v>
      </c>
      <c r="Q310">
        <v>4</v>
      </c>
      <c r="R310">
        <v>2012</v>
      </c>
      <c r="S310">
        <v>201211</v>
      </c>
      <c r="T310">
        <v>5</v>
      </c>
      <c r="U310">
        <v>2</v>
      </c>
      <c r="V310">
        <v>2013</v>
      </c>
      <c r="W310" t="s">
        <v>63</v>
      </c>
      <c r="X310">
        <v>40851</v>
      </c>
    </row>
    <row r="311" spans="1:24" x14ac:dyDescent="0.15">
      <c r="A311">
        <v>20121105</v>
      </c>
      <c r="B311">
        <v>41218</v>
      </c>
      <c r="C311">
        <v>1</v>
      </c>
      <c r="D311">
        <v>5</v>
      </c>
      <c r="E311">
        <v>1771</v>
      </c>
      <c r="F311" t="s">
        <v>13</v>
      </c>
      <c r="G311" t="s">
        <v>20</v>
      </c>
      <c r="H311" t="s">
        <v>64</v>
      </c>
      <c r="I311">
        <v>46</v>
      </c>
      <c r="J311">
        <v>258</v>
      </c>
      <c r="K311">
        <v>41218</v>
      </c>
      <c r="L311">
        <v>20121105</v>
      </c>
      <c r="M311">
        <v>11</v>
      </c>
      <c r="N311">
        <v>59</v>
      </c>
      <c r="O311" t="s">
        <v>38</v>
      </c>
      <c r="P311" t="s">
        <v>49</v>
      </c>
      <c r="Q311">
        <v>4</v>
      </c>
      <c r="R311">
        <v>2012</v>
      </c>
      <c r="S311">
        <v>201211</v>
      </c>
      <c r="T311">
        <v>5</v>
      </c>
      <c r="U311">
        <v>2</v>
      </c>
      <c r="V311">
        <v>2013</v>
      </c>
      <c r="W311" t="s">
        <v>63</v>
      </c>
      <c r="X311">
        <v>40852</v>
      </c>
    </row>
    <row r="312" spans="1:24" x14ac:dyDescent="0.15">
      <c r="A312">
        <v>20121106</v>
      </c>
      <c r="B312">
        <v>41219</v>
      </c>
      <c r="C312">
        <v>2</v>
      </c>
      <c r="D312">
        <v>6</v>
      </c>
      <c r="E312">
        <v>1772</v>
      </c>
      <c r="F312" t="s">
        <v>14</v>
      </c>
      <c r="G312" t="s">
        <v>21</v>
      </c>
      <c r="H312" t="s">
        <v>64</v>
      </c>
      <c r="I312">
        <v>46</v>
      </c>
      <c r="J312">
        <v>258</v>
      </c>
      <c r="K312">
        <v>41218</v>
      </c>
      <c r="L312">
        <v>20121105</v>
      </c>
      <c r="M312">
        <v>11</v>
      </c>
      <c r="N312">
        <v>59</v>
      </c>
      <c r="O312" t="s">
        <v>38</v>
      </c>
      <c r="P312" t="s">
        <v>49</v>
      </c>
      <c r="Q312">
        <v>4</v>
      </c>
      <c r="R312">
        <v>2012</v>
      </c>
      <c r="S312">
        <v>201211</v>
      </c>
      <c r="T312">
        <v>5</v>
      </c>
      <c r="U312">
        <v>2</v>
      </c>
      <c r="V312">
        <v>2013</v>
      </c>
      <c r="W312" t="s">
        <v>63</v>
      </c>
      <c r="X312">
        <v>40853</v>
      </c>
    </row>
    <row r="313" spans="1:24" x14ac:dyDescent="0.15">
      <c r="A313">
        <v>20121107</v>
      </c>
      <c r="B313">
        <v>41220</v>
      </c>
      <c r="C313">
        <v>3</v>
      </c>
      <c r="D313">
        <v>7</v>
      </c>
      <c r="E313">
        <v>1773</v>
      </c>
      <c r="F313" t="s">
        <v>15</v>
      </c>
      <c r="G313" t="s">
        <v>22</v>
      </c>
      <c r="H313" t="s">
        <v>64</v>
      </c>
      <c r="I313">
        <v>46</v>
      </c>
      <c r="J313">
        <v>258</v>
      </c>
      <c r="K313">
        <v>41218</v>
      </c>
      <c r="L313">
        <v>20121105</v>
      </c>
      <c r="M313">
        <v>11</v>
      </c>
      <c r="N313">
        <v>59</v>
      </c>
      <c r="O313" t="s">
        <v>38</v>
      </c>
      <c r="P313" t="s">
        <v>49</v>
      </c>
      <c r="Q313">
        <v>4</v>
      </c>
      <c r="R313">
        <v>2012</v>
      </c>
      <c r="S313">
        <v>201211</v>
      </c>
      <c r="T313">
        <v>5</v>
      </c>
      <c r="U313">
        <v>2</v>
      </c>
      <c r="V313">
        <v>2013</v>
      </c>
      <c r="W313" t="s">
        <v>63</v>
      </c>
      <c r="X313">
        <v>40854</v>
      </c>
    </row>
    <row r="314" spans="1:24" x14ac:dyDescent="0.15">
      <c r="A314">
        <v>20121108</v>
      </c>
      <c r="B314">
        <v>41221</v>
      </c>
      <c r="C314">
        <v>4</v>
      </c>
      <c r="D314">
        <v>8</v>
      </c>
      <c r="E314">
        <v>1774</v>
      </c>
      <c r="F314" t="s">
        <v>16</v>
      </c>
      <c r="G314" t="s">
        <v>23</v>
      </c>
      <c r="H314" t="s">
        <v>64</v>
      </c>
      <c r="I314">
        <v>46</v>
      </c>
      <c r="J314">
        <v>258</v>
      </c>
      <c r="K314">
        <v>41218</v>
      </c>
      <c r="L314">
        <v>20121105</v>
      </c>
      <c r="M314">
        <v>11</v>
      </c>
      <c r="N314">
        <v>59</v>
      </c>
      <c r="O314" t="s">
        <v>38</v>
      </c>
      <c r="P314" t="s">
        <v>49</v>
      </c>
      <c r="Q314">
        <v>4</v>
      </c>
      <c r="R314">
        <v>2012</v>
      </c>
      <c r="S314">
        <v>201211</v>
      </c>
      <c r="T314">
        <v>5</v>
      </c>
      <c r="U314">
        <v>2</v>
      </c>
      <c r="V314">
        <v>2013</v>
      </c>
      <c r="W314" t="s">
        <v>63</v>
      </c>
      <c r="X314">
        <v>40855</v>
      </c>
    </row>
    <row r="315" spans="1:24" x14ac:dyDescent="0.15">
      <c r="A315">
        <v>20121109</v>
      </c>
      <c r="B315">
        <v>41222</v>
      </c>
      <c r="C315">
        <v>5</v>
      </c>
      <c r="D315">
        <v>9</v>
      </c>
      <c r="E315">
        <v>1775</v>
      </c>
      <c r="F315" t="s">
        <v>17</v>
      </c>
      <c r="G315" t="s">
        <v>24</v>
      </c>
      <c r="H315" t="s">
        <v>64</v>
      </c>
      <c r="I315">
        <v>46</v>
      </c>
      <c r="J315">
        <v>258</v>
      </c>
      <c r="K315">
        <v>41218</v>
      </c>
      <c r="L315">
        <v>20121105</v>
      </c>
      <c r="M315">
        <v>11</v>
      </c>
      <c r="N315">
        <v>59</v>
      </c>
      <c r="O315" t="s">
        <v>38</v>
      </c>
      <c r="P315" t="s">
        <v>49</v>
      </c>
      <c r="Q315">
        <v>4</v>
      </c>
      <c r="R315">
        <v>2012</v>
      </c>
      <c r="S315">
        <v>201211</v>
      </c>
      <c r="T315">
        <v>5</v>
      </c>
      <c r="U315">
        <v>2</v>
      </c>
      <c r="V315">
        <v>2013</v>
      </c>
      <c r="W315" t="s">
        <v>63</v>
      </c>
      <c r="X315">
        <v>40856</v>
      </c>
    </row>
    <row r="316" spans="1:24" x14ac:dyDescent="0.15">
      <c r="A316">
        <v>20121110</v>
      </c>
      <c r="B316">
        <v>41223</v>
      </c>
      <c r="C316">
        <v>6</v>
      </c>
      <c r="D316">
        <v>10</v>
      </c>
      <c r="E316">
        <v>1776</v>
      </c>
      <c r="F316" t="s">
        <v>18</v>
      </c>
      <c r="G316" t="s">
        <v>25</v>
      </c>
      <c r="H316" t="s">
        <v>63</v>
      </c>
      <c r="I316">
        <v>46</v>
      </c>
      <c r="J316">
        <v>258</v>
      </c>
      <c r="K316">
        <v>41218</v>
      </c>
      <c r="L316">
        <v>20121105</v>
      </c>
      <c r="M316">
        <v>11</v>
      </c>
      <c r="N316">
        <v>59</v>
      </c>
      <c r="O316" t="s">
        <v>38</v>
      </c>
      <c r="P316" t="s">
        <v>49</v>
      </c>
      <c r="Q316">
        <v>4</v>
      </c>
      <c r="R316">
        <v>2012</v>
      </c>
      <c r="S316">
        <v>201211</v>
      </c>
      <c r="T316">
        <v>5</v>
      </c>
      <c r="U316">
        <v>2</v>
      </c>
      <c r="V316">
        <v>2013</v>
      </c>
      <c r="W316" t="s">
        <v>63</v>
      </c>
      <c r="X316">
        <v>40857</v>
      </c>
    </row>
    <row r="317" spans="1:24" x14ac:dyDescent="0.15">
      <c r="A317">
        <v>20121111</v>
      </c>
      <c r="B317">
        <v>41224</v>
      </c>
      <c r="C317">
        <v>7</v>
      </c>
      <c r="D317">
        <v>11</v>
      </c>
      <c r="E317">
        <v>1777</v>
      </c>
      <c r="F317" t="s">
        <v>19</v>
      </c>
      <c r="G317" t="s">
        <v>26</v>
      </c>
      <c r="H317" t="s">
        <v>63</v>
      </c>
      <c r="I317">
        <v>46</v>
      </c>
      <c r="J317">
        <v>258</v>
      </c>
      <c r="K317">
        <v>41218</v>
      </c>
      <c r="L317">
        <v>20121105</v>
      </c>
      <c r="M317">
        <v>11</v>
      </c>
      <c r="N317">
        <v>59</v>
      </c>
      <c r="O317" t="s">
        <v>38</v>
      </c>
      <c r="P317" t="s">
        <v>49</v>
      </c>
      <c r="Q317">
        <v>4</v>
      </c>
      <c r="R317">
        <v>2012</v>
      </c>
      <c r="S317">
        <v>201211</v>
      </c>
      <c r="T317">
        <v>5</v>
      </c>
      <c r="U317">
        <v>2</v>
      </c>
      <c r="V317">
        <v>2013</v>
      </c>
      <c r="W317" t="s">
        <v>63</v>
      </c>
      <c r="X317">
        <v>40858</v>
      </c>
    </row>
    <row r="318" spans="1:24" x14ac:dyDescent="0.15">
      <c r="A318">
        <v>20121112</v>
      </c>
      <c r="B318">
        <v>41225</v>
      </c>
      <c r="C318">
        <v>1</v>
      </c>
      <c r="D318">
        <v>12</v>
      </c>
      <c r="E318">
        <v>1778</v>
      </c>
      <c r="F318" t="s">
        <v>13</v>
      </c>
      <c r="G318" t="s">
        <v>20</v>
      </c>
      <c r="H318" t="s">
        <v>64</v>
      </c>
      <c r="I318">
        <v>47</v>
      </c>
      <c r="J318">
        <v>259</v>
      </c>
      <c r="K318">
        <v>41225</v>
      </c>
      <c r="L318">
        <v>20121112</v>
      </c>
      <c r="M318">
        <v>11</v>
      </c>
      <c r="N318">
        <v>59</v>
      </c>
      <c r="O318" t="s">
        <v>38</v>
      </c>
      <c r="P318" t="s">
        <v>49</v>
      </c>
      <c r="Q318">
        <v>4</v>
      </c>
      <c r="R318">
        <v>2012</v>
      </c>
      <c r="S318">
        <v>201211</v>
      </c>
      <c r="T318">
        <v>5</v>
      </c>
      <c r="U318">
        <v>2</v>
      </c>
      <c r="V318">
        <v>2013</v>
      </c>
      <c r="W318" t="s">
        <v>63</v>
      </c>
      <c r="X318">
        <v>40859</v>
      </c>
    </row>
    <row r="319" spans="1:24" x14ac:dyDescent="0.15">
      <c r="A319">
        <v>20121113</v>
      </c>
      <c r="B319">
        <v>41226</v>
      </c>
      <c r="C319">
        <v>2</v>
      </c>
      <c r="D319">
        <v>13</v>
      </c>
      <c r="E319">
        <v>1779</v>
      </c>
      <c r="F319" t="s">
        <v>14</v>
      </c>
      <c r="G319" t="s">
        <v>21</v>
      </c>
      <c r="H319" t="s">
        <v>64</v>
      </c>
      <c r="I319">
        <v>47</v>
      </c>
      <c r="J319">
        <v>259</v>
      </c>
      <c r="K319">
        <v>41225</v>
      </c>
      <c r="L319">
        <v>20121112</v>
      </c>
      <c r="M319">
        <v>11</v>
      </c>
      <c r="N319">
        <v>59</v>
      </c>
      <c r="O319" t="s">
        <v>38</v>
      </c>
      <c r="P319" t="s">
        <v>49</v>
      </c>
      <c r="Q319">
        <v>4</v>
      </c>
      <c r="R319">
        <v>2012</v>
      </c>
      <c r="S319">
        <v>201211</v>
      </c>
      <c r="T319">
        <v>5</v>
      </c>
      <c r="U319">
        <v>2</v>
      </c>
      <c r="V319">
        <v>2013</v>
      </c>
      <c r="W319" t="s">
        <v>63</v>
      </c>
      <c r="X319">
        <v>40860</v>
      </c>
    </row>
    <row r="320" spans="1:24" x14ac:dyDescent="0.15">
      <c r="A320">
        <v>20121114</v>
      </c>
      <c r="B320">
        <v>41227</v>
      </c>
      <c r="C320">
        <v>3</v>
      </c>
      <c r="D320">
        <v>14</v>
      </c>
      <c r="E320">
        <v>1780</v>
      </c>
      <c r="F320" t="s">
        <v>15</v>
      </c>
      <c r="G320" t="s">
        <v>22</v>
      </c>
      <c r="H320" t="s">
        <v>64</v>
      </c>
      <c r="I320">
        <v>47</v>
      </c>
      <c r="J320">
        <v>259</v>
      </c>
      <c r="K320">
        <v>41225</v>
      </c>
      <c r="L320">
        <v>20121112</v>
      </c>
      <c r="M320">
        <v>11</v>
      </c>
      <c r="N320">
        <v>59</v>
      </c>
      <c r="O320" t="s">
        <v>38</v>
      </c>
      <c r="P320" t="s">
        <v>49</v>
      </c>
      <c r="Q320">
        <v>4</v>
      </c>
      <c r="R320">
        <v>2012</v>
      </c>
      <c r="S320">
        <v>201211</v>
      </c>
      <c r="T320">
        <v>5</v>
      </c>
      <c r="U320">
        <v>2</v>
      </c>
      <c r="V320">
        <v>2013</v>
      </c>
      <c r="W320" t="s">
        <v>63</v>
      </c>
      <c r="X320">
        <v>40861</v>
      </c>
    </row>
    <row r="321" spans="1:24" x14ac:dyDescent="0.15">
      <c r="A321">
        <v>20121115</v>
      </c>
      <c r="B321">
        <v>41228</v>
      </c>
      <c r="C321">
        <v>4</v>
      </c>
      <c r="D321">
        <v>15</v>
      </c>
      <c r="E321">
        <v>1781</v>
      </c>
      <c r="F321" t="s">
        <v>16</v>
      </c>
      <c r="G321" t="s">
        <v>23</v>
      </c>
      <c r="H321" t="s">
        <v>64</v>
      </c>
      <c r="I321">
        <v>47</v>
      </c>
      <c r="J321">
        <v>259</v>
      </c>
      <c r="K321">
        <v>41225</v>
      </c>
      <c r="L321">
        <v>20121112</v>
      </c>
      <c r="M321">
        <v>11</v>
      </c>
      <c r="N321">
        <v>59</v>
      </c>
      <c r="O321" t="s">
        <v>38</v>
      </c>
      <c r="P321" t="s">
        <v>49</v>
      </c>
      <c r="Q321">
        <v>4</v>
      </c>
      <c r="R321">
        <v>2012</v>
      </c>
      <c r="S321">
        <v>201211</v>
      </c>
      <c r="T321">
        <v>5</v>
      </c>
      <c r="U321">
        <v>2</v>
      </c>
      <c r="V321">
        <v>2013</v>
      </c>
      <c r="W321" t="s">
        <v>63</v>
      </c>
      <c r="X321">
        <v>40862</v>
      </c>
    </row>
    <row r="322" spans="1:24" x14ac:dyDescent="0.15">
      <c r="A322">
        <v>20121116</v>
      </c>
      <c r="B322">
        <v>41229</v>
      </c>
      <c r="C322">
        <v>5</v>
      </c>
      <c r="D322">
        <v>16</v>
      </c>
      <c r="E322">
        <v>1782</v>
      </c>
      <c r="F322" t="s">
        <v>17</v>
      </c>
      <c r="G322" t="s">
        <v>24</v>
      </c>
      <c r="H322" t="s">
        <v>64</v>
      </c>
      <c r="I322">
        <v>47</v>
      </c>
      <c r="J322">
        <v>259</v>
      </c>
      <c r="K322">
        <v>41225</v>
      </c>
      <c r="L322">
        <v>20121112</v>
      </c>
      <c r="M322">
        <v>11</v>
      </c>
      <c r="N322">
        <v>59</v>
      </c>
      <c r="O322" t="s">
        <v>38</v>
      </c>
      <c r="P322" t="s">
        <v>49</v>
      </c>
      <c r="Q322">
        <v>4</v>
      </c>
      <c r="R322">
        <v>2012</v>
      </c>
      <c r="S322">
        <v>201211</v>
      </c>
      <c r="T322">
        <v>5</v>
      </c>
      <c r="U322">
        <v>2</v>
      </c>
      <c r="V322">
        <v>2013</v>
      </c>
      <c r="W322" t="s">
        <v>63</v>
      </c>
      <c r="X322">
        <v>40863</v>
      </c>
    </row>
    <row r="323" spans="1:24" x14ac:dyDescent="0.15">
      <c r="A323">
        <v>20121117</v>
      </c>
      <c r="B323">
        <v>41230</v>
      </c>
      <c r="C323">
        <v>6</v>
      </c>
      <c r="D323">
        <v>17</v>
      </c>
      <c r="E323">
        <v>1783</v>
      </c>
      <c r="F323" t="s">
        <v>18</v>
      </c>
      <c r="G323" t="s">
        <v>25</v>
      </c>
      <c r="H323" t="s">
        <v>63</v>
      </c>
      <c r="I323">
        <v>47</v>
      </c>
      <c r="J323">
        <v>259</v>
      </c>
      <c r="K323">
        <v>41225</v>
      </c>
      <c r="L323">
        <v>20121112</v>
      </c>
      <c r="M323">
        <v>11</v>
      </c>
      <c r="N323">
        <v>59</v>
      </c>
      <c r="O323" t="s">
        <v>38</v>
      </c>
      <c r="P323" t="s">
        <v>49</v>
      </c>
      <c r="Q323">
        <v>4</v>
      </c>
      <c r="R323">
        <v>2012</v>
      </c>
      <c r="S323">
        <v>201211</v>
      </c>
      <c r="T323">
        <v>5</v>
      </c>
      <c r="U323">
        <v>2</v>
      </c>
      <c r="V323">
        <v>2013</v>
      </c>
      <c r="W323" t="s">
        <v>63</v>
      </c>
      <c r="X323">
        <v>40864</v>
      </c>
    </row>
    <row r="324" spans="1:24" x14ac:dyDescent="0.15">
      <c r="A324">
        <v>20121118</v>
      </c>
      <c r="B324">
        <v>41231</v>
      </c>
      <c r="C324">
        <v>7</v>
      </c>
      <c r="D324">
        <v>18</v>
      </c>
      <c r="E324">
        <v>1784</v>
      </c>
      <c r="F324" t="s">
        <v>19</v>
      </c>
      <c r="G324" t="s">
        <v>26</v>
      </c>
      <c r="H324" t="s">
        <v>63</v>
      </c>
      <c r="I324">
        <v>47</v>
      </c>
      <c r="J324">
        <v>259</v>
      </c>
      <c r="K324">
        <v>41225</v>
      </c>
      <c r="L324">
        <v>20121112</v>
      </c>
      <c r="M324">
        <v>11</v>
      </c>
      <c r="N324">
        <v>59</v>
      </c>
      <c r="O324" t="s">
        <v>38</v>
      </c>
      <c r="P324" t="s">
        <v>49</v>
      </c>
      <c r="Q324">
        <v>4</v>
      </c>
      <c r="R324">
        <v>2012</v>
      </c>
      <c r="S324">
        <v>201211</v>
      </c>
      <c r="T324">
        <v>5</v>
      </c>
      <c r="U324">
        <v>2</v>
      </c>
      <c r="V324">
        <v>2013</v>
      </c>
      <c r="W324" t="s">
        <v>63</v>
      </c>
      <c r="X324">
        <v>40865</v>
      </c>
    </row>
    <row r="325" spans="1:24" x14ac:dyDescent="0.15">
      <c r="A325">
        <v>20121119</v>
      </c>
      <c r="B325">
        <v>41232</v>
      </c>
      <c r="C325">
        <v>1</v>
      </c>
      <c r="D325">
        <v>19</v>
      </c>
      <c r="E325">
        <v>1785</v>
      </c>
      <c r="F325" t="s">
        <v>13</v>
      </c>
      <c r="G325" t="s">
        <v>20</v>
      </c>
      <c r="H325" t="s">
        <v>64</v>
      </c>
      <c r="I325">
        <v>48</v>
      </c>
      <c r="J325">
        <v>260</v>
      </c>
      <c r="K325">
        <v>41232</v>
      </c>
      <c r="L325">
        <v>20121119</v>
      </c>
      <c r="M325">
        <v>11</v>
      </c>
      <c r="N325">
        <v>59</v>
      </c>
      <c r="O325" t="s">
        <v>38</v>
      </c>
      <c r="P325" t="s">
        <v>49</v>
      </c>
      <c r="Q325">
        <v>4</v>
      </c>
      <c r="R325">
        <v>2012</v>
      </c>
      <c r="S325">
        <v>201211</v>
      </c>
      <c r="T325">
        <v>5</v>
      </c>
      <c r="U325">
        <v>2</v>
      </c>
      <c r="V325">
        <v>2013</v>
      </c>
      <c r="W325" t="s">
        <v>63</v>
      </c>
      <c r="X325">
        <v>40866</v>
      </c>
    </row>
    <row r="326" spans="1:24" x14ac:dyDescent="0.15">
      <c r="A326">
        <v>20121120</v>
      </c>
      <c r="B326">
        <v>41233</v>
      </c>
      <c r="C326">
        <v>2</v>
      </c>
      <c r="D326">
        <v>20</v>
      </c>
      <c r="E326">
        <v>1786</v>
      </c>
      <c r="F326" t="s">
        <v>14</v>
      </c>
      <c r="G326" t="s">
        <v>21</v>
      </c>
      <c r="H326" t="s">
        <v>64</v>
      </c>
      <c r="I326">
        <v>48</v>
      </c>
      <c r="J326">
        <v>260</v>
      </c>
      <c r="K326">
        <v>41232</v>
      </c>
      <c r="L326">
        <v>20121119</v>
      </c>
      <c r="M326">
        <v>11</v>
      </c>
      <c r="N326">
        <v>59</v>
      </c>
      <c r="O326" t="s">
        <v>38</v>
      </c>
      <c r="P326" t="s">
        <v>49</v>
      </c>
      <c r="Q326">
        <v>4</v>
      </c>
      <c r="R326">
        <v>2012</v>
      </c>
      <c r="S326">
        <v>201211</v>
      </c>
      <c r="T326">
        <v>5</v>
      </c>
      <c r="U326">
        <v>2</v>
      </c>
      <c r="V326">
        <v>2013</v>
      </c>
      <c r="W326" t="s">
        <v>63</v>
      </c>
      <c r="X326">
        <v>40867</v>
      </c>
    </row>
    <row r="327" spans="1:24" x14ac:dyDescent="0.15">
      <c r="A327">
        <v>20121121</v>
      </c>
      <c r="B327">
        <v>41234</v>
      </c>
      <c r="C327">
        <v>3</v>
      </c>
      <c r="D327">
        <v>21</v>
      </c>
      <c r="E327">
        <v>1787</v>
      </c>
      <c r="F327" t="s">
        <v>15</v>
      </c>
      <c r="G327" t="s">
        <v>22</v>
      </c>
      <c r="H327" t="s">
        <v>64</v>
      </c>
      <c r="I327">
        <v>48</v>
      </c>
      <c r="J327">
        <v>260</v>
      </c>
      <c r="K327">
        <v>41232</v>
      </c>
      <c r="L327">
        <v>20121119</v>
      </c>
      <c r="M327">
        <v>11</v>
      </c>
      <c r="N327">
        <v>59</v>
      </c>
      <c r="O327" t="s">
        <v>38</v>
      </c>
      <c r="P327" t="s">
        <v>49</v>
      </c>
      <c r="Q327">
        <v>4</v>
      </c>
      <c r="R327">
        <v>2012</v>
      </c>
      <c r="S327">
        <v>201211</v>
      </c>
      <c r="T327">
        <v>5</v>
      </c>
      <c r="U327">
        <v>2</v>
      </c>
      <c r="V327">
        <v>2013</v>
      </c>
      <c r="W327" t="s">
        <v>63</v>
      </c>
      <c r="X327">
        <v>40868</v>
      </c>
    </row>
    <row r="328" spans="1:24" x14ac:dyDescent="0.15">
      <c r="A328">
        <v>20121122</v>
      </c>
      <c r="B328">
        <v>41235</v>
      </c>
      <c r="C328">
        <v>4</v>
      </c>
      <c r="D328">
        <v>22</v>
      </c>
      <c r="E328">
        <v>1788</v>
      </c>
      <c r="F328" t="s">
        <v>16</v>
      </c>
      <c r="G328" t="s">
        <v>23</v>
      </c>
      <c r="H328" t="s">
        <v>64</v>
      </c>
      <c r="I328">
        <v>48</v>
      </c>
      <c r="J328">
        <v>260</v>
      </c>
      <c r="K328">
        <v>41232</v>
      </c>
      <c r="L328">
        <v>20121119</v>
      </c>
      <c r="M328">
        <v>11</v>
      </c>
      <c r="N328">
        <v>59</v>
      </c>
      <c r="O328" t="s">
        <v>38</v>
      </c>
      <c r="P328" t="s">
        <v>49</v>
      </c>
      <c r="Q328">
        <v>4</v>
      </c>
      <c r="R328">
        <v>2012</v>
      </c>
      <c r="S328">
        <v>201211</v>
      </c>
      <c r="T328">
        <v>5</v>
      </c>
      <c r="U328">
        <v>2</v>
      </c>
      <c r="V328">
        <v>2013</v>
      </c>
      <c r="W328" t="s">
        <v>63</v>
      </c>
      <c r="X328">
        <v>40869</v>
      </c>
    </row>
    <row r="329" spans="1:24" x14ac:dyDescent="0.15">
      <c r="A329">
        <v>20121123</v>
      </c>
      <c r="B329">
        <v>41236</v>
      </c>
      <c r="C329">
        <v>5</v>
      </c>
      <c r="D329">
        <v>23</v>
      </c>
      <c r="E329">
        <v>1789</v>
      </c>
      <c r="F329" t="s">
        <v>17</v>
      </c>
      <c r="G329" t="s">
        <v>24</v>
      </c>
      <c r="H329" t="s">
        <v>64</v>
      </c>
      <c r="I329">
        <v>48</v>
      </c>
      <c r="J329">
        <v>260</v>
      </c>
      <c r="K329">
        <v>41232</v>
      </c>
      <c r="L329">
        <v>20121119</v>
      </c>
      <c r="M329">
        <v>11</v>
      </c>
      <c r="N329">
        <v>59</v>
      </c>
      <c r="O329" t="s">
        <v>38</v>
      </c>
      <c r="P329" t="s">
        <v>49</v>
      </c>
      <c r="Q329">
        <v>4</v>
      </c>
      <c r="R329">
        <v>2012</v>
      </c>
      <c r="S329">
        <v>201211</v>
      </c>
      <c r="T329">
        <v>5</v>
      </c>
      <c r="U329">
        <v>2</v>
      </c>
      <c r="V329">
        <v>2013</v>
      </c>
      <c r="W329" t="s">
        <v>63</v>
      </c>
      <c r="X329">
        <v>40870</v>
      </c>
    </row>
    <row r="330" spans="1:24" x14ac:dyDescent="0.15">
      <c r="A330">
        <v>20121124</v>
      </c>
      <c r="B330">
        <v>41237</v>
      </c>
      <c r="C330">
        <v>6</v>
      </c>
      <c r="D330">
        <v>24</v>
      </c>
      <c r="E330">
        <v>1790</v>
      </c>
      <c r="F330" t="s">
        <v>18</v>
      </c>
      <c r="G330" t="s">
        <v>25</v>
      </c>
      <c r="H330" t="s">
        <v>63</v>
      </c>
      <c r="I330">
        <v>48</v>
      </c>
      <c r="J330">
        <v>260</v>
      </c>
      <c r="K330">
        <v>41232</v>
      </c>
      <c r="L330">
        <v>20121119</v>
      </c>
      <c r="M330">
        <v>11</v>
      </c>
      <c r="N330">
        <v>59</v>
      </c>
      <c r="O330" t="s">
        <v>38</v>
      </c>
      <c r="P330" t="s">
        <v>49</v>
      </c>
      <c r="Q330">
        <v>4</v>
      </c>
      <c r="R330">
        <v>2012</v>
      </c>
      <c r="S330">
        <v>201211</v>
      </c>
      <c r="T330">
        <v>5</v>
      </c>
      <c r="U330">
        <v>2</v>
      </c>
      <c r="V330">
        <v>2013</v>
      </c>
      <c r="W330" t="s">
        <v>63</v>
      </c>
      <c r="X330">
        <v>40871</v>
      </c>
    </row>
    <row r="331" spans="1:24" x14ac:dyDescent="0.15">
      <c r="A331">
        <v>20121125</v>
      </c>
      <c r="B331">
        <v>41238</v>
      </c>
      <c r="C331">
        <v>7</v>
      </c>
      <c r="D331">
        <v>25</v>
      </c>
      <c r="E331">
        <v>1791</v>
      </c>
      <c r="F331" t="s">
        <v>19</v>
      </c>
      <c r="G331" t="s">
        <v>26</v>
      </c>
      <c r="H331" t="s">
        <v>63</v>
      </c>
      <c r="I331">
        <v>48</v>
      </c>
      <c r="J331">
        <v>260</v>
      </c>
      <c r="K331">
        <v>41232</v>
      </c>
      <c r="L331">
        <v>20121119</v>
      </c>
      <c r="M331">
        <v>11</v>
      </c>
      <c r="N331">
        <v>59</v>
      </c>
      <c r="O331" t="s">
        <v>38</v>
      </c>
      <c r="P331" t="s">
        <v>49</v>
      </c>
      <c r="Q331">
        <v>4</v>
      </c>
      <c r="R331">
        <v>2012</v>
      </c>
      <c r="S331">
        <v>201211</v>
      </c>
      <c r="T331">
        <v>5</v>
      </c>
      <c r="U331">
        <v>2</v>
      </c>
      <c r="V331">
        <v>2013</v>
      </c>
      <c r="W331" t="s">
        <v>63</v>
      </c>
      <c r="X331">
        <v>40872</v>
      </c>
    </row>
    <row r="332" spans="1:24" x14ac:dyDescent="0.15">
      <c r="A332">
        <v>20121126</v>
      </c>
      <c r="B332">
        <v>41239</v>
      </c>
      <c r="C332">
        <v>1</v>
      </c>
      <c r="D332">
        <v>26</v>
      </c>
      <c r="E332">
        <v>1792</v>
      </c>
      <c r="F332" t="s">
        <v>13</v>
      </c>
      <c r="G332" t="s">
        <v>20</v>
      </c>
      <c r="H332" t="s">
        <v>64</v>
      </c>
      <c r="I332">
        <v>49</v>
      </c>
      <c r="J332">
        <v>261</v>
      </c>
      <c r="K332">
        <v>41239</v>
      </c>
      <c r="L332">
        <v>20121126</v>
      </c>
      <c r="M332">
        <v>11</v>
      </c>
      <c r="N332">
        <v>59</v>
      </c>
      <c r="O332" t="s">
        <v>38</v>
      </c>
      <c r="P332" t="s">
        <v>49</v>
      </c>
      <c r="Q332">
        <v>4</v>
      </c>
      <c r="R332">
        <v>2012</v>
      </c>
      <c r="S332">
        <v>201211</v>
      </c>
      <c r="T332">
        <v>5</v>
      </c>
      <c r="U332">
        <v>2</v>
      </c>
      <c r="V332">
        <v>2013</v>
      </c>
      <c r="W332" t="s">
        <v>63</v>
      </c>
      <c r="X332">
        <v>40873</v>
      </c>
    </row>
    <row r="333" spans="1:24" x14ac:dyDescent="0.15">
      <c r="A333">
        <v>20121127</v>
      </c>
      <c r="B333">
        <v>41240</v>
      </c>
      <c r="C333">
        <v>2</v>
      </c>
      <c r="D333">
        <v>27</v>
      </c>
      <c r="E333">
        <v>1793</v>
      </c>
      <c r="F333" t="s">
        <v>14</v>
      </c>
      <c r="G333" t="s">
        <v>21</v>
      </c>
      <c r="H333" t="s">
        <v>64</v>
      </c>
      <c r="I333">
        <v>49</v>
      </c>
      <c r="J333">
        <v>261</v>
      </c>
      <c r="K333">
        <v>41239</v>
      </c>
      <c r="L333">
        <v>20121126</v>
      </c>
      <c r="M333">
        <v>11</v>
      </c>
      <c r="N333">
        <v>59</v>
      </c>
      <c r="O333" t="s">
        <v>38</v>
      </c>
      <c r="P333" t="s">
        <v>49</v>
      </c>
      <c r="Q333">
        <v>4</v>
      </c>
      <c r="R333">
        <v>2012</v>
      </c>
      <c r="S333">
        <v>201211</v>
      </c>
      <c r="T333">
        <v>5</v>
      </c>
      <c r="U333">
        <v>2</v>
      </c>
      <c r="V333">
        <v>2013</v>
      </c>
      <c r="W333" t="s">
        <v>63</v>
      </c>
      <c r="X333">
        <v>40874</v>
      </c>
    </row>
    <row r="334" spans="1:24" x14ac:dyDescent="0.15">
      <c r="A334">
        <v>20121128</v>
      </c>
      <c r="B334">
        <v>41241</v>
      </c>
      <c r="C334">
        <v>3</v>
      </c>
      <c r="D334">
        <v>28</v>
      </c>
      <c r="E334">
        <v>1794</v>
      </c>
      <c r="F334" t="s">
        <v>15</v>
      </c>
      <c r="G334" t="s">
        <v>22</v>
      </c>
      <c r="H334" t="s">
        <v>64</v>
      </c>
      <c r="I334">
        <v>49</v>
      </c>
      <c r="J334">
        <v>261</v>
      </c>
      <c r="K334">
        <v>41239</v>
      </c>
      <c r="L334">
        <v>20121126</v>
      </c>
      <c r="M334">
        <v>11</v>
      </c>
      <c r="N334">
        <v>59</v>
      </c>
      <c r="O334" t="s">
        <v>38</v>
      </c>
      <c r="P334" t="s">
        <v>49</v>
      </c>
      <c r="Q334">
        <v>4</v>
      </c>
      <c r="R334">
        <v>2012</v>
      </c>
      <c r="S334">
        <v>201211</v>
      </c>
      <c r="T334">
        <v>5</v>
      </c>
      <c r="U334">
        <v>2</v>
      </c>
      <c r="V334">
        <v>2013</v>
      </c>
      <c r="W334" t="s">
        <v>63</v>
      </c>
      <c r="X334">
        <v>40875</v>
      </c>
    </row>
    <row r="335" spans="1:24" x14ac:dyDescent="0.15">
      <c r="A335">
        <v>20121129</v>
      </c>
      <c r="B335">
        <v>41242</v>
      </c>
      <c r="C335">
        <v>4</v>
      </c>
      <c r="D335">
        <v>29</v>
      </c>
      <c r="E335">
        <v>1795</v>
      </c>
      <c r="F335" t="s">
        <v>16</v>
      </c>
      <c r="G335" t="s">
        <v>23</v>
      </c>
      <c r="H335" t="s">
        <v>64</v>
      </c>
      <c r="I335">
        <v>49</v>
      </c>
      <c r="J335">
        <v>261</v>
      </c>
      <c r="K335">
        <v>41239</v>
      </c>
      <c r="L335">
        <v>20121126</v>
      </c>
      <c r="M335">
        <v>11</v>
      </c>
      <c r="N335">
        <v>59</v>
      </c>
      <c r="O335" t="s">
        <v>38</v>
      </c>
      <c r="P335" t="s">
        <v>49</v>
      </c>
      <c r="Q335">
        <v>4</v>
      </c>
      <c r="R335">
        <v>2012</v>
      </c>
      <c r="S335">
        <v>201211</v>
      </c>
      <c r="T335">
        <v>5</v>
      </c>
      <c r="U335">
        <v>2</v>
      </c>
      <c r="V335">
        <v>2013</v>
      </c>
      <c r="W335" t="s">
        <v>63</v>
      </c>
      <c r="X335">
        <v>40876</v>
      </c>
    </row>
    <row r="336" spans="1:24" x14ac:dyDescent="0.15">
      <c r="A336">
        <v>20121130</v>
      </c>
      <c r="B336">
        <v>41243</v>
      </c>
      <c r="C336">
        <v>5</v>
      </c>
      <c r="D336">
        <v>30</v>
      </c>
      <c r="E336">
        <v>1796</v>
      </c>
      <c r="F336" t="s">
        <v>17</v>
      </c>
      <c r="G336" t="s">
        <v>24</v>
      </c>
      <c r="H336" t="s">
        <v>64</v>
      </c>
      <c r="I336">
        <v>49</v>
      </c>
      <c r="J336">
        <v>261</v>
      </c>
      <c r="K336">
        <v>41239</v>
      </c>
      <c r="L336">
        <v>20121126</v>
      </c>
      <c r="M336">
        <v>11</v>
      </c>
      <c r="N336">
        <v>59</v>
      </c>
      <c r="O336" t="s">
        <v>38</v>
      </c>
      <c r="P336" t="s">
        <v>49</v>
      </c>
      <c r="Q336">
        <v>4</v>
      </c>
      <c r="R336">
        <v>2012</v>
      </c>
      <c r="S336">
        <v>201211</v>
      </c>
      <c r="T336">
        <v>5</v>
      </c>
      <c r="U336">
        <v>2</v>
      </c>
      <c r="V336">
        <v>2013</v>
      </c>
      <c r="W336" t="s">
        <v>64</v>
      </c>
      <c r="X336">
        <v>40877</v>
      </c>
    </row>
    <row r="337" spans="1:24" x14ac:dyDescent="0.15">
      <c r="A337">
        <v>20121201</v>
      </c>
      <c r="B337">
        <v>41244</v>
      </c>
      <c r="C337">
        <v>6</v>
      </c>
      <c r="D337">
        <v>1</v>
      </c>
      <c r="E337">
        <v>1797</v>
      </c>
      <c r="F337" t="s">
        <v>18</v>
      </c>
      <c r="G337" t="s">
        <v>25</v>
      </c>
      <c r="H337" t="s">
        <v>63</v>
      </c>
      <c r="I337">
        <v>49</v>
      </c>
      <c r="J337">
        <v>261</v>
      </c>
      <c r="K337">
        <v>41239</v>
      </c>
      <c r="L337">
        <v>20121126</v>
      </c>
      <c r="M337">
        <v>12</v>
      </c>
      <c r="N337">
        <v>60</v>
      </c>
      <c r="O337" t="s">
        <v>39</v>
      </c>
      <c r="P337" t="s">
        <v>50</v>
      </c>
      <c r="Q337">
        <v>4</v>
      </c>
      <c r="R337">
        <v>2012</v>
      </c>
      <c r="S337">
        <v>201212</v>
      </c>
      <c r="T337">
        <v>6</v>
      </c>
      <c r="U337">
        <v>2</v>
      </c>
      <c r="V337">
        <v>2013</v>
      </c>
      <c r="W337" t="s">
        <v>63</v>
      </c>
      <c r="X337">
        <v>40878</v>
      </c>
    </row>
    <row r="338" spans="1:24" x14ac:dyDescent="0.15">
      <c r="A338">
        <v>20121202</v>
      </c>
      <c r="B338">
        <v>41245</v>
      </c>
      <c r="C338">
        <v>7</v>
      </c>
      <c r="D338">
        <v>2</v>
      </c>
      <c r="E338">
        <v>1798</v>
      </c>
      <c r="F338" t="s">
        <v>19</v>
      </c>
      <c r="G338" t="s">
        <v>26</v>
      </c>
      <c r="H338" t="s">
        <v>63</v>
      </c>
      <c r="I338">
        <v>49</v>
      </c>
      <c r="J338">
        <v>261</v>
      </c>
      <c r="K338">
        <v>41239</v>
      </c>
      <c r="L338">
        <v>20121126</v>
      </c>
      <c r="M338">
        <v>12</v>
      </c>
      <c r="N338">
        <v>60</v>
      </c>
      <c r="O338" t="s">
        <v>39</v>
      </c>
      <c r="P338" t="s">
        <v>50</v>
      </c>
      <c r="Q338">
        <v>4</v>
      </c>
      <c r="R338">
        <v>2012</v>
      </c>
      <c r="S338">
        <v>201212</v>
      </c>
      <c r="T338">
        <v>6</v>
      </c>
      <c r="U338">
        <v>2</v>
      </c>
      <c r="V338">
        <v>2013</v>
      </c>
      <c r="W338" t="s">
        <v>63</v>
      </c>
      <c r="X338">
        <v>40879</v>
      </c>
    </row>
    <row r="339" spans="1:24" x14ac:dyDescent="0.15">
      <c r="A339">
        <v>20121203</v>
      </c>
      <c r="B339">
        <v>41246</v>
      </c>
      <c r="C339">
        <v>1</v>
      </c>
      <c r="D339">
        <v>3</v>
      </c>
      <c r="E339">
        <v>1799</v>
      </c>
      <c r="F339" t="s">
        <v>13</v>
      </c>
      <c r="G339" t="s">
        <v>20</v>
      </c>
      <c r="H339" t="s">
        <v>64</v>
      </c>
      <c r="I339">
        <v>50</v>
      </c>
      <c r="J339">
        <v>262</v>
      </c>
      <c r="K339">
        <v>41246</v>
      </c>
      <c r="L339">
        <v>20121203</v>
      </c>
      <c r="M339">
        <v>12</v>
      </c>
      <c r="N339">
        <v>60</v>
      </c>
      <c r="O339" t="s">
        <v>39</v>
      </c>
      <c r="P339" t="s">
        <v>50</v>
      </c>
      <c r="Q339">
        <v>4</v>
      </c>
      <c r="R339">
        <v>2012</v>
      </c>
      <c r="S339">
        <v>201212</v>
      </c>
      <c r="T339">
        <v>6</v>
      </c>
      <c r="U339">
        <v>2</v>
      </c>
      <c r="V339">
        <v>2013</v>
      </c>
      <c r="W339" t="s">
        <v>63</v>
      </c>
      <c r="X339">
        <v>40880</v>
      </c>
    </row>
    <row r="340" spans="1:24" x14ac:dyDescent="0.15">
      <c r="A340">
        <v>20121204</v>
      </c>
      <c r="B340">
        <v>41247</v>
      </c>
      <c r="C340">
        <v>2</v>
      </c>
      <c r="D340">
        <v>4</v>
      </c>
      <c r="E340">
        <v>1800</v>
      </c>
      <c r="F340" t="s">
        <v>14</v>
      </c>
      <c r="G340" t="s">
        <v>21</v>
      </c>
      <c r="H340" t="s">
        <v>64</v>
      </c>
      <c r="I340">
        <v>50</v>
      </c>
      <c r="J340">
        <v>262</v>
      </c>
      <c r="K340">
        <v>41246</v>
      </c>
      <c r="L340">
        <v>20121203</v>
      </c>
      <c r="M340">
        <v>12</v>
      </c>
      <c r="N340">
        <v>60</v>
      </c>
      <c r="O340" t="s">
        <v>39</v>
      </c>
      <c r="P340" t="s">
        <v>50</v>
      </c>
      <c r="Q340">
        <v>4</v>
      </c>
      <c r="R340">
        <v>2012</v>
      </c>
      <c r="S340">
        <v>201212</v>
      </c>
      <c r="T340">
        <v>6</v>
      </c>
      <c r="U340">
        <v>2</v>
      </c>
      <c r="V340">
        <v>2013</v>
      </c>
      <c r="W340" t="s">
        <v>63</v>
      </c>
      <c r="X340">
        <v>40881</v>
      </c>
    </row>
    <row r="341" spans="1:24" x14ac:dyDescent="0.15">
      <c r="A341">
        <v>20121205</v>
      </c>
      <c r="B341">
        <v>41248</v>
      </c>
      <c r="C341">
        <v>3</v>
      </c>
      <c r="D341">
        <v>5</v>
      </c>
      <c r="E341">
        <v>1801</v>
      </c>
      <c r="F341" t="s">
        <v>15</v>
      </c>
      <c r="G341" t="s">
        <v>22</v>
      </c>
      <c r="H341" t="s">
        <v>64</v>
      </c>
      <c r="I341">
        <v>50</v>
      </c>
      <c r="J341">
        <v>262</v>
      </c>
      <c r="K341">
        <v>41246</v>
      </c>
      <c r="L341">
        <v>20121203</v>
      </c>
      <c r="M341">
        <v>12</v>
      </c>
      <c r="N341">
        <v>60</v>
      </c>
      <c r="O341" t="s">
        <v>39</v>
      </c>
      <c r="P341" t="s">
        <v>50</v>
      </c>
      <c r="Q341">
        <v>4</v>
      </c>
      <c r="R341">
        <v>2012</v>
      </c>
      <c r="S341">
        <v>201212</v>
      </c>
      <c r="T341">
        <v>6</v>
      </c>
      <c r="U341">
        <v>2</v>
      </c>
      <c r="V341">
        <v>2013</v>
      </c>
      <c r="W341" t="s">
        <v>63</v>
      </c>
      <c r="X341">
        <v>40882</v>
      </c>
    </row>
    <row r="342" spans="1:24" x14ac:dyDescent="0.15">
      <c r="A342">
        <v>20121206</v>
      </c>
      <c r="B342">
        <v>41249</v>
      </c>
      <c r="C342">
        <v>4</v>
      </c>
      <c r="D342">
        <v>6</v>
      </c>
      <c r="E342">
        <v>1802</v>
      </c>
      <c r="F342" t="s">
        <v>16</v>
      </c>
      <c r="G342" t="s">
        <v>23</v>
      </c>
      <c r="H342" t="s">
        <v>64</v>
      </c>
      <c r="I342">
        <v>50</v>
      </c>
      <c r="J342">
        <v>262</v>
      </c>
      <c r="K342">
        <v>41246</v>
      </c>
      <c r="L342">
        <v>20121203</v>
      </c>
      <c r="M342">
        <v>12</v>
      </c>
      <c r="N342">
        <v>60</v>
      </c>
      <c r="O342" t="s">
        <v>39</v>
      </c>
      <c r="P342" t="s">
        <v>50</v>
      </c>
      <c r="Q342">
        <v>4</v>
      </c>
      <c r="R342">
        <v>2012</v>
      </c>
      <c r="S342">
        <v>201212</v>
      </c>
      <c r="T342">
        <v>6</v>
      </c>
      <c r="U342">
        <v>2</v>
      </c>
      <c r="V342">
        <v>2013</v>
      </c>
      <c r="W342" t="s">
        <v>63</v>
      </c>
      <c r="X342">
        <v>40883</v>
      </c>
    </row>
    <row r="343" spans="1:24" x14ac:dyDescent="0.15">
      <c r="A343">
        <v>20121207</v>
      </c>
      <c r="B343">
        <v>41250</v>
      </c>
      <c r="C343">
        <v>5</v>
      </c>
      <c r="D343">
        <v>7</v>
      </c>
      <c r="E343">
        <v>1803</v>
      </c>
      <c r="F343" t="s">
        <v>17</v>
      </c>
      <c r="G343" t="s">
        <v>24</v>
      </c>
      <c r="H343" t="s">
        <v>64</v>
      </c>
      <c r="I343">
        <v>50</v>
      </c>
      <c r="J343">
        <v>262</v>
      </c>
      <c r="K343">
        <v>41246</v>
      </c>
      <c r="L343">
        <v>20121203</v>
      </c>
      <c r="M343">
        <v>12</v>
      </c>
      <c r="N343">
        <v>60</v>
      </c>
      <c r="O343" t="s">
        <v>39</v>
      </c>
      <c r="P343" t="s">
        <v>50</v>
      </c>
      <c r="Q343">
        <v>4</v>
      </c>
      <c r="R343">
        <v>2012</v>
      </c>
      <c r="S343">
        <v>201212</v>
      </c>
      <c r="T343">
        <v>6</v>
      </c>
      <c r="U343">
        <v>2</v>
      </c>
      <c r="V343">
        <v>2013</v>
      </c>
      <c r="W343" t="s">
        <v>63</v>
      </c>
      <c r="X343">
        <v>40884</v>
      </c>
    </row>
    <row r="344" spans="1:24" x14ac:dyDescent="0.15">
      <c r="A344">
        <v>20121208</v>
      </c>
      <c r="B344">
        <v>41251</v>
      </c>
      <c r="C344">
        <v>6</v>
      </c>
      <c r="D344">
        <v>8</v>
      </c>
      <c r="E344">
        <v>1804</v>
      </c>
      <c r="F344" t="s">
        <v>18</v>
      </c>
      <c r="G344" t="s">
        <v>25</v>
      </c>
      <c r="H344" t="s">
        <v>63</v>
      </c>
      <c r="I344">
        <v>50</v>
      </c>
      <c r="J344">
        <v>262</v>
      </c>
      <c r="K344">
        <v>41246</v>
      </c>
      <c r="L344">
        <v>20121203</v>
      </c>
      <c r="M344">
        <v>12</v>
      </c>
      <c r="N344">
        <v>60</v>
      </c>
      <c r="O344" t="s">
        <v>39</v>
      </c>
      <c r="P344" t="s">
        <v>50</v>
      </c>
      <c r="Q344">
        <v>4</v>
      </c>
      <c r="R344">
        <v>2012</v>
      </c>
      <c r="S344">
        <v>201212</v>
      </c>
      <c r="T344">
        <v>6</v>
      </c>
      <c r="U344">
        <v>2</v>
      </c>
      <c r="V344">
        <v>2013</v>
      </c>
      <c r="W344" t="s">
        <v>63</v>
      </c>
      <c r="X344">
        <v>40885</v>
      </c>
    </row>
    <row r="345" spans="1:24" x14ac:dyDescent="0.15">
      <c r="A345">
        <v>20121209</v>
      </c>
      <c r="B345">
        <v>41252</v>
      </c>
      <c r="C345">
        <v>7</v>
      </c>
      <c r="D345">
        <v>9</v>
      </c>
      <c r="E345">
        <v>1805</v>
      </c>
      <c r="F345" t="s">
        <v>19</v>
      </c>
      <c r="G345" t="s">
        <v>26</v>
      </c>
      <c r="H345" t="s">
        <v>63</v>
      </c>
      <c r="I345">
        <v>50</v>
      </c>
      <c r="J345">
        <v>262</v>
      </c>
      <c r="K345">
        <v>41246</v>
      </c>
      <c r="L345">
        <v>20121203</v>
      </c>
      <c r="M345">
        <v>12</v>
      </c>
      <c r="N345">
        <v>60</v>
      </c>
      <c r="O345" t="s">
        <v>39</v>
      </c>
      <c r="P345" t="s">
        <v>50</v>
      </c>
      <c r="Q345">
        <v>4</v>
      </c>
      <c r="R345">
        <v>2012</v>
      </c>
      <c r="S345">
        <v>201212</v>
      </c>
      <c r="T345">
        <v>6</v>
      </c>
      <c r="U345">
        <v>2</v>
      </c>
      <c r="V345">
        <v>2013</v>
      </c>
      <c r="W345" t="s">
        <v>63</v>
      </c>
      <c r="X345">
        <v>40886</v>
      </c>
    </row>
    <row r="346" spans="1:24" x14ac:dyDescent="0.15">
      <c r="A346">
        <v>20121210</v>
      </c>
      <c r="B346">
        <v>41253</v>
      </c>
      <c r="C346">
        <v>1</v>
      </c>
      <c r="D346">
        <v>10</v>
      </c>
      <c r="E346">
        <v>1806</v>
      </c>
      <c r="F346" t="s">
        <v>13</v>
      </c>
      <c r="G346" t="s">
        <v>20</v>
      </c>
      <c r="H346" t="s">
        <v>64</v>
      </c>
      <c r="I346">
        <v>51</v>
      </c>
      <c r="J346">
        <v>263</v>
      </c>
      <c r="K346">
        <v>41253</v>
      </c>
      <c r="L346">
        <v>20121210</v>
      </c>
      <c r="M346">
        <v>12</v>
      </c>
      <c r="N346">
        <v>60</v>
      </c>
      <c r="O346" t="s">
        <v>39</v>
      </c>
      <c r="P346" t="s">
        <v>50</v>
      </c>
      <c r="Q346">
        <v>4</v>
      </c>
      <c r="R346">
        <v>2012</v>
      </c>
      <c r="S346">
        <v>201212</v>
      </c>
      <c r="T346">
        <v>6</v>
      </c>
      <c r="U346">
        <v>2</v>
      </c>
      <c r="V346">
        <v>2013</v>
      </c>
      <c r="W346" t="s">
        <v>63</v>
      </c>
      <c r="X346">
        <v>40887</v>
      </c>
    </row>
    <row r="347" spans="1:24" x14ac:dyDescent="0.15">
      <c r="A347">
        <v>20121211</v>
      </c>
      <c r="B347">
        <v>41254</v>
      </c>
      <c r="C347">
        <v>2</v>
      </c>
      <c r="D347">
        <v>11</v>
      </c>
      <c r="E347">
        <v>1807</v>
      </c>
      <c r="F347" t="s">
        <v>14</v>
      </c>
      <c r="G347" t="s">
        <v>21</v>
      </c>
      <c r="H347" t="s">
        <v>64</v>
      </c>
      <c r="I347">
        <v>51</v>
      </c>
      <c r="J347">
        <v>263</v>
      </c>
      <c r="K347">
        <v>41253</v>
      </c>
      <c r="L347">
        <v>20121210</v>
      </c>
      <c r="M347">
        <v>12</v>
      </c>
      <c r="N347">
        <v>60</v>
      </c>
      <c r="O347" t="s">
        <v>39</v>
      </c>
      <c r="P347" t="s">
        <v>50</v>
      </c>
      <c r="Q347">
        <v>4</v>
      </c>
      <c r="R347">
        <v>2012</v>
      </c>
      <c r="S347">
        <v>201212</v>
      </c>
      <c r="T347">
        <v>6</v>
      </c>
      <c r="U347">
        <v>2</v>
      </c>
      <c r="V347">
        <v>2013</v>
      </c>
      <c r="W347" t="s">
        <v>63</v>
      </c>
      <c r="X347">
        <v>40888</v>
      </c>
    </row>
    <row r="348" spans="1:24" x14ac:dyDescent="0.15">
      <c r="A348">
        <v>20121212</v>
      </c>
      <c r="B348">
        <v>41255</v>
      </c>
      <c r="C348">
        <v>3</v>
      </c>
      <c r="D348">
        <v>12</v>
      </c>
      <c r="E348">
        <v>1808</v>
      </c>
      <c r="F348" t="s">
        <v>15</v>
      </c>
      <c r="G348" t="s">
        <v>22</v>
      </c>
      <c r="H348" t="s">
        <v>64</v>
      </c>
      <c r="I348">
        <v>51</v>
      </c>
      <c r="J348">
        <v>263</v>
      </c>
      <c r="K348">
        <v>41253</v>
      </c>
      <c r="L348">
        <v>20121210</v>
      </c>
      <c r="M348">
        <v>12</v>
      </c>
      <c r="N348">
        <v>60</v>
      </c>
      <c r="O348" t="s">
        <v>39</v>
      </c>
      <c r="P348" t="s">
        <v>50</v>
      </c>
      <c r="Q348">
        <v>4</v>
      </c>
      <c r="R348">
        <v>2012</v>
      </c>
      <c r="S348">
        <v>201212</v>
      </c>
      <c r="T348">
        <v>6</v>
      </c>
      <c r="U348">
        <v>2</v>
      </c>
      <c r="V348">
        <v>2013</v>
      </c>
      <c r="W348" t="s">
        <v>63</v>
      </c>
      <c r="X348">
        <v>40889</v>
      </c>
    </row>
    <row r="349" spans="1:24" x14ac:dyDescent="0.15">
      <c r="A349">
        <v>20121213</v>
      </c>
      <c r="B349">
        <v>41256</v>
      </c>
      <c r="C349">
        <v>4</v>
      </c>
      <c r="D349">
        <v>13</v>
      </c>
      <c r="E349">
        <v>1809</v>
      </c>
      <c r="F349" t="s">
        <v>16</v>
      </c>
      <c r="G349" t="s">
        <v>23</v>
      </c>
      <c r="H349" t="s">
        <v>64</v>
      </c>
      <c r="I349">
        <v>51</v>
      </c>
      <c r="J349">
        <v>263</v>
      </c>
      <c r="K349">
        <v>41253</v>
      </c>
      <c r="L349">
        <v>20121210</v>
      </c>
      <c r="M349">
        <v>12</v>
      </c>
      <c r="N349">
        <v>60</v>
      </c>
      <c r="O349" t="s">
        <v>39</v>
      </c>
      <c r="P349" t="s">
        <v>50</v>
      </c>
      <c r="Q349">
        <v>4</v>
      </c>
      <c r="R349">
        <v>2012</v>
      </c>
      <c r="S349">
        <v>201212</v>
      </c>
      <c r="T349">
        <v>6</v>
      </c>
      <c r="U349">
        <v>2</v>
      </c>
      <c r="V349">
        <v>2013</v>
      </c>
      <c r="W349" t="s">
        <v>63</v>
      </c>
      <c r="X349">
        <v>40890</v>
      </c>
    </row>
    <row r="350" spans="1:24" x14ac:dyDescent="0.15">
      <c r="A350">
        <v>20121214</v>
      </c>
      <c r="B350">
        <v>41257</v>
      </c>
      <c r="C350">
        <v>5</v>
      </c>
      <c r="D350">
        <v>14</v>
      </c>
      <c r="E350">
        <v>1810</v>
      </c>
      <c r="F350" t="s">
        <v>17</v>
      </c>
      <c r="G350" t="s">
        <v>24</v>
      </c>
      <c r="H350" t="s">
        <v>64</v>
      </c>
      <c r="I350">
        <v>51</v>
      </c>
      <c r="J350">
        <v>263</v>
      </c>
      <c r="K350">
        <v>41253</v>
      </c>
      <c r="L350">
        <v>20121210</v>
      </c>
      <c r="M350">
        <v>12</v>
      </c>
      <c r="N350">
        <v>60</v>
      </c>
      <c r="O350" t="s">
        <v>39</v>
      </c>
      <c r="P350" t="s">
        <v>50</v>
      </c>
      <c r="Q350">
        <v>4</v>
      </c>
      <c r="R350">
        <v>2012</v>
      </c>
      <c r="S350">
        <v>201212</v>
      </c>
      <c r="T350">
        <v>6</v>
      </c>
      <c r="U350">
        <v>2</v>
      </c>
      <c r="V350">
        <v>2013</v>
      </c>
      <c r="W350" t="s">
        <v>63</v>
      </c>
      <c r="X350">
        <v>40891</v>
      </c>
    </row>
    <row r="351" spans="1:24" x14ac:dyDescent="0.15">
      <c r="A351">
        <v>20121215</v>
      </c>
      <c r="B351">
        <v>41258</v>
      </c>
      <c r="C351">
        <v>6</v>
      </c>
      <c r="D351">
        <v>15</v>
      </c>
      <c r="E351">
        <v>1811</v>
      </c>
      <c r="F351" t="s">
        <v>18</v>
      </c>
      <c r="G351" t="s">
        <v>25</v>
      </c>
      <c r="H351" t="s">
        <v>63</v>
      </c>
      <c r="I351">
        <v>51</v>
      </c>
      <c r="J351">
        <v>263</v>
      </c>
      <c r="K351">
        <v>41253</v>
      </c>
      <c r="L351">
        <v>20121210</v>
      </c>
      <c r="M351">
        <v>12</v>
      </c>
      <c r="N351">
        <v>60</v>
      </c>
      <c r="O351" t="s">
        <v>39</v>
      </c>
      <c r="P351" t="s">
        <v>50</v>
      </c>
      <c r="Q351">
        <v>4</v>
      </c>
      <c r="R351">
        <v>2012</v>
      </c>
      <c r="S351">
        <v>201212</v>
      </c>
      <c r="T351">
        <v>6</v>
      </c>
      <c r="U351">
        <v>2</v>
      </c>
      <c r="V351">
        <v>2013</v>
      </c>
      <c r="W351" t="s">
        <v>63</v>
      </c>
      <c r="X351">
        <v>40892</v>
      </c>
    </row>
    <row r="352" spans="1:24" x14ac:dyDescent="0.15">
      <c r="A352">
        <v>20121216</v>
      </c>
      <c r="B352">
        <v>41259</v>
      </c>
      <c r="C352">
        <v>7</v>
      </c>
      <c r="D352">
        <v>16</v>
      </c>
      <c r="E352">
        <v>1812</v>
      </c>
      <c r="F352" t="s">
        <v>19</v>
      </c>
      <c r="G352" t="s">
        <v>26</v>
      </c>
      <c r="H352" t="s">
        <v>63</v>
      </c>
      <c r="I352">
        <v>51</v>
      </c>
      <c r="J352">
        <v>263</v>
      </c>
      <c r="K352">
        <v>41253</v>
      </c>
      <c r="L352">
        <v>20121210</v>
      </c>
      <c r="M352">
        <v>12</v>
      </c>
      <c r="N352">
        <v>60</v>
      </c>
      <c r="O352" t="s">
        <v>39</v>
      </c>
      <c r="P352" t="s">
        <v>50</v>
      </c>
      <c r="Q352">
        <v>4</v>
      </c>
      <c r="R352">
        <v>2012</v>
      </c>
      <c r="S352">
        <v>201212</v>
      </c>
      <c r="T352">
        <v>6</v>
      </c>
      <c r="U352">
        <v>2</v>
      </c>
      <c r="V352">
        <v>2013</v>
      </c>
      <c r="W352" t="s">
        <v>63</v>
      </c>
      <c r="X352">
        <v>40893</v>
      </c>
    </row>
    <row r="353" spans="1:24" x14ac:dyDescent="0.15">
      <c r="A353">
        <v>20121217</v>
      </c>
      <c r="B353">
        <v>41260</v>
      </c>
      <c r="C353">
        <v>1</v>
      </c>
      <c r="D353">
        <v>17</v>
      </c>
      <c r="E353">
        <v>1813</v>
      </c>
      <c r="F353" t="s">
        <v>13</v>
      </c>
      <c r="G353" t="s">
        <v>20</v>
      </c>
      <c r="H353" t="s">
        <v>64</v>
      </c>
      <c r="I353">
        <v>52</v>
      </c>
      <c r="J353">
        <v>264</v>
      </c>
      <c r="K353">
        <v>41260</v>
      </c>
      <c r="L353">
        <v>20121217</v>
      </c>
      <c r="M353">
        <v>12</v>
      </c>
      <c r="N353">
        <v>60</v>
      </c>
      <c r="O353" t="s">
        <v>39</v>
      </c>
      <c r="P353" t="s">
        <v>50</v>
      </c>
      <c r="Q353">
        <v>4</v>
      </c>
      <c r="R353">
        <v>2012</v>
      </c>
      <c r="S353">
        <v>201212</v>
      </c>
      <c r="T353">
        <v>6</v>
      </c>
      <c r="U353">
        <v>2</v>
      </c>
      <c r="V353">
        <v>2013</v>
      </c>
      <c r="W353" t="s">
        <v>63</v>
      </c>
      <c r="X353">
        <v>40894</v>
      </c>
    </row>
    <row r="354" spans="1:24" x14ac:dyDescent="0.15">
      <c r="A354">
        <v>20121218</v>
      </c>
      <c r="B354">
        <v>41261</v>
      </c>
      <c r="C354">
        <v>2</v>
      </c>
      <c r="D354">
        <v>18</v>
      </c>
      <c r="E354">
        <v>1814</v>
      </c>
      <c r="F354" t="s">
        <v>14</v>
      </c>
      <c r="G354" t="s">
        <v>21</v>
      </c>
      <c r="H354" t="s">
        <v>64</v>
      </c>
      <c r="I354">
        <v>52</v>
      </c>
      <c r="J354">
        <v>264</v>
      </c>
      <c r="K354">
        <v>41260</v>
      </c>
      <c r="L354">
        <v>20121217</v>
      </c>
      <c r="M354">
        <v>12</v>
      </c>
      <c r="N354">
        <v>60</v>
      </c>
      <c r="O354" t="s">
        <v>39</v>
      </c>
      <c r="P354" t="s">
        <v>50</v>
      </c>
      <c r="Q354">
        <v>4</v>
      </c>
      <c r="R354">
        <v>2012</v>
      </c>
      <c r="S354">
        <v>201212</v>
      </c>
      <c r="T354">
        <v>6</v>
      </c>
      <c r="U354">
        <v>2</v>
      </c>
      <c r="V354">
        <v>2013</v>
      </c>
      <c r="W354" t="s">
        <v>63</v>
      </c>
      <c r="X354">
        <v>40895</v>
      </c>
    </row>
    <row r="355" spans="1:24" x14ac:dyDescent="0.15">
      <c r="A355">
        <v>20121219</v>
      </c>
      <c r="B355">
        <v>41262</v>
      </c>
      <c r="C355">
        <v>3</v>
      </c>
      <c r="D355">
        <v>19</v>
      </c>
      <c r="E355">
        <v>1815</v>
      </c>
      <c r="F355" t="s">
        <v>15</v>
      </c>
      <c r="G355" t="s">
        <v>22</v>
      </c>
      <c r="H355" t="s">
        <v>64</v>
      </c>
      <c r="I355">
        <v>52</v>
      </c>
      <c r="J355">
        <v>264</v>
      </c>
      <c r="K355">
        <v>41260</v>
      </c>
      <c r="L355">
        <v>20121217</v>
      </c>
      <c r="M355">
        <v>12</v>
      </c>
      <c r="N355">
        <v>60</v>
      </c>
      <c r="O355" t="s">
        <v>39</v>
      </c>
      <c r="P355" t="s">
        <v>50</v>
      </c>
      <c r="Q355">
        <v>4</v>
      </c>
      <c r="R355">
        <v>2012</v>
      </c>
      <c r="S355">
        <v>201212</v>
      </c>
      <c r="T355">
        <v>6</v>
      </c>
      <c r="U355">
        <v>2</v>
      </c>
      <c r="V355">
        <v>2013</v>
      </c>
      <c r="W355" t="s">
        <v>63</v>
      </c>
      <c r="X355">
        <v>40896</v>
      </c>
    </row>
    <row r="356" spans="1:24" x14ac:dyDescent="0.15">
      <c r="A356">
        <v>20121220</v>
      </c>
      <c r="B356">
        <v>41263</v>
      </c>
      <c r="C356">
        <v>4</v>
      </c>
      <c r="D356">
        <v>20</v>
      </c>
      <c r="E356">
        <v>1816</v>
      </c>
      <c r="F356" t="s">
        <v>16</v>
      </c>
      <c r="G356" t="s">
        <v>23</v>
      </c>
      <c r="H356" t="s">
        <v>64</v>
      </c>
      <c r="I356">
        <v>52</v>
      </c>
      <c r="J356">
        <v>264</v>
      </c>
      <c r="K356">
        <v>41260</v>
      </c>
      <c r="L356">
        <v>20121217</v>
      </c>
      <c r="M356">
        <v>12</v>
      </c>
      <c r="N356">
        <v>60</v>
      </c>
      <c r="O356" t="s">
        <v>39</v>
      </c>
      <c r="P356" t="s">
        <v>50</v>
      </c>
      <c r="Q356">
        <v>4</v>
      </c>
      <c r="R356">
        <v>2012</v>
      </c>
      <c r="S356">
        <v>201212</v>
      </c>
      <c r="T356">
        <v>6</v>
      </c>
      <c r="U356">
        <v>2</v>
      </c>
      <c r="V356">
        <v>2013</v>
      </c>
      <c r="W356" t="s">
        <v>63</v>
      </c>
      <c r="X356">
        <v>40897</v>
      </c>
    </row>
    <row r="357" spans="1:24" x14ac:dyDescent="0.15">
      <c r="A357">
        <v>20121221</v>
      </c>
      <c r="B357">
        <v>41264</v>
      </c>
      <c r="C357">
        <v>5</v>
      </c>
      <c r="D357">
        <v>21</v>
      </c>
      <c r="E357">
        <v>1817</v>
      </c>
      <c r="F357" t="s">
        <v>17</v>
      </c>
      <c r="G357" t="s">
        <v>24</v>
      </c>
      <c r="H357" t="s">
        <v>64</v>
      </c>
      <c r="I357">
        <v>52</v>
      </c>
      <c r="J357">
        <v>264</v>
      </c>
      <c r="K357">
        <v>41260</v>
      </c>
      <c r="L357">
        <v>20121217</v>
      </c>
      <c r="M357">
        <v>12</v>
      </c>
      <c r="N357">
        <v>60</v>
      </c>
      <c r="O357" t="s">
        <v>39</v>
      </c>
      <c r="P357" t="s">
        <v>50</v>
      </c>
      <c r="Q357">
        <v>4</v>
      </c>
      <c r="R357">
        <v>2012</v>
      </c>
      <c r="S357">
        <v>201212</v>
      </c>
      <c r="T357">
        <v>6</v>
      </c>
      <c r="U357">
        <v>2</v>
      </c>
      <c r="V357">
        <v>2013</v>
      </c>
      <c r="W357" t="s">
        <v>63</v>
      </c>
      <c r="X357">
        <v>40898</v>
      </c>
    </row>
    <row r="358" spans="1:24" x14ac:dyDescent="0.15">
      <c r="A358">
        <v>20121222</v>
      </c>
      <c r="B358">
        <v>41265</v>
      </c>
      <c r="C358">
        <v>6</v>
      </c>
      <c r="D358">
        <v>22</v>
      </c>
      <c r="E358">
        <v>1818</v>
      </c>
      <c r="F358" t="s">
        <v>18</v>
      </c>
      <c r="G358" t="s">
        <v>25</v>
      </c>
      <c r="H358" t="s">
        <v>63</v>
      </c>
      <c r="I358">
        <v>52</v>
      </c>
      <c r="J358">
        <v>264</v>
      </c>
      <c r="K358">
        <v>41260</v>
      </c>
      <c r="L358">
        <v>20121217</v>
      </c>
      <c r="M358">
        <v>12</v>
      </c>
      <c r="N358">
        <v>60</v>
      </c>
      <c r="O358" t="s">
        <v>39</v>
      </c>
      <c r="P358" t="s">
        <v>50</v>
      </c>
      <c r="Q358">
        <v>4</v>
      </c>
      <c r="R358">
        <v>2012</v>
      </c>
      <c r="S358">
        <v>201212</v>
      </c>
      <c r="T358">
        <v>6</v>
      </c>
      <c r="U358">
        <v>2</v>
      </c>
      <c r="V358">
        <v>2013</v>
      </c>
      <c r="W358" t="s">
        <v>63</v>
      </c>
      <c r="X358">
        <v>40899</v>
      </c>
    </row>
    <row r="359" spans="1:24" x14ac:dyDescent="0.15">
      <c r="A359">
        <v>20121223</v>
      </c>
      <c r="B359">
        <v>41266</v>
      </c>
      <c r="C359">
        <v>7</v>
      </c>
      <c r="D359">
        <v>23</v>
      </c>
      <c r="E359">
        <v>1819</v>
      </c>
      <c r="F359" t="s">
        <v>19</v>
      </c>
      <c r="G359" t="s">
        <v>26</v>
      </c>
      <c r="H359" t="s">
        <v>63</v>
      </c>
      <c r="I359">
        <v>52</v>
      </c>
      <c r="J359">
        <v>264</v>
      </c>
      <c r="K359">
        <v>41260</v>
      </c>
      <c r="L359">
        <v>20121217</v>
      </c>
      <c r="M359">
        <v>12</v>
      </c>
      <c r="N359">
        <v>60</v>
      </c>
      <c r="O359" t="s">
        <v>39</v>
      </c>
      <c r="P359" t="s">
        <v>50</v>
      </c>
      <c r="Q359">
        <v>4</v>
      </c>
      <c r="R359">
        <v>2012</v>
      </c>
      <c r="S359">
        <v>201212</v>
      </c>
      <c r="T359">
        <v>6</v>
      </c>
      <c r="U359">
        <v>2</v>
      </c>
      <c r="V359">
        <v>2013</v>
      </c>
      <c r="W359" t="s">
        <v>63</v>
      </c>
      <c r="X359">
        <v>40900</v>
      </c>
    </row>
    <row r="360" spans="1:24" x14ac:dyDescent="0.15">
      <c r="A360">
        <v>20121224</v>
      </c>
      <c r="B360">
        <v>41267</v>
      </c>
      <c r="C360">
        <v>1</v>
      </c>
      <c r="D360">
        <v>24</v>
      </c>
      <c r="E360">
        <v>1820</v>
      </c>
      <c r="F360" t="s">
        <v>13</v>
      </c>
      <c r="G360" t="s">
        <v>20</v>
      </c>
      <c r="H360" t="s">
        <v>64</v>
      </c>
      <c r="I360">
        <v>53</v>
      </c>
      <c r="J360">
        <v>265</v>
      </c>
      <c r="K360">
        <v>41267</v>
      </c>
      <c r="L360">
        <v>20121224</v>
      </c>
      <c r="M360">
        <v>12</v>
      </c>
      <c r="N360">
        <v>60</v>
      </c>
      <c r="O360" t="s">
        <v>39</v>
      </c>
      <c r="P360" t="s">
        <v>50</v>
      </c>
      <c r="Q360">
        <v>4</v>
      </c>
      <c r="R360">
        <v>2012</v>
      </c>
      <c r="S360">
        <v>201212</v>
      </c>
      <c r="T360">
        <v>6</v>
      </c>
      <c r="U360">
        <v>2</v>
      </c>
      <c r="V360">
        <v>2013</v>
      </c>
      <c r="W360" t="s">
        <v>63</v>
      </c>
      <c r="X360">
        <v>40901</v>
      </c>
    </row>
    <row r="361" spans="1:24" x14ac:dyDescent="0.15">
      <c r="A361">
        <v>20121225</v>
      </c>
      <c r="B361">
        <v>41268</v>
      </c>
      <c r="C361">
        <v>2</v>
      </c>
      <c r="D361">
        <v>25</v>
      </c>
      <c r="E361">
        <v>1821</v>
      </c>
      <c r="F361" t="s">
        <v>14</v>
      </c>
      <c r="G361" t="s">
        <v>21</v>
      </c>
      <c r="H361" t="s">
        <v>64</v>
      </c>
      <c r="I361">
        <v>53</v>
      </c>
      <c r="J361">
        <v>265</v>
      </c>
      <c r="K361">
        <v>41267</v>
      </c>
      <c r="L361">
        <v>20121224</v>
      </c>
      <c r="M361">
        <v>12</v>
      </c>
      <c r="N361">
        <v>60</v>
      </c>
      <c r="O361" t="s">
        <v>39</v>
      </c>
      <c r="P361" t="s">
        <v>50</v>
      </c>
      <c r="Q361">
        <v>4</v>
      </c>
      <c r="R361">
        <v>2012</v>
      </c>
      <c r="S361">
        <v>201212</v>
      </c>
      <c r="T361">
        <v>6</v>
      </c>
      <c r="U361">
        <v>2</v>
      </c>
      <c r="V361">
        <v>2013</v>
      </c>
      <c r="W361" t="s">
        <v>63</v>
      </c>
      <c r="X361">
        <v>40902</v>
      </c>
    </row>
    <row r="362" spans="1:24" x14ac:dyDescent="0.15">
      <c r="A362">
        <v>20121226</v>
      </c>
      <c r="B362">
        <v>41269</v>
      </c>
      <c r="C362">
        <v>3</v>
      </c>
      <c r="D362">
        <v>26</v>
      </c>
      <c r="E362">
        <v>1822</v>
      </c>
      <c r="F362" t="s">
        <v>15</v>
      </c>
      <c r="G362" t="s">
        <v>22</v>
      </c>
      <c r="H362" t="s">
        <v>64</v>
      </c>
      <c r="I362">
        <v>53</v>
      </c>
      <c r="J362">
        <v>265</v>
      </c>
      <c r="K362">
        <v>41267</v>
      </c>
      <c r="L362">
        <v>20121224</v>
      </c>
      <c r="M362">
        <v>12</v>
      </c>
      <c r="N362">
        <v>60</v>
      </c>
      <c r="O362" t="s">
        <v>39</v>
      </c>
      <c r="P362" t="s">
        <v>50</v>
      </c>
      <c r="Q362">
        <v>4</v>
      </c>
      <c r="R362">
        <v>2012</v>
      </c>
      <c r="S362">
        <v>201212</v>
      </c>
      <c r="T362">
        <v>6</v>
      </c>
      <c r="U362">
        <v>2</v>
      </c>
      <c r="V362">
        <v>2013</v>
      </c>
      <c r="W362" t="s">
        <v>63</v>
      </c>
      <c r="X362">
        <v>40903</v>
      </c>
    </row>
    <row r="363" spans="1:24" x14ac:dyDescent="0.15">
      <c r="A363">
        <v>20121227</v>
      </c>
      <c r="B363">
        <v>41270</v>
      </c>
      <c r="C363">
        <v>4</v>
      </c>
      <c r="D363">
        <v>27</v>
      </c>
      <c r="E363">
        <v>1823</v>
      </c>
      <c r="F363" t="s">
        <v>16</v>
      </c>
      <c r="G363" t="s">
        <v>23</v>
      </c>
      <c r="H363" t="s">
        <v>64</v>
      </c>
      <c r="I363">
        <v>53</v>
      </c>
      <c r="J363">
        <v>265</v>
      </c>
      <c r="K363">
        <v>41267</v>
      </c>
      <c r="L363">
        <v>20121224</v>
      </c>
      <c r="M363">
        <v>12</v>
      </c>
      <c r="N363">
        <v>60</v>
      </c>
      <c r="O363" t="s">
        <v>39</v>
      </c>
      <c r="P363" t="s">
        <v>50</v>
      </c>
      <c r="Q363">
        <v>4</v>
      </c>
      <c r="R363">
        <v>2012</v>
      </c>
      <c r="S363">
        <v>201212</v>
      </c>
      <c r="T363">
        <v>6</v>
      </c>
      <c r="U363">
        <v>2</v>
      </c>
      <c r="V363">
        <v>2013</v>
      </c>
      <c r="W363" t="s">
        <v>63</v>
      </c>
      <c r="X363">
        <v>40904</v>
      </c>
    </row>
    <row r="364" spans="1:24" x14ac:dyDescent="0.15">
      <c r="A364">
        <v>20121228</v>
      </c>
      <c r="B364">
        <v>41271</v>
      </c>
      <c r="C364">
        <v>5</v>
      </c>
      <c r="D364">
        <v>28</v>
      </c>
      <c r="E364">
        <v>1824</v>
      </c>
      <c r="F364" t="s">
        <v>17</v>
      </c>
      <c r="G364" t="s">
        <v>24</v>
      </c>
      <c r="H364" t="s">
        <v>64</v>
      </c>
      <c r="I364">
        <v>53</v>
      </c>
      <c r="J364">
        <v>265</v>
      </c>
      <c r="K364">
        <v>41267</v>
      </c>
      <c r="L364">
        <v>20121224</v>
      </c>
      <c r="M364">
        <v>12</v>
      </c>
      <c r="N364">
        <v>60</v>
      </c>
      <c r="O364" t="s">
        <v>39</v>
      </c>
      <c r="P364" t="s">
        <v>50</v>
      </c>
      <c r="Q364">
        <v>4</v>
      </c>
      <c r="R364">
        <v>2012</v>
      </c>
      <c r="S364">
        <v>201212</v>
      </c>
      <c r="T364">
        <v>6</v>
      </c>
      <c r="U364">
        <v>2</v>
      </c>
      <c r="V364">
        <v>2013</v>
      </c>
      <c r="W364" t="s">
        <v>63</v>
      </c>
      <c r="X364">
        <v>40905</v>
      </c>
    </row>
    <row r="365" spans="1:24" x14ac:dyDescent="0.15">
      <c r="A365">
        <v>20121229</v>
      </c>
      <c r="B365">
        <v>41272</v>
      </c>
      <c r="C365">
        <v>6</v>
      </c>
      <c r="D365">
        <v>29</v>
      </c>
      <c r="E365">
        <v>1825</v>
      </c>
      <c r="F365" t="s">
        <v>18</v>
      </c>
      <c r="G365" t="s">
        <v>25</v>
      </c>
      <c r="H365" t="s">
        <v>63</v>
      </c>
      <c r="I365">
        <v>53</v>
      </c>
      <c r="J365">
        <v>265</v>
      </c>
      <c r="K365">
        <v>41267</v>
      </c>
      <c r="L365">
        <v>20121224</v>
      </c>
      <c r="M365">
        <v>12</v>
      </c>
      <c r="N365">
        <v>60</v>
      </c>
      <c r="O365" t="s">
        <v>39</v>
      </c>
      <c r="P365" t="s">
        <v>50</v>
      </c>
      <c r="Q365">
        <v>4</v>
      </c>
      <c r="R365">
        <v>2012</v>
      </c>
      <c r="S365">
        <v>201212</v>
      </c>
      <c r="T365">
        <v>6</v>
      </c>
      <c r="U365">
        <v>2</v>
      </c>
      <c r="V365">
        <v>2013</v>
      </c>
      <c r="W365" t="s">
        <v>63</v>
      </c>
      <c r="X365">
        <v>40906</v>
      </c>
    </row>
    <row r="366" spans="1:24" x14ac:dyDescent="0.15">
      <c r="A366">
        <v>20121230</v>
      </c>
      <c r="B366">
        <v>41273</v>
      </c>
      <c r="C366">
        <v>7</v>
      </c>
      <c r="D366">
        <v>30</v>
      </c>
      <c r="E366">
        <v>1826</v>
      </c>
      <c r="F366" t="s">
        <v>19</v>
      </c>
      <c r="G366" t="s">
        <v>26</v>
      </c>
      <c r="H366" t="s">
        <v>63</v>
      </c>
      <c r="I366">
        <v>53</v>
      </c>
      <c r="J366">
        <v>265</v>
      </c>
      <c r="K366">
        <v>41267</v>
      </c>
      <c r="L366">
        <v>20121224</v>
      </c>
      <c r="M366">
        <v>12</v>
      </c>
      <c r="N366">
        <v>60</v>
      </c>
      <c r="O366" t="s">
        <v>39</v>
      </c>
      <c r="P366" t="s">
        <v>50</v>
      </c>
      <c r="Q366">
        <v>4</v>
      </c>
      <c r="R366">
        <v>2012</v>
      </c>
      <c r="S366">
        <v>201212</v>
      </c>
      <c r="T366">
        <v>6</v>
      </c>
      <c r="U366">
        <v>2</v>
      </c>
      <c r="V366">
        <v>2013</v>
      </c>
      <c r="W366" t="s">
        <v>63</v>
      </c>
      <c r="X366">
        <v>40907</v>
      </c>
    </row>
    <row r="367" spans="1:24" x14ac:dyDescent="0.15">
      <c r="A367">
        <v>20121231</v>
      </c>
      <c r="B367">
        <v>41274</v>
      </c>
      <c r="C367">
        <v>1</v>
      </c>
      <c r="D367">
        <v>31</v>
      </c>
      <c r="E367">
        <v>1827</v>
      </c>
      <c r="F367" t="s">
        <v>13</v>
      </c>
      <c r="G367" t="s">
        <v>20</v>
      </c>
      <c r="H367" t="s">
        <v>64</v>
      </c>
      <c r="I367">
        <v>54</v>
      </c>
      <c r="J367">
        <v>266</v>
      </c>
      <c r="K367">
        <v>41274</v>
      </c>
      <c r="L367">
        <v>20121231</v>
      </c>
      <c r="M367">
        <v>12</v>
      </c>
      <c r="N367">
        <v>60</v>
      </c>
      <c r="O367" t="s">
        <v>39</v>
      </c>
      <c r="P367" t="s">
        <v>50</v>
      </c>
      <c r="Q367">
        <v>4</v>
      </c>
      <c r="R367">
        <v>2012</v>
      </c>
      <c r="S367">
        <v>201212</v>
      </c>
      <c r="T367">
        <v>6</v>
      </c>
      <c r="U367">
        <v>2</v>
      </c>
      <c r="V367">
        <v>2013</v>
      </c>
      <c r="W367" t="s">
        <v>64</v>
      </c>
      <c r="X367">
        <v>40908</v>
      </c>
    </row>
    <row r="368" spans="1:24" x14ac:dyDescent="0.15">
      <c r="A368">
        <v>20130101</v>
      </c>
      <c r="B368">
        <v>41275</v>
      </c>
      <c r="C368">
        <v>2</v>
      </c>
      <c r="D368">
        <v>1</v>
      </c>
      <c r="E368">
        <v>1828</v>
      </c>
      <c r="F368" t="s">
        <v>14</v>
      </c>
      <c r="G368" t="s">
        <v>21</v>
      </c>
      <c r="H368" t="s">
        <v>64</v>
      </c>
      <c r="I368">
        <v>1</v>
      </c>
      <c r="J368">
        <v>267</v>
      </c>
      <c r="K368">
        <v>41274</v>
      </c>
      <c r="L368">
        <v>20121231</v>
      </c>
      <c r="M368">
        <v>1</v>
      </c>
      <c r="N368">
        <v>61</v>
      </c>
      <c r="O368" t="s">
        <v>28</v>
      </c>
      <c r="P368" t="s">
        <v>40</v>
      </c>
      <c r="Q368">
        <v>1</v>
      </c>
      <c r="R368">
        <v>2013</v>
      </c>
      <c r="S368">
        <v>201301</v>
      </c>
      <c r="T368">
        <v>7</v>
      </c>
      <c r="U368">
        <v>3</v>
      </c>
      <c r="V368">
        <v>2013</v>
      </c>
      <c r="W368" t="s">
        <v>63</v>
      </c>
      <c r="X368">
        <v>40909</v>
      </c>
    </row>
    <row r="369" spans="1:24" x14ac:dyDescent="0.15">
      <c r="A369">
        <v>20130102</v>
      </c>
      <c r="B369">
        <v>41276</v>
      </c>
      <c r="C369">
        <v>3</v>
      </c>
      <c r="D369">
        <v>2</v>
      </c>
      <c r="E369">
        <v>1829</v>
      </c>
      <c r="F369" t="s">
        <v>15</v>
      </c>
      <c r="G369" t="s">
        <v>22</v>
      </c>
      <c r="H369" t="s">
        <v>64</v>
      </c>
      <c r="I369">
        <v>1</v>
      </c>
      <c r="J369">
        <v>267</v>
      </c>
      <c r="K369">
        <v>41274</v>
      </c>
      <c r="L369">
        <v>20121231</v>
      </c>
      <c r="M369">
        <v>1</v>
      </c>
      <c r="N369">
        <v>61</v>
      </c>
      <c r="O369" t="s">
        <v>28</v>
      </c>
      <c r="P369" t="s">
        <v>40</v>
      </c>
      <c r="Q369">
        <v>1</v>
      </c>
      <c r="R369">
        <v>2013</v>
      </c>
      <c r="S369">
        <v>201301</v>
      </c>
      <c r="T369">
        <v>7</v>
      </c>
      <c r="U369">
        <v>3</v>
      </c>
      <c r="V369">
        <v>2013</v>
      </c>
      <c r="W369" t="s">
        <v>63</v>
      </c>
      <c r="X369">
        <v>40910</v>
      </c>
    </row>
    <row r="370" spans="1:24" x14ac:dyDescent="0.15">
      <c r="A370">
        <v>20130103</v>
      </c>
      <c r="B370">
        <v>41277</v>
      </c>
      <c r="C370">
        <v>4</v>
      </c>
      <c r="D370">
        <v>3</v>
      </c>
      <c r="E370">
        <v>1830</v>
      </c>
      <c r="F370" t="s">
        <v>16</v>
      </c>
      <c r="G370" t="s">
        <v>23</v>
      </c>
      <c r="H370" t="s">
        <v>64</v>
      </c>
      <c r="I370">
        <v>1</v>
      </c>
      <c r="J370">
        <v>267</v>
      </c>
      <c r="K370">
        <v>41274</v>
      </c>
      <c r="L370">
        <v>20121231</v>
      </c>
      <c r="M370">
        <v>1</v>
      </c>
      <c r="N370">
        <v>61</v>
      </c>
      <c r="O370" t="s">
        <v>28</v>
      </c>
      <c r="P370" t="s">
        <v>40</v>
      </c>
      <c r="Q370">
        <v>1</v>
      </c>
      <c r="R370">
        <v>2013</v>
      </c>
      <c r="S370">
        <v>201301</v>
      </c>
      <c r="T370">
        <v>7</v>
      </c>
      <c r="U370">
        <v>3</v>
      </c>
      <c r="V370">
        <v>2013</v>
      </c>
      <c r="W370" t="s">
        <v>63</v>
      </c>
      <c r="X370">
        <v>40911</v>
      </c>
    </row>
    <row r="371" spans="1:24" x14ac:dyDescent="0.15">
      <c r="A371">
        <v>20130104</v>
      </c>
      <c r="B371">
        <v>41278</v>
      </c>
      <c r="C371">
        <v>5</v>
      </c>
      <c r="D371">
        <v>4</v>
      </c>
      <c r="E371">
        <v>1831</v>
      </c>
      <c r="F371" t="s">
        <v>17</v>
      </c>
      <c r="G371" t="s">
        <v>24</v>
      </c>
      <c r="H371" t="s">
        <v>64</v>
      </c>
      <c r="I371">
        <v>1</v>
      </c>
      <c r="J371">
        <v>267</v>
      </c>
      <c r="K371">
        <v>41274</v>
      </c>
      <c r="L371">
        <v>20121231</v>
      </c>
      <c r="M371">
        <v>1</v>
      </c>
      <c r="N371">
        <v>61</v>
      </c>
      <c r="O371" t="s">
        <v>28</v>
      </c>
      <c r="P371" t="s">
        <v>40</v>
      </c>
      <c r="Q371">
        <v>1</v>
      </c>
      <c r="R371">
        <v>2013</v>
      </c>
      <c r="S371">
        <v>201301</v>
      </c>
      <c r="T371">
        <v>7</v>
      </c>
      <c r="U371">
        <v>3</v>
      </c>
      <c r="V371">
        <v>2013</v>
      </c>
      <c r="W371" t="s">
        <v>63</v>
      </c>
      <c r="X371">
        <v>40912</v>
      </c>
    </row>
    <row r="372" spans="1:24" x14ac:dyDescent="0.15">
      <c r="A372">
        <v>20130105</v>
      </c>
      <c r="B372">
        <v>41279</v>
      </c>
      <c r="C372">
        <v>6</v>
      </c>
      <c r="D372">
        <v>5</v>
      </c>
      <c r="E372">
        <v>1832</v>
      </c>
      <c r="F372" t="s">
        <v>18</v>
      </c>
      <c r="G372" t="s">
        <v>25</v>
      </c>
      <c r="H372" t="s">
        <v>63</v>
      </c>
      <c r="I372">
        <v>1</v>
      </c>
      <c r="J372">
        <v>267</v>
      </c>
      <c r="K372">
        <v>41274</v>
      </c>
      <c r="L372">
        <v>20121231</v>
      </c>
      <c r="M372">
        <v>1</v>
      </c>
      <c r="N372">
        <v>61</v>
      </c>
      <c r="O372" t="s">
        <v>28</v>
      </c>
      <c r="P372" t="s">
        <v>40</v>
      </c>
      <c r="Q372">
        <v>1</v>
      </c>
      <c r="R372">
        <v>2013</v>
      </c>
      <c r="S372">
        <v>201301</v>
      </c>
      <c r="T372">
        <v>7</v>
      </c>
      <c r="U372">
        <v>3</v>
      </c>
      <c r="V372">
        <v>2013</v>
      </c>
      <c r="W372" t="s">
        <v>63</v>
      </c>
      <c r="X372">
        <v>40913</v>
      </c>
    </row>
    <row r="373" spans="1:24" x14ac:dyDescent="0.15">
      <c r="A373">
        <v>20130106</v>
      </c>
      <c r="B373">
        <v>41280</v>
      </c>
      <c r="C373">
        <v>7</v>
      </c>
      <c r="D373">
        <v>6</v>
      </c>
      <c r="E373">
        <v>1833</v>
      </c>
      <c r="F373" t="s">
        <v>19</v>
      </c>
      <c r="G373" t="s">
        <v>26</v>
      </c>
      <c r="H373" t="s">
        <v>63</v>
      </c>
      <c r="I373">
        <v>1</v>
      </c>
      <c r="J373">
        <v>267</v>
      </c>
      <c r="K373">
        <v>41274</v>
      </c>
      <c r="L373">
        <v>20121231</v>
      </c>
      <c r="M373">
        <v>1</v>
      </c>
      <c r="N373">
        <v>61</v>
      </c>
      <c r="O373" t="s">
        <v>28</v>
      </c>
      <c r="P373" t="s">
        <v>40</v>
      </c>
      <c r="Q373">
        <v>1</v>
      </c>
      <c r="R373">
        <v>2013</v>
      </c>
      <c r="S373">
        <v>201301</v>
      </c>
      <c r="T373">
        <v>7</v>
      </c>
      <c r="U373">
        <v>3</v>
      </c>
      <c r="V373">
        <v>2013</v>
      </c>
      <c r="W373" t="s">
        <v>63</v>
      </c>
      <c r="X373">
        <v>40914</v>
      </c>
    </row>
    <row r="374" spans="1:24" x14ac:dyDescent="0.15">
      <c r="A374">
        <v>20130107</v>
      </c>
      <c r="B374">
        <v>41281</v>
      </c>
      <c r="C374">
        <v>1</v>
      </c>
      <c r="D374">
        <v>7</v>
      </c>
      <c r="E374">
        <v>1834</v>
      </c>
      <c r="F374" t="s">
        <v>13</v>
      </c>
      <c r="G374" t="s">
        <v>20</v>
      </c>
      <c r="H374" t="s">
        <v>64</v>
      </c>
      <c r="I374">
        <v>2</v>
      </c>
      <c r="J374">
        <v>268</v>
      </c>
      <c r="K374">
        <v>41281</v>
      </c>
      <c r="L374">
        <v>20130107</v>
      </c>
      <c r="M374">
        <v>1</v>
      </c>
      <c r="N374">
        <v>61</v>
      </c>
      <c r="O374" t="s">
        <v>28</v>
      </c>
      <c r="P374" t="s">
        <v>40</v>
      </c>
      <c r="Q374">
        <v>1</v>
      </c>
      <c r="R374">
        <v>2013</v>
      </c>
      <c r="S374">
        <v>201301</v>
      </c>
      <c r="T374">
        <v>7</v>
      </c>
      <c r="U374">
        <v>3</v>
      </c>
      <c r="V374">
        <v>2013</v>
      </c>
      <c r="W374" t="s">
        <v>63</v>
      </c>
      <c r="X374">
        <v>40915</v>
      </c>
    </row>
    <row r="375" spans="1:24" x14ac:dyDescent="0.15">
      <c r="A375">
        <v>20130108</v>
      </c>
      <c r="B375">
        <v>41282</v>
      </c>
      <c r="C375">
        <v>2</v>
      </c>
      <c r="D375">
        <v>8</v>
      </c>
      <c r="E375">
        <v>1835</v>
      </c>
      <c r="F375" t="s">
        <v>14</v>
      </c>
      <c r="G375" t="s">
        <v>21</v>
      </c>
      <c r="H375" t="s">
        <v>64</v>
      </c>
      <c r="I375">
        <v>2</v>
      </c>
      <c r="J375">
        <v>268</v>
      </c>
      <c r="K375">
        <v>41281</v>
      </c>
      <c r="L375">
        <v>20130107</v>
      </c>
      <c r="M375">
        <v>1</v>
      </c>
      <c r="N375">
        <v>61</v>
      </c>
      <c r="O375" t="s">
        <v>28</v>
      </c>
      <c r="P375" t="s">
        <v>40</v>
      </c>
      <c r="Q375">
        <v>1</v>
      </c>
      <c r="R375">
        <v>2013</v>
      </c>
      <c r="S375">
        <v>201301</v>
      </c>
      <c r="T375">
        <v>7</v>
      </c>
      <c r="U375">
        <v>3</v>
      </c>
      <c r="V375">
        <v>2013</v>
      </c>
      <c r="W375" t="s">
        <v>63</v>
      </c>
      <c r="X375">
        <v>40916</v>
      </c>
    </row>
    <row r="376" spans="1:24" x14ac:dyDescent="0.15">
      <c r="A376">
        <v>20130109</v>
      </c>
      <c r="B376">
        <v>41283</v>
      </c>
      <c r="C376">
        <v>3</v>
      </c>
      <c r="D376">
        <v>9</v>
      </c>
      <c r="E376">
        <v>1836</v>
      </c>
      <c r="F376" t="s">
        <v>15</v>
      </c>
      <c r="G376" t="s">
        <v>22</v>
      </c>
      <c r="H376" t="s">
        <v>64</v>
      </c>
      <c r="I376">
        <v>2</v>
      </c>
      <c r="J376">
        <v>268</v>
      </c>
      <c r="K376">
        <v>41281</v>
      </c>
      <c r="L376">
        <v>20130107</v>
      </c>
      <c r="M376">
        <v>1</v>
      </c>
      <c r="N376">
        <v>61</v>
      </c>
      <c r="O376" t="s">
        <v>28</v>
      </c>
      <c r="P376" t="s">
        <v>40</v>
      </c>
      <c r="Q376">
        <v>1</v>
      </c>
      <c r="R376">
        <v>2013</v>
      </c>
      <c r="S376">
        <v>201301</v>
      </c>
      <c r="T376">
        <v>7</v>
      </c>
      <c r="U376">
        <v>3</v>
      </c>
      <c r="V376">
        <v>2013</v>
      </c>
      <c r="W376" t="s">
        <v>63</v>
      </c>
      <c r="X376">
        <v>40917</v>
      </c>
    </row>
    <row r="377" spans="1:24" x14ac:dyDescent="0.15">
      <c r="A377">
        <v>20130110</v>
      </c>
      <c r="B377">
        <v>41284</v>
      </c>
      <c r="C377">
        <v>4</v>
      </c>
      <c r="D377">
        <v>10</v>
      </c>
      <c r="E377">
        <v>1837</v>
      </c>
      <c r="F377" t="s">
        <v>16</v>
      </c>
      <c r="G377" t="s">
        <v>23</v>
      </c>
      <c r="H377" t="s">
        <v>64</v>
      </c>
      <c r="I377">
        <v>2</v>
      </c>
      <c r="J377">
        <v>268</v>
      </c>
      <c r="K377">
        <v>41281</v>
      </c>
      <c r="L377">
        <v>20130107</v>
      </c>
      <c r="M377">
        <v>1</v>
      </c>
      <c r="N377">
        <v>61</v>
      </c>
      <c r="O377" t="s">
        <v>28</v>
      </c>
      <c r="P377" t="s">
        <v>40</v>
      </c>
      <c r="Q377">
        <v>1</v>
      </c>
      <c r="R377">
        <v>2013</v>
      </c>
      <c r="S377">
        <v>201301</v>
      </c>
      <c r="T377">
        <v>7</v>
      </c>
      <c r="U377">
        <v>3</v>
      </c>
      <c r="V377">
        <v>2013</v>
      </c>
      <c r="W377" t="s">
        <v>63</v>
      </c>
      <c r="X377">
        <v>40918</v>
      </c>
    </row>
    <row r="378" spans="1:24" x14ac:dyDescent="0.15">
      <c r="A378">
        <v>20130111</v>
      </c>
      <c r="B378">
        <v>41285</v>
      </c>
      <c r="C378">
        <v>5</v>
      </c>
      <c r="D378">
        <v>11</v>
      </c>
      <c r="E378">
        <v>1838</v>
      </c>
      <c r="F378" t="s">
        <v>17</v>
      </c>
      <c r="G378" t="s">
        <v>24</v>
      </c>
      <c r="H378" t="s">
        <v>64</v>
      </c>
      <c r="I378">
        <v>2</v>
      </c>
      <c r="J378">
        <v>268</v>
      </c>
      <c r="K378">
        <v>41281</v>
      </c>
      <c r="L378">
        <v>20130107</v>
      </c>
      <c r="M378">
        <v>1</v>
      </c>
      <c r="N378">
        <v>61</v>
      </c>
      <c r="O378" t="s">
        <v>28</v>
      </c>
      <c r="P378" t="s">
        <v>40</v>
      </c>
      <c r="Q378">
        <v>1</v>
      </c>
      <c r="R378">
        <v>2013</v>
      </c>
      <c r="S378">
        <v>201301</v>
      </c>
      <c r="T378">
        <v>7</v>
      </c>
      <c r="U378">
        <v>3</v>
      </c>
      <c r="V378">
        <v>2013</v>
      </c>
      <c r="W378" t="s">
        <v>63</v>
      </c>
      <c r="X378">
        <v>40919</v>
      </c>
    </row>
    <row r="379" spans="1:24" x14ac:dyDescent="0.15">
      <c r="A379">
        <v>20130112</v>
      </c>
      <c r="B379">
        <v>41286</v>
      </c>
      <c r="C379">
        <v>6</v>
      </c>
      <c r="D379">
        <v>12</v>
      </c>
      <c r="E379">
        <v>1839</v>
      </c>
      <c r="F379" t="s">
        <v>18</v>
      </c>
      <c r="G379" t="s">
        <v>25</v>
      </c>
      <c r="H379" t="s">
        <v>63</v>
      </c>
      <c r="I379">
        <v>2</v>
      </c>
      <c r="J379">
        <v>268</v>
      </c>
      <c r="K379">
        <v>41281</v>
      </c>
      <c r="L379">
        <v>20130107</v>
      </c>
      <c r="M379">
        <v>1</v>
      </c>
      <c r="N379">
        <v>61</v>
      </c>
      <c r="O379" t="s">
        <v>28</v>
      </c>
      <c r="P379" t="s">
        <v>40</v>
      </c>
      <c r="Q379">
        <v>1</v>
      </c>
      <c r="R379">
        <v>2013</v>
      </c>
      <c r="S379">
        <v>201301</v>
      </c>
      <c r="T379">
        <v>7</v>
      </c>
      <c r="U379">
        <v>3</v>
      </c>
      <c r="V379">
        <v>2013</v>
      </c>
      <c r="W379" t="s">
        <v>63</v>
      </c>
      <c r="X379">
        <v>40920</v>
      </c>
    </row>
    <row r="380" spans="1:24" x14ac:dyDescent="0.15">
      <c r="A380">
        <v>20130113</v>
      </c>
      <c r="B380">
        <v>41287</v>
      </c>
      <c r="C380">
        <v>7</v>
      </c>
      <c r="D380">
        <v>13</v>
      </c>
      <c r="E380">
        <v>1840</v>
      </c>
      <c r="F380" t="s">
        <v>19</v>
      </c>
      <c r="G380" t="s">
        <v>26</v>
      </c>
      <c r="H380" t="s">
        <v>63</v>
      </c>
      <c r="I380">
        <v>2</v>
      </c>
      <c r="J380">
        <v>268</v>
      </c>
      <c r="K380">
        <v>41281</v>
      </c>
      <c r="L380">
        <v>20130107</v>
      </c>
      <c r="M380">
        <v>1</v>
      </c>
      <c r="N380">
        <v>61</v>
      </c>
      <c r="O380" t="s">
        <v>28</v>
      </c>
      <c r="P380" t="s">
        <v>40</v>
      </c>
      <c r="Q380">
        <v>1</v>
      </c>
      <c r="R380">
        <v>2013</v>
      </c>
      <c r="S380">
        <v>201301</v>
      </c>
      <c r="T380">
        <v>7</v>
      </c>
      <c r="U380">
        <v>3</v>
      </c>
      <c r="V380">
        <v>2013</v>
      </c>
      <c r="W380" t="s">
        <v>63</v>
      </c>
      <c r="X380">
        <v>40921</v>
      </c>
    </row>
    <row r="381" spans="1:24" x14ac:dyDescent="0.15">
      <c r="A381">
        <v>20130114</v>
      </c>
      <c r="B381">
        <v>41288</v>
      </c>
      <c r="C381">
        <v>1</v>
      </c>
      <c r="D381">
        <v>14</v>
      </c>
      <c r="E381">
        <v>1841</v>
      </c>
      <c r="F381" t="s">
        <v>13</v>
      </c>
      <c r="G381" t="s">
        <v>20</v>
      </c>
      <c r="H381" t="s">
        <v>64</v>
      </c>
      <c r="I381">
        <v>3</v>
      </c>
      <c r="J381">
        <v>269</v>
      </c>
      <c r="K381">
        <v>41288</v>
      </c>
      <c r="L381">
        <v>20130114</v>
      </c>
      <c r="M381">
        <v>1</v>
      </c>
      <c r="N381">
        <v>61</v>
      </c>
      <c r="O381" t="s">
        <v>28</v>
      </c>
      <c r="P381" t="s">
        <v>40</v>
      </c>
      <c r="Q381">
        <v>1</v>
      </c>
      <c r="R381">
        <v>2013</v>
      </c>
      <c r="S381">
        <v>201301</v>
      </c>
      <c r="T381">
        <v>7</v>
      </c>
      <c r="U381">
        <v>3</v>
      </c>
      <c r="V381">
        <v>2013</v>
      </c>
      <c r="W381" t="s">
        <v>63</v>
      </c>
      <c r="X381">
        <v>40922</v>
      </c>
    </row>
    <row r="382" spans="1:24" x14ac:dyDescent="0.15">
      <c r="A382">
        <v>20130115</v>
      </c>
      <c r="B382">
        <v>41289</v>
      </c>
      <c r="C382">
        <v>2</v>
      </c>
      <c r="D382">
        <v>15</v>
      </c>
      <c r="E382">
        <v>1842</v>
      </c>
      <c r="F382" t="s">
        <v>14</v>
      </c>
      <c r="G382" t="s">
        <v>21</v>
      </c>
      <c r="H382" t="s">
        <v>64</v>
      </c>
      <c r="I382">
        <v>3</v>
      </c>
      <c r="J382">
        <v>269</v>
      </c>
      <c r="K382">
        <v>41288</v>
      </c>
      <c r="L382">
        <v>20130114</v>
      </c>
      <c r="M382">
        <v>1</v>
      </c>
      <c r="N382">
        <v>61</v>
      </c>
      <c r="O382" t="s">
        <v>28</v>
      </c>
      <c r="P382" t="s">
        <v>40</v>
      </c>
      <c r="Q382">
        <v>1</v>
      </c>
      <c r="R382">
        <v>2013</v>
      </c>
      <c r="S382">
        <v>201301</v>
      </c>
      <c r="T382">
        <v>7</v>
      </c>
      <c r="U382">
        <v>3</v>
      </c>
      <c r="V382">
        <v>2013</v>
      </c>
      <c r="W382" t="s">
        <v>63</v>
      </c>
      <c r="X382">
        <v>40923</v>
      </c>
    </row>
    <row r="383" spans="1:24" x14ac:dyDescent="0.15">
      <c r="A383">
        <v>20130116</v>
      </c>
      <c r="B383">
        <v>41290</v>
      </c>
      <c r="C383">
        <v>3</v>
      </c>
      <c r="D383">
        <v>16</v>
      </c>
      <c r="E383">
        <v>1843</v>
      </c>
      <c r="F383" t="s">
        <v>15</v>
      </c>
      <c r="G383" t="s">
        <v>22</v>
      </c>
      <c r="H383" t="s">
        <v>64</v>
      </c>
      <c r="I383">
        <v>3</v>
      </c>
      <c r="J383">
        <v>269</v>
      </c>
      <c r="K383">
        <v>41288</v>
      </c>
      <c r="L383">
        <v>20130114</v>
      </c>
      <c r="M383">
        <v>1</v>
      </c>
      <c r="N383">
        <v>61</v>
      </c>
      <c r="O383" t="s">
        <v>28</v>
      </c>
      <c r="P383" t="s">
        <v>40</v>
      </c>
      <c r="Q383">
        <v>1</v>
      </c>
      <c r="R383">
        <v>2013</v>
      </c>
      <c r="S383">
        <v>201301</v>
      </c>
      <c r="T383">
        <v>7</v>
      </c>
      <c r="U383">
        <v>3</v>
      </c>
      <c r="V383">
        <v>2013</v>
      </c>
      <c r="W383" t="s">
        <v>63</v>
      </c>
      <c r="X383">
        <v>40924</v>
      </c>
    </row>
    <row r="384" spans="1:24" x14ac:dyDescent="0.15">
      <c r="A384">
        <v>20130117</v>
      </c>
      <c r="B384">
        <v>41291</v>
      </c>
      <c r="C384">
        <v>4</v>
      </c>
      <c r="D384">
        <v>17</v>
      </c>
      <c r="E384">
        <v>1844</v>
      </c>
      <c r="F384" t="s">
        <v>16</v>
      </c>
      <c r="G384" t="s">
        <v>23</v>
      </c>
      <c r="H384" t="s">
        <v>64</v>
      </c>
      <c r="I384">
        <v>3</v>
      </c>
      <c r="J384">
        <v>269</v>
      </c>
      <c r="K384">
        <v>41288</v>
      </c>
      <c r="L384">
        <v>20130114</v>
      </c>
      <c r="M384">
        <v>1</v>
      </c>
      <c r="N384">
        <v>61</v>
      </c>
      <c r="O384" t="s">
        <v>28</v>
      </c>
      <c r="P384" t="s">
        <v>40</v>
      </c>
      <c r="Q384">
        <v>1</v>
      </c>
      <c r="R384">
        <v>2013</v>
      </c>
      <c r="S384">
        <v>201301</v>
      </c>
      <c r="T384">
        <v>7</v>
      </c>
      <c r="U384">
        <v>3</v>
      </c>
      <c r="V384">
        <v>2013</v>
      </c>
      <c r="W384" t="s">
        <v>63</v>
      </c>
      <c r="X384">
        <v>40925</v>
      </c>
    </row>
    <row r="385" spans="1:24" x14ac:dyDescent="0.15">
      <c r="A385">
        <v>20130118</v>
      </c>
      <c r="B385">
        <v>41292</v>
      </c>
      <c r="C385">
        <v>5</v>
      </c>
      <c r="D385">
        <v>18</v>
      </c>
      <c r="E385">
        <v>1845</v>
      </c>
      <c r="F385" t="s">
        <v>17</v>
      </c>
      <c r="G385" t="s">
        <v>24</v>
      </c>
      <c r="H385" t="s">
        <v>64</v>
      </c>
      <c r="I385">
        <v>3</v>
      </c>
      <c r="J385">
        <v>269</v>
      </c>
      <c r="K385">
        <v>41288</v>
      </c>
      <c r="L385">
        <v>20130114</v>
      </c>
      <c r="M385">
        <v>1</v>
      </c>
      <c r="N385">
        <v>61</v>
      </c>
      <c r="O385" t="s">
        <v>28</v>
      </c>
      <c r="P385" t="s">
        <v>40</v>
      </c>
      <c r="Q385">
        <v>1</v>
      </c>
      <c r="R385">
        <v>2013</v>
      </c>
      <c r="S385">
        <v>201301</v>
      </c>
      <c r="T385">
        <v>7</v>
      </c>
      <c r="U385">
        <v>3</v>
      </c>
      <c r="V385">
        <v>2013</v>
      </c>
      <c r="W385" t="s">
        <v>63</v>
      </c>
      <c r="X385">
        <v>40926</v>
      </c>
    </row>
    <row r="386" spans="1:24" x14ac:dyDescent="0.15">
      <c r="A386">
        <v>20130119</v>
      </c>
      <c r="B386">
        <v>41293</v>
      </c>
      <c r="C386">
        <v>6</v>
      </c>
      <c r="D386">
        <v>19</v>
      </c>
      <c r="E386">
        <v>1846</v>
      </c>
      <c r="F386" t="s">
        <v>18</v>
      </c>
      <c r="G386" t="s">
        <v>25</v>
      </c>
      <c r="H386" t="s">
        <v>63</v>
      </c>
      <c r="I386">
        <v>3</v>
      </c>
      <c r="J386">
        <v>269</v>
      </c>
      <c r="K386">
        <v>41288</v>
      </c>
      <c r="L386">
        <v>20130114</v>
      </c>
      <c r="M386">
        <v>1</v>
      </c>
      <c r="N386">
        <v>61</v>
      </c>
      <c r="O386" t="s">
        <v>28</v>
      </c>
      <c r="P386" t="s">
        <v>40</v>
      </c>
      <c r="Q386">
        <v>1</v>
      </c>
      <c r="R386">
        <v>2013</v>
      </c>
      <c r="S386">
        <v>201301</v>
      </c>
      <c r="T386">
        <v>7</v>
      </c>
      <c r="U386">
        <v>3</v>
      </c>
      <c r="V386">
        <v>2013</v>
      </c>
      <c r="W386" t="s">
        <v>63</v>
      </c>
      <c r="X386">
        <v>40927</v>
      </c>
    </row>
    <row r="387" spans="1:24" x14ac:dyDescent="0.15">
      <c r="A387">
        <v>20130120</v>
      </c>
      <c r="B387">
        <v>41294</v>
      </c>
      <c r="C387">
        <v>7</v>
      </c>
      <c r="D387">
        <v>20</v>
      </c>
      <c r="E387">
        <v>1847</v>
      </c>
      <c r="F387" t="s">
        <v>19</v>
      </c>
      <c r="G387" t="s">
        <v>26</v>
      </c>
      <c r="H387" t="s">
        <v>63</v>
      </c>
      <c r="I387">
        <v>3</v>
      </c>
      <c r="J387">
        <v>269</v>
      </c>
      <c r="K387">
        <v>41288</v>
      </c>
      <c r="L387">
        <v>20130114</v>
      </c>
      <c r="M387">
        <v>1</v>
      </c>
      <c r="N387">
        <v>61</v>
      </c>
      <c r="O387" t="s">
        <v>28</v>
      </c>
      <c r="P387" t="s">
        <v>40</v>
      </c>
      <c r="Q387">
        <v>1</v>
      </c>
      <c r="R387">
        <v>2013</v>
      </c>
      <c r="S387">
        <v>201301</v>
      </c>
      <c r="T387">
        <v>7</v>
      </c>
      <c r="U387">
        <v>3</v>
      </c>
      <c r="V387">
        <v>2013</v>
      </c>
      <c r="W387" t="s">
        <v>63</v>
      </c>
      <c r="X387">
        <v>40928</v>
      </c>
    </row>
    <row r="388" spans="1:24" x14ac:dyDescent="0.15">
      <c r="A388">
        <v>20130121</v>
      </c>
      <c r="B388">
        <v>41295</v>
      </c>
      <c r="C388">
        <v>1</v>
      </c>
      <c r="D388">
        <v>21</v>
      </c>
      <c r="E388">
        <v>1848</v>
      </c>
      <c r="F388" t="s">
        <v>13</v>
      </c>
      <c r="G388" t="s">
        <v>20</v>
      </c>
      <c r="H388" t="s">
        <v>64</v>
      </c>
      <c r="I388">
        <v>4</v>
      </c>
      <c r="J388">
        <v>270</v>
      </c>
      <c r="K388">
        <v>41295</v>
      </c>
      <c r="L388">
        <v>20130121</v>
      </c>
      <c r="M388">
        <v>1</v>
      </c>
      <c r="N388">
        <v>61</v>
      </c>
      <c r="O388" t="s">
        <v>28</v>
      </c>
      <c r="P388" t="s">
        <v>40</v>
      </c>
      <c r="Q388">
        <v>1</v>
      </c>
      <c r="R388">
        <v>2013</v>
      </c>
      <c r="S388">
        <v>201301</v>
      </c>
      <c r="T388">
        <v>7</v>
      </c>
      <c r="U388">
        <v>3</v>
      </c>
      <c r="V388">
        <v>2013</v>
      </c>
      <c r="W388" t="s">
        <v>63</v>
      </c>
      <c r="X388">
        <v>40929</v>
      </c>
    </row>
    <row r="389" spans="1:24" x14ac:dyDescent="0.15">
      <c r="A389">
        <v>20130122</v>
      </c>
      <c r="B389">
        <v>41296</v>
      </c>
      <c r="C389">
        <v>2</v>
      </c>
      <c r="D389">
        <v>22</v>
      </c>
      <c r="E389">
        <v>1849</v>
      </c>
      <c r="F389" t="s">
        <v>14</v>
      </c>
      <c r="G389" t="s">
        <v>21</v>
      </c>
      <c r="H389" t="s">
        <v>64</v>
      </c>
      <c r="I389">
        <v>4</v>
      </c>
      <c r="J389">
        <v>270</v>
      </c>
      <c r="K389">
        <v>41295</v>
      </c>
      <c r="L389">
        <v>20130121</v>
      </c>
      <c r="M389">
        <v>1</v>
      </c>
      <c r="N389">
        <v>61</v>
      </c>
      <c r="O389" t="s">
        <v>28</v>
      </c>
      <c r="P389" t="s">
        <v>40</v>
      </c>
      <c r="Q389">
        <v>1</v>
      </c>
      <c r="R389">
        <v>2013</v>
      </c>
      <c r="S389">
        <v>201301</v>
      </c>
      <c r="T389">
        <v>7</v>
      </c>
      <c r="U389">
        <v>3</v>
      </c>
      <c r="V389">
        <v>2013</v>
      </c>
      <c r="W389" t="s">
        <v>63</v>
      </c>
      <c r="X389">
        <v>40930</v>
      </c>
    </row>
    <row r="390" spans="1:24" x14ac:dyDescent="0.15">
      <c r="A390">
        <v>20130123</v>
      </c>
      <c r="B390">
        <v>41297</v>
      </c>
      <c r="C390">
        <v>3</v>
      </c>
      <c r="D390">
        <v>23</v>
      </c>
      <c r="E390">
        <v>1850</v>
      </c>
      <c r="F390" t="s">
        <v>15</v>
      </c>
      <c r="G390" t="s">
        <v>22</v>
      </c>
      <c r="H390" t="s">
        <v>64</v>
      </c>
      <c r="I390">
        <v>4</v>
      </c>
      <c r="J390">
        <v>270</v>
      </c>
      <c r="K390">
        <v>41295</v>
      </c>
      <c r="L390">
        <v>20130121</v>
      </c>
      <c r="M390">
        <v>1</v>
      </c>
      <c r="N390">
        <v>61</v>
      </c>
      <c r="O390" t="s">
        <v>28</v>
      </c>
      <c r="P390" t="s">
        <v>40</v>
      </c>
      <c r="Q390">
        <v>1</v>
      </c>
      <c r="R390">
        <v>2013</v>
      </c>
      <c r="S390">
        <v>201301</v>
      </c>
      <c r="T390">
        <v>7</v>
      </c>
      <c r="U390">
        <v>3</v>
      </c>
      <c r="V390">
        <v>2013</v>
      </c>
      <c r="W390" t="s">
        <v>63</v>
      </c>
      <c r="X390">
        <v>40931</v>
      </c>
    </row>
    <row r="391" spans="1:24" x14ac:dyDescent="0.15">
      <c r="A391">
        <v>20130124</v>
      </c>
      <c r="B391">
        <v>41298</v>
      </c>
      <c r="C391">
        <v>4</v>
      </c>
      <c r="D391">
        <v>24</v>
      </c>
      <c r="E391">
        <v>1851</v>
      </c>
      <c r="F391" t="s">
        <v>16</v>
      </c>
      <c r="G391" t="s">
        <v>23</v>
      </c>
      <c r="H391" t="s">
        <v>64</v>
      </c>
      <c r="I391">
        <v>4</v>
      </c>
      <c r="J391">
        <v>270</v>
      </c>
      <c r="K391">
        <v>41295</v>
      </c>
      <c r="L391">
        <v>20130121</v>
      </c>
      <c r="M391">
        <v>1</v>
      </c>
      <c r="N391">
        <v>61</v>
      </c>
      <c r="O391" t="s">
        <v>28</v>
      </c>
      <c r="P391" t="s">
        <v>40</v>
      </c>
      <c r="Q391">
        <v>1</v>
      </c>
      <c r="R391">
        <v>2013</v>
      </c>
      <c r="S391">
        <v>201301</v>
      </c>
      <c r="T391">
        <v>7</v>
      </c>
      <c r="U391">
        <v>3</v>
      </c>
      <c r="V391">
        <v>2013</v>
      </c>
      <c r="W391" t="s">
        <v>63</v>
      </c>
      <c r="X391">
        <v>40932</v>
      </c>
    </row>
    <row r="392" spans="1:24" x14ac:dyDescent="0.15">
      <c r="A392">
        <v>20130125</v>
      </c>
      <c r="B392">
        <v>41299</v>
      </c>
      <c r="C392">
        <v>5</v>
      </c>
      <c r="D392">
        <v>25</v>
      </c>
      <c r="E392">
        <v>1852</v>
      </c>
      <c r="F392" t="s">
        <v>17</v>
      </c>
      <c r="G392" t="s">
        <v>24</v>
      </c>
      <c r="H392" t="s">
        <v>64</v>
      </c>
      <c r="I392">
        <v>4</v>
      </c>
      <c r="J392">
        <v>270</v>
      </c>
      <c r="K392">
        <v>41295</v>
      </c>
      <c r="L392">
        <v>20130121</v>
      </c>
      <c r="M392">
        <v>1</v>
      </c>
      <c r="N392">
        <v>61</v>
      </c>
      <c r="O392" t="s">
        <v>28</v>
      </c>
      <c r="P392" t="s">
        <v>40</v>
      </c>
      <c r="Q392">
        <v>1</v>
      </c>
      <c r="R392">
        <v>2013</v>
      </c>
      <c r="S392">
        <v>201301</v>
      </c>
      <c r="T392">
        <v>7</v>
      </c>
      <c r="U392">
        <v>3</v>
      </c>
      <c r="V392">
        <v>2013</v>
      </c>
      <c r="W392" t="s">
        <v>63</v>
      </c>
      <c r="X392">
        <v>40933</v>
      </c>
    </row>
    <row r="393" spans="1:24" x14ac:dyDescent="0.15">
      <c r="A393">
        <v>20130126</v>
      </c>
      <c r="B393">
        <v>41300</v>
      </c>
      <c r="C393">
        <v>6</v>
      </c>
      <c r="D393">
        <v>26</v>
      </c>
      <c r="E393">
        <v>1853</v>
      </c>
      <c r="F393" t="s">
        <v>18</v>
      </c>
      <c r="G393" t="s">
        <v>25</v>
      </c>
      <c r="H393" t="s">
        <v>63</v>
      </c>
      <c r="I393">
        <v>4</v>
      </c>
      <c r="J393">
        <v>270</v>
      </c>
      <c r="K393">
        <v>41295</v>
      </c>
      <c r="L393">
        <v>20130121</v>
      </c>
      <c r="M393">
        <v>1</v>
      </c>
      <c r="N393">
        <v>61</v>
      </c>
      <c r="O393" t="s">
        <v>28</v>
      </c>
      <c r="P393" t="s">
        <v>40</v>
      </c>
      <c r="Q393">
        <v>1</v>
      </c>
      <c r="R393">
        <v>2013</v>
      </c>
      <c r="S393">
        <v>201301</v>
      </c>
      <c r="T393">
        <v>7</v>
      </c>
      <c r="U393">
        <v>3</v>
      </c>
      <c r="V393">
        <v>2013</v>
      </c>
      <c r="W393" t="s">
        <v>63</v>
      </c>
      <c r="X393">
        <v>40934</v>
      </c>
    </row>
    <row r="394" spans="1:24" x14ac:dyDescent="0.15">
      <c r="A394">
        <v>20130127</v>
      </c>
      <c r="B394">
        <v>41301</v>
      </c>
      <c r="C394">
        <v>7</v>
      </c>
      <c r="D394">
        <v>27</v>
      </c>
      <c r="E394">
        <v>1854</v>
      </c>
      <c r="F394" t="s">
        <v>19</v>
      </c>
      <c r="G394" t="s">
        <v>26</v>
      </c>
      <c r="H394" t="s">
        <v>63</v>
      </c>
      <c r="I394">
        <v>4</v>
      </c>
      <c r="J394">
        <v>270</v>
      </c>
      <c r="K394">
        <v>41295</v>
      </c>
      <c r="L394">
        <v>20130121</v>
      </c>
      <c r="M394">
        <v>1</v>
      </c>
      <c r="N394">
        <v>61</v>
      </c>
      <c r="O394" t="s">
        <v>28</v>
      </c>
      <c r="P394" t="s">
        <v>40</v>
      </c>
      <c r="Q394">
        <v>1</v>
      </c>
      <c r="R394">
        <v>2013</v>
      </c>
      <c r="S394">
        <v>201301</v>
      </c>
      <c r="T394">
        <v>7</v>
      </c>
      <c r="U394">
        <v>3</v>
      </c>
      <c r="V394">
        <v>2013</v>
      </c>
      <c r="W394" t="s">
        <v>63</v>
      </c>
      <c r="X394">
        <v>40935</v>
      </c>
    </row>
    <row r="395" spans="1:24" x14ac:dyDescent="0.15">
      <c r="A395">
        <v>20130128</v>
      </c>
      <c r="B395">
        <v>41302</v>
      </c>
      <c r="C395">
        <v>1</v>
      </c>
      <c r="D395">
        <v>28</v>
      </c>
      <c r="E395">
        <v>1855</v>
      </c>
      <c r="F395" t="s">
        <v>13</v>
      </c>
      <c r="G395" t="s">
        <v>20</v>
      </c>
      <c r="H395" t="s">
        <v>64</v>
      </c>
      <c r="I395">
        <v>5</v>
      </c>
      <c r="J395">
        <v>271</v>
      </c>
      <c r="K395">
        <v>41302</v>
      </c>
      <c r="L395">
        <v>20130128</v>
      </c>
      <c r="M395">
        <v>1</v>
      </c>
      <c r="N395">
        <v>61</v>
      </c>
      <c r="O395" t="s">
        <v>28</v>
      </c>
      <c r="P395" t="s">
        <v>40</v>
      </c>
      <c r="Q395">
        <v>1</v>
      </c>
      <c r="R395">
        <v>2013</v>
      </c>
      <c r="S395">
        <v>201301</v>
      </c>
      <c r="T395">
        <v>7</v>
      </c>
      <c r="U395">
        <v>3</v>
      </c>
      <c r="V395">
        <v>2013</v>
      </c>
      <c r="W395" t="s">
        <v>63</v>
      </c>
      <c r="X395">
        <v>40936</v>
      </c>
    </row>
    <row r="396" spans="1:24" x14ac:dyDescent="0.15">
      <c r="A396">
        <v>20130129</v>
      </c>
      <c r="B396">
        <v>41303</v>
      </c>
      <c r="C396">
        <v>2</v>
      </c>
      <c r="D396">
        <v>29</v>
      </c>
      <c r="E396">
        <v>1856</v>
      </c>
      <c r="F396" t="s">
        <v>14</v>
      </c>
      <c r="G396" t="s">
        <v>21</v>
      </c>
      <c r="H396" t="s">
        <v>64</v>
      </c>
      <c r="I396">
        <v>5</v>
      </c>
      <c r="J396">
        <v>271</v>
      </c>
      <c r="K396">
        <v>41302</v>
      </c>
      <c r="L396">
        <v>20130128</v>
      </c>
      <c r="M396">
        <v>1</v>
      </c>
      <c r="N396">
        <v>61</v>
      </c>
      <c r="O396" t="s">
        <v>28</v>
      </c>
      <c r="P396" t="s">
        <v>40</v>
      </c>
      <c r="Q396">
        <v>1</v>
      </c>
      <c r="R396">
        <v>2013</v>
      </c>
      <c r="S396">
        <v>201301</v>
      </c>
      <c r="T396">
        <v>7</v>
      </c>
      <c r="U396">
        <v>3</v>
      </c>
      <c r="V396">
        <v>2013</v>
      </c>
      <c r="W396" t="s">
        <v>63</v>
      </c>
      <c r="X396">
        <v>40937</v>
      </c>
    </row>
    <row r="397" spans="1:24" x14ac:dyDescent="0.15">
      <c r="A397">
        <v>20130130</v>
      </c>
      <c r="B397">
        <v>41304</v>
      </c>
      <c r="C397">
        <v>3</v>
      </c>
      <c r="D397">
        <v>30</v>
      </c>
      <c r="E397">
        <v>1857</v>
      </c>
      <c r="F397" t="s">
        <v>15</v>
      </c>
      <c r="G397" t="s">
        <v>22</v>
      </c>
      <c r="H397" t="s">
        <v>64</v>
      </c>
      <c r="I397">
        <v>5</v>
      </c>
      <c r="J397">
        <v>271</v>
      </c>
      <c r="K397">
        <v>41302</v>
      </c>
      <c r="L397">
        <v>20130128</v>
      </c>
      <c r="M397">
        <v>1</v>
      </c>
      <c r="N397">
        <v>61</v>
      </c>
      <c r="O397" t="s">
        <v>28</v>
      </c>
      <c r="P397" t="s">
        <v>40</v>
      </c>
      <c r="Q397">
        <v>1</v>
      </c>
      <c r="R397">
        <v>2013</v>
      </c>
      <c r="S397">
        <v>201301</v>
      </c>
      <c r="T397">
        <v>7</v>
      </c>
      <c r="U397">
        <v>3</v>
      </c>
      <c r="V397">
        <v>2013</v>
      </c>
      <c r="W397" t="s">
        <v>63</v>
      </c>
      <c r="X397">
        <v>40938</v>
      </c>
    </row>
    <row r="398" spans="1:24" x14ac:dyDescent="0.15">
      <c r="A398">
        <v>20130131</v>
      </c>
      <c r="B398">
        <v>41305</v>
      </c>
      <c r="C398">
        <v>4</v>
      </c>
      <c r="D398">
        <v>31</v>
      </c>
      <c r="E398">
        <v>1858</v>
      </c>
      <c r="F398" t="s">
        <v>16</v>
      </c>
      <c r="G398" t="s">
        <v>23</v>
      </c>
      <c r="H398" t="s">
        <v>64</v>
      </c>
      <c r="I398">
        <v>5</v>
      </c>
      <c r="J398">
        <v>271</v>
      </c>
      <c r="K398">
        <v>41302</v>
      </c>
      <c r="L398">
        <v>20130128</v>
      </c>
      <c r="M398">
        <v>1</v>
      </c>
      <c r="N398">
        <v>61</v>
      </c>
      <c r="O398" t="s">
        <v>28</v>
      </c>
      <c r="P398" t="s">
        <v>40</v>
      </c>
      <c r="Q398">
        <v>1</v>
      </c>
      <c r="R398">
        <v>2013</v>
      </c>
      <c r="S398">
        <v>201301</v>
      </c>
      <c r="T398">
        <v>7</v>
      </c>
      <c r="U398">
        <v>3</v>
      </c>
      <c r="V398">
        <v>2013</v>
      </c>
      <c r="W398" t="s">
        <v>64</v>
      </c>
      <c r="X398">
        <v>40939</v>
      </c>
    </row>
    <row r="399" spans="1:24" x14ac:dyDescent="0.15">
      <c r="A399">
        <v>20130201</v>
      </c>
      <c r="B399">
        <v>41306</v>
      </c>
      <c r="C399">
        <v>5</v>
      </c>
      <c r="D399">
        <v>1</v>
      </c>
      <c r="E399">
        <v>1859</v>
      </c>
      <c r="F399" t="s">
        <v>17</v>
      </c>
      <c r="G399" t="s">
        <v>24</v>
      </c>
      <c r="H399" t="s">
        <v>64</v>
      </c>
      <c r="I399">
        <v>5</v>
      </c>
      <c r="J399">
        <v>271</v>
      </c>
      <c r="K399">
        <v>41302</v>
      </c>
      <c r="L399">
        <v>20130128</v>
      </c>
      <c r="M399">
        <v>2</v>
      </c>
      <c r="N399">
        <v>62</v>
      </c>
      <c r="O399" t="s">
        <v>29</v>
      </c>
      <c r="P399" t="s">
        <v>41</v>
      </c>
      <c r="Q399">
        <v>1</v>
      </c>
      <c r="R399">
        <v>2013</v>
      </c>
      <c r="S399">
        <v>201302</v>
      </c>
      <c r="T399">
        <v>8</v>
      </c>
      <c r="U399">
        <v>3</v>
      </c>
      <c r="V399">
        <v>2013</v>
      </c>
      <c r="W399" t="s">
        <v>63</v>
      </c>
      <c r="X399">
        <v>40940</v>
      </c>
    </row>
    <row r="400" spans="1:24" x14ac:dyDescent="0.15">
      <c r="A400">
        <v>20130202</v>
      </c>
      <c r="B400">
        <v>41307</v>
      </c>
      <c r="C400">
        <v>6</v>
      </c>
      <c r="D400">
        <v>2</v>
      </c>
      <c r="E400">
        <v>1860</v>
      </c>
      <c r="F400" t="s">
        <v>18</v>
      </c>
      <c r="G400" t="s">
        <v>25</v>
      </c>
      <c r="H400" t="s">
        <v>63</v>
      </c>
      <c r="I400">
        <v>5</v>
      </c>
      <c r="J400">
        <v>271</v>
      </c>
      <c r="K400">
        <v>41302</v>
      </c>
      <c r="L400">
        <v>20130128</v>
      </c>
      <c r="M400">
        <v>2</v>
      </c>
      <c r="N400">
        <v>62</v>
      </c>
      <c r="O400" t="s">
        <v>29</v>
      </c>
      <c r="P400" t="s">
        <v>41</v>
      </c>
      <c r="Q400">
        <v>1</v>
      </c>
      <c r="R400">
        <v>2013</v>
      </c>
      <c r="S400">
        <v>201302</v>
      </c>
      <c r="T400">
        <v>8</v>
      </c>
      <c r="U400">
        <v>3</v>
      </c>
      <c r="V400">
        <v>2013</v>
      </c>
      <c r="W400" t="s">
        <v>63</v>
      </c>
      <c r="X400">
        <v>40941</v>
      </c>
    </row>
    <row r="401" spans="1:24" x14ac:dyDescent="0.15">
      <c r="A401">
        <v>20130203</v>
      </c>
      <c r="B401">
        <v>41308</v>
      </c>
      <c r="C401">
        <v>7</v>
      </c>
      <c r="D401">
        <v>3</v>
      </c>
      <c r="E401">
        <v>1861</v>
      </c>
      <c r="F401" t="s">
        <v>19</v>
      </c>
      <c r="G401" t="s">
        <v>26</v>
      </c>
      <c r="H401" t="s">
        <v>63</v>
      </c>
      <c r="I401">
        <v>5</v>
      </c>
      <c r="J401">
        <v>271</v>
      </c>
      <c r="K401">
        <v>41302</v>
      </c>
      <c r="L401">
        <v>20130128</v>
      </c>
      <c r="M401">
        <v>2</v>
      </c>
      <c r="N401">
        <v>62</v>
      </c>
      <c r="O401" t="s">
        <v>29</v>
      </c>
      <c r="P401" t="s">
        <v>41</v>
      </c>
      <c r="Q401">
        <v>1</v>
      </c>
      <c r="R401">
        <v>2013</v>
      </c>
      <c r="S401">
        <v>201302</v>
      </c>
      <c r="T401">
        <v>8</v>
      </c>
      <c r="U401">
        <v>3</v>
      </c>
      <c r="V401">
        <v>2013</v>
      </c>
      <c r="W401" t="s">
        <v>63</v>
      </c>
      <c r="X401">
        <v>40942</v>
      </c>
    </row>
    <row r="402" spans="1:24" x14ac:dyDescent="0.15">
      <c r="A402">
        <v>20130204</v>
      </c>
      <c r="B402">
        <v>41309</v>
      </c>
      <c r="C402">
        <v>1</v>
      </c>
      <c r="D402">
        <v>4</v>
      </c>
      <c r="E402">
        <v>1862</v>
      </c>
      <c r="F402" t="s">
        <v>13</v>
      </c>
      <c r="G402" t="s">
        <v>20</v>
      </c>
      <c r="H402" t="s">
        <v>64</v>
      </c>
      <c r="I402">
        <v>6</v>
      </c>
      <c r="J402">
        <v>272</v>
      </c>
      <c r="K402">
        <v>41309</v>
      </c>
      <c r="L402">
        <v>20130204</v>
      </c>
      <c r="M402">
        <v>2</v>
      </c>
      <c r="N402">
        <v>62</v>
      </c>
      <c r="O402" t="s">
        <v>29</v>
      </c>
      <c r="P402" t="s">
        <v>41</v>
      </c>
      <c r="Q402">
        <v>1</v>
      </c>
      <c r="R402">
        <v>2013</v>
      </c>
      <c r="S402">
        <v>201302</v>
      </c>
      <c r="T402">
        <v>8</v>
      </c>
      <c r="U402">
        <v>3</v>
      </c>
      <c r="V402">
        <v>2013</v>
      </c>
      <c r="W402" t="s">
        <v>63</v>
      </c>
      <c r="X402">
        <v>40943</v>
      </c>
    </row>
    <row r="403" spans="1:24" x14ac:dyDescent="0.15">
      <c r="A403">
        <v>20130205</v>
      </c>
      <c r="B403">
        <v>41310</v>
      </c>
      <c r="C403">
        <v>2</v>
      </c>
      <c r="D403">
        <v>5</v>
      </c>
      <c r="E403">
        <v>1863</v>
      </c>
      <c r="F403" t="s">
        <v>14</v>
      </c>
      <c r="G403" t="s">
        <v>21</v>
      </c>
      <c r="H403" t="s">
        <v>64</v>
      </c>
      <c r="I403">
        <v>6</v>
      </c>
      <c r="J403">
        <v>272</v>
      </c>
      <c r="K403">
        <v>41309</v>
      </c>
      <c r="L403">
        <v>20130204</v>
      </c>
      <c r="M403">
        <v>2</v>
      </c>
      <c r="N403">
        <v>62</v>
      </c>
      <c r="O403" t="s">
        <v>29</v>
      </c>
      <c r="P403" t="s">
        <v>41</v>
      </c>
      <c r="Q403">
        <v>1</v>
      </c>
      <c r="R403">
        <v>2013</v>
      </c>
      <c r="S403">
        <v>201302</v>
      </c>
      <c r="T403">
        <v>8</v>
      </c>
      <c r="U403">
        <v>3</v>
      </c>
      <c r="V403">
        <v>2013</v>
      </c>
      <c r="W403" t="s">
        <v>63</v>
      </c>
      <c r="X403">
        <v>40944</v>
      </c>
    </row>
    <row r="404" spans="1:24" x14ac:dyDescent="0.15">
      <c r="A404">
        <v>20130206</v>
      </c>
      <c r="B404">
        <v>41311</v>
      </c>
      <c r="C404">
        <v>3</v>
      </c>
      <c r="D404">
        <v>6</v>
      </c>
      <c r="E404">
        <v>1864</v>
      </c>
      <c r="F404" t="s">
        <v>15</v>
      </c>
      <c r="G404" t="s">
        <v>22</v>
      </c>
      <c r="H404" t="s">
        <v>64</v>
      </c>
      <c r="I404">
        <v>6</v>
      </c>
      <c r="J404">
        <v>272</v>
      </c>
      <c r="K404">
        <v>41309</v>
      </c>
      <c r="L404">
        <v>20130204</v>
      </c>
      <c r="M404">
        <v>2</v>
      </c>
      <c r="N404">
        <v>62</v>
      </c>
      <c r="O404" t="s">
        <v>29</v>
      </c>
      <c r="P404" t="s">
        <v>41</v>
      </c>
      <c r="Q404">
        <v>1</v>
      </c>
      <c r="R404">
        <v>2013</v>
      </c>
      <c r="S404">
        <v>201302</v>
      </c>
      <c r="T404">
        <v>8</v>
      </c>
      <c r="U404">
        <v>3</v>
      </c>
      <c r="V404">
        <v>2013</v>
      </c>
      <c r="W404" t="s">
        <v>63</v>
      </c>
      <c r="X404">
        <v>40945</v>
      </c>
    </row>
    <row r="405" spans="1:24" x14ac:dyDescent="0.15">
      <c r="A405">
        <v>20130207</v>
      </c>
      <c r="B405">
        <v>41312</v>
      </c>
      <c r="C405">
        <v>4</v>
      </c>
      <c r="D405">
        <v>7</v>
      </c>
      <c r="E405">
        <v>1865</v>
      </c>
      <c r="F405" t="s">
        <v>16</v>
      </c>
      <c r="G405" t="s">
        <v>23</v>
      </c>
      <c r="H405" t="s">
        <v>64</v>
      </c>
      <c r="I405">
        <v>6</v>
      </c>
      <c r="J405">
        <v>272</v>
      </c>
      <c r="K405">
        <v>41309</v>
      </c>
      <c r="L405">
        <v>20130204</v>
      </c>
      <c r="M405">
        <v>2</v>
      </c>
      <c r="N405">
        <v>62</v>
      </c>
      <c r="O405" t="s">
        <v>29</v>
      </c>
      <c r="P405" t="s">
        <v>41</v>
      </c>
      <c r="Q405">
        <v>1</v>
      </c>
      <c r="R405">
        <v>2013</v>
      </c>
      <c r="S405">
        <v>201302</v>
      </c>
      <c r="T405">
        <v>8</v>
      </c>
      <c r="U405">
        <v>3</v>
      </c>
      <c r="V405">
        <v>2013</v>
      </c>
      <c r="W405" t="s">
        <v>63</v>
      </c>
      <c r="X405">
        <v>40946</v>
      </c>
    </row>
    <row r="406" spans="1:24" x14ac:dyDescent="0.15">
      <c r="A406">
        <v>20130208</v>
      </c>
      <c r="B406">
        <v>41313</v>
      </c>
      <c r="C406">
        <v>5</v>
      </c>
      <c r="D406">
        <v>8</v>
      </c>
      <c r="E406">
        <v>1866</v>
      </c>
      <c r="F406" t="s">
        <v>17</v>
      </c>
      <c r="G406" t="s">
        <v>24</v>
      </c>
      <c r="H406" t="s">
        <v>64</v>
      </c>
      <c r="I406">
        <v>6</v>
      </c>
      <c r="J406">
        <v>272</v>
      </c>
      <c r="K406">
        <v>41309</v>
      </c>
      <c r="L406">
        <v>20130204</v>
      </c>
      <c r="M406">
        <v>2</v>
      </c>
      <c r="N406">
        <v>62</v>
      </c>
      <c r="O406" t="s">
        <v>29</v>
      </c>
      <c r="P406" t="s">
        <v>41</v>
      </c>
      <c r="Q406">
        <v>1</v>
      </c>
      <c r="R406">
        <v>2013</v>
      </c>
      <c r="S406">
        <v>201302</v>
      </c>
      <c r="T406">
        <v>8</v>
      </c>
      <c r="U406">
        <v>3</v>
      </c>
      <c r="V406">
        <v>2013</v>
      </c>
      <c r="W406" t="s">
        <v>63</v>
      </c>
      <c r="X406">
        <v>40947</v>
      </c>
    </row>
    <row r="407" spans="1:24" x14ac:dyDescent="0.15">
      <c r="A407">
        <v>20130209</v>
      </c>
      <c r="B407">
        <v>41314</v>
      </c>
      <c r="C407">
        <v>6</v>
      </c>
      <c r="D407">
        <v>9</v>
      </c>
      <c r="E407">
        <v>1867</v>
      </c>
      <c r="F407" t="s">
        <v>18</v>
      </c>
      <c r="G407" t="s">
        <v>25</v>
      </c>
      <c r="H407" t="s">
        <v>63</v>
      </c>
      <c r="I407">
        <v>6</v>
      </c>
      <c r="J407">
        <v>272</v>
      </c>
      <c r="K407">
        <v>41309</v>
      </c>
      <c r="L407">
        <v>20130204</v>
      </c>
      <c r="M407">
        <v>2</v>
      </c>
      <c r="N407">
        <v>62</v>
      </c>
      <c r="O407" t="s">
        <v>29</v>
      </c>
      <c r="P407" t="s">
        <v>41</v>
      </c>
      <c r="Q407">
        <v>1</v>
      </c>
      <c r="R407">
        <v>2013</v>
      </c>
      <c r="S407">
        <v>201302</v>
      </c>
      <c r="T407">
        <v>8</v>
      </c>
      <c r="U407">
        <v>3</v>
      </c>
      <c r="V407">
        <v>2013</v>
      </c>
      <c r="W407" t="s">
        <v>63</v>
      </c>
      <c r="X407">
        <v>40948</v>
      </c>
    </row>
    <row r="408" spans="1:24" x14ac:dyDescent="0.15">
      <c r="A408">
        <v>20130210</v>
      </c>
      <c r="B408">
        <v>41315</v>
      </c>
      <c r="C408">
        <v>7</v>
      </c>
      <c r="D408">
        <v>10</v>
      </c>
      <c r="E408">
        <v>1868</v>
      </c>
      <c r="F408" t="s">
        <v>19</v>
      </c>
      <c r="G408" t="s">
        <v>26</v>
      </c>
      <c r="H408" t="s">
        <v>63</v>
      </c>
      <c r="I408">
        <v>6</v>
      </c>
      <c r="J408">
        <v>272</v>
      </c>
      <c r="K408">
        <v>41309</v>
      </c>
      <c r="L408">
        <v>20130204</v>
      </c>
      <c r="M408">
        <v>2</v>
      </c>
      <c r="N408">
        <v>62</v>
      </c>
      <c r="O408" t="s">
        <v>29</v>
      </c>
      <c r="P408" t="s">
        <v>41</v>
      </c>
      <c r="Q408">
        <v>1</v>
      </c>
      <c r="R408">
        <v>2013</v>
      </c>
      <c r="S408">
        <v>201302</v>
      </c>
      <c r="T408">
        <v>8</v>
      </c>
      <c r="U408">
        <v>3</v>
      </c>
      <c r="V408">
        <v>2013</v>
      </c>
      <c r="W408" t="s">
        <v>63</v>
      </c>
      <c r="X408">
        <v>40949</v>
      </c>
    </row>
    <row r="409" spans="1:24" x14ac:dyDescent="0.15">
      <c r="A409">
        <v>20130211</v>
      </c>
      <c r="B409">
        <v>41316</v>
      </c>
      <c r="C409">
        <v>1</v>
      </c>
      <c r="D409">
        <v>11</v>
      </c>
      <c r="E409">
        <v>1869</v>
      </c>
      <c r="F409" t="s">
        <v>13</v>
      </c>
      <c r="G409" t="s">
        <v>20</v>
      </c>
      <c r="H409" t="s">
        <v>64</v>
      </c>
      <c r="I409">
        <v>7</v>
      </c>
      <c r="J409">
        <v>273</v>
      </c>
      <c r="K409">
        <v>41316</v>
      </c>
      <c r="L409">
        <v>20130211</v>
      </c>
      <c r="M409">
        <v>2</v>
      </c>
      <c r="N409">
        <v>62</v>
      </c>
      <c r="O409" t="s">
        <v>29</v>
      </c>
      <c r="P409" t="s">
        <v>41</v>
      </c>
      <c r="Q409">
        <v>1</v>
      </c>
      <c r="R409">
        <v>2013</v>
      </c>
      <c r="S409">
        <v>201302</v>
      </c>
      <c r="T409">
        <v>8</v>
      </c>
      <c r="U409">
        <v>3</v>
      </c>
      <c r="V409">
        <v>2013</v>
      </c>
      <c r="W409" t="s">
        <v>63</v>
      </c>
      <c r="X409">
        <v>40950</v>
      </c>
    </row>
    <row r="410" spans="1:24" x14ac:dyDescent="0.15">
      <c r="A410">
        <v>20130212</v>
      </c>
      <c r="B410">
        <v>41317</v>
      </c>
      <c r="C410">
        <v>2</v>
      </c>
      <c r="D410">
        <v>12</v>
      </c>
      <c r="E410">
        <v>1870</v>
      </c>
      <c r="F410" t="s">
        <v>14</v>
      </c>
      <c r="G410" t="s">
        <v>21</v>
      </c>
      <c r="H410" t="s">
        <v>64</v>
      </c>
      <c r="I410">
        <v>7</v>
      </c>
      <c r="J410">
        <v>273</v>
      </c>
      <c r="K410">
        <v>41316</v>
      </c>
      <c r="L410">
        <v>20130211</v>
      </c>
      <c r="M410">
        <v>2</v>
      </c>
      <c r="N410">
        <v>62</v>
      </c>
      <c r="O410" t="s">
        <v>29</v>
      </c>
      <c r="P410" t="s">
        <v>41</v>
      </c>
      <c r="Q410">
        <v>1</v>
      </c>
      <c r="R410">
        <v>2013</v>
      </c>
      <c r="S410">
        <v>201302</v>
      </c>
      <c r="T410">
        <v>8</v>
      </c>
      <c r="U410">
        <v>3</v>
      </c>
      <c r="V410">
        <v>2013</v>
      </c>
      <c r="W410" t="s">
        <v>63</v>
      </c>
      <c r="X410">
        <v>40951</v>
      </c>
    </row>
    <row r="411" spans="1:24" x14ac:dyDescent="0.15">
      <c r="A411">
        <v>20130213</v>
      </c>
      <c r="B411">
        <v>41318</v>
      </c>
      <c r="C411">
        <v>3</v>
      </c>
      <c r="D411">
        <v>13</v>
      </c>
      <c r="E411">
        <v>1871</v>
      </c>
      <c r="F411" t="s">
        <v>15</v>
      </c>
      <c r="G411" t="s">
        <v>22</v>
      </c>
      <c r="H411" t="s">
        <v>64</v>
      </c>
      <c r="I411">
        <v>7</v>
      </c>
      <c r="J411">
        <v>273</v>
      </c>
      <c r="K411">
        <v>41316</v>
      </c>
      <c r="L411">
        <v>20130211</v>
      </c>
      <c r="M411">
        <v>2</v>
      </c>
      <c r="N411">
        <v>62</v>
      </c>
      <c r="O411" t="s">
        <v>29</v>
      </c>
      <c r="P411" t="s">
        <v>41</v>
      </c>
      <c r="Q411">
        <v>1</v>
      </c>
      <c r="R411">
        <v>2013</v>
      </c>
      <c r="S411">
        <v>201302</v>
      </c>
      <c r="T411">
        <v>8</v>
      </c>
      <c r="U411">
        <v>3</v>
      </c>
      <c r="V411">
        <v>2013</v>
      </c>
      <c r="W411" t="s">
        <v>63</v>
      </c>
      <c r="X411">
        <v>40952</v>
      </c>
    </row>
    <row r="412" spans="1:24" x14ac:dyDescent="0.15">
      <c r="A412">
        <v>20130214</v>
      </c>
      <c r="B412">
        <v>41319</v>
      </c>
      <c r="C412">
        <v>4</v>
      </c>
      <c r="D412">
        <v>14</v>
      </c>
      <c r="E412">
        <v>1872</v>
      </c>
      <c r="F412" t="s">
        <v>16</v>
      </c>
      <c r="G412" t="s">
        <v>23</v>
      </c>
      <c r="H412" t="s">
        <v>64</v>
      </c>
      <c r="I412">
        <v>7</v>
      </c>
      <c r="J412">
        <v>273</v>
      </c>
      <c r="K412">
        <v>41316</v>
      </c>
      <c r="L412">
        <v>20130211</v>
      </c>
      <c r="M412">
        <v>2</v>
      </c>
      <c r="N412">
        <v>62</v>
      </c>
      <c r="O412" t="s">
        <v>29</v>
      </c>
      <c r="P412" t="s">
        <v>41</v>
      </c>
      <c r="Q412">
        <v>1</v>
      </c>
      <c r="R412">
        <v>2013</v>
      </c>
      <c r="S412">
        <v>201302</v>
      </c>
      <c r="T412">
        <v>8</v>
      </c>
      <c r="U412">
        <v>3</v>
      </c>
      <c r="V412">
        <v>2013</v>
      </c>
      <c r="W412" t="s">
        <v>63</v>
      </c>
      <c r="X412">
        <v>40953</v>
      </c>
    </row>
    <row r="413" spans="1:24" x14ac:dyDescent="0.15">
      <c r="A413">
        <v>20130215</v>
      </c>
      <c r="B413">
        <v>41320</v>
      </c>
      <c r="C413">
        <v>5</v>
      </c>
      <c r="D413">
        <v>15</v>
      </c>
      <c r="E413">
        <v>1873</v>
      </c>
      <c r="F413" t="s">
        <v>17</v>
      </c>
      <c r="G413" t="s">
        <v>24</v>
      </c>
      <c r="H413" t="s">
        <v>64</v>
      </c>
      <c r="I413">
        <v>7</v>
      </c>
      <c r="J413">
        <v>273</v>
      </c>
      <c r="K413">
        <v>41316</v>
      </c>
      <c r="L413">
        <v>20130211</v>
      </c>
      <c r="M413">
        <v>2</v>
      </c>
      <c r="N413">
        <v>62</v>
      </c>
      <c r="O413" t="s">
        <v>29</v>
      </c>
      <c r="P413" t="s">
        <v>41</v>
      </c>
      <c r="Q413">
        <v>1</v>
      </c>
      <c r="R413">
        <v>2013</v>
      </c>
      <c r="S413">
        <v>201302</v>
      </c>
      <c r="T413">
        <v>8</v>
      </c>
      <c r="U413">
        <v>3</v>
      </c>
      <c r="V413">
        <v>2013</v>
      </c>
      <c r="W413" t="s">
        <v>63</v>
      </c>
      <c r="X413">
        <v>40954</v>
      </c>
    </row>
    <row r="414" spans="1:24" x14ac:dyDescent="0.15">
      <c r="A414">
        <v>20130216</v>
      </c>
      <c r="B414">
        <v>41321</v>
      </c>
      <c r="C414">
        <v>6</v>
      </c>
      <c r="D414">
        <v>16</v>
      </c>
      <c r="E414">
        <v>1874</v>
      </c>
      <c r="F414" t="s">
        <v>18</v>
      </c>
      <c r="G414" t="s">
        <v>25</v>
      </c>
      <c r="H414" t="s">
        <v>63</v>
      </c>
      <c r="I414">
        <v>7</v>
      </c>
      <c r="J414">
        <v>273</v>
      </c>
      <c r="K414">
        <v>41316</v>
      </c>
      <c r="L414">
        <v>20130211</v>
      </c>
      <c r="M414">
        <v>2</v>
      </c>
      <c r="N414">
        <v>62</v>
      </c>
      <c r="O414" t="s">
        <v>29</v>
      </c>
      <c r="P414" t="s">
        <v>41</v>
      </c>
      <c r="Q414">
        <v>1</v>
      </c>
      <c r="R414">
        <v>2013</v>
      </c>
      <c r="S414">
        <v>201302</v>
      </c>
      <c r="T414">
        <v>8</v>
      </c>
      <c r="U414">
        <v>3</v>
      </c>
      <c r="V414">
        <v>2013</v>
      </c>
      <c r="W414" t="s">
        <v>63</v>
      </c>
      <c r="X414">
        <v>40955</v>
      </c>
    </row>
    <row r="415" spans="1:24" x14ac:dyDescent="0.15">
      <c r="A415">
        <v>20130217</v>
      </c>
      <c r="B415">
        <v>41322</v>
      </c>
      <c r="C415">
        <v>7</v>
      </c>
      <c r="D415">
        <v>17</v>
      </c>
      <c r="E415">
        <v>1875</v>
      </c>
      <c r="F415" t="s">
        <v>19</v>
      </c>
      <c r="G415" t="s">
        <v>26</v>
      </c>
      <c r="H415" t="s">
        <v>63</v>
      </c>
      <c r="I415">
        <v>7</v>
      </c>
      <c r="J415">
        <v>273</v>
      </c>
      <c r="K415">
        <v>41316</v>
      </c>
      <c r="L415">
        <v>20130211</v>
      </c>
      <c r="M415">
        <v>2</v>
      </c>
      <c r="N415">
        <v>62</v>
      </c>
      <c r="O415" t="s">
        <v>29</v>
      </c>
      <c r="P415" t="s">
        <v>41</v>
      </c>
      <c r="Q415">
        <v>1</v>
      </c>
      <c r="R415">
        <v>2013</v>
      </c>
      <c r="S415">
        <v>201302</v>
      </c>
      <c r="T415">
        <v>8</v>
      </c>
      <c r="U415">
        <v>3</v>
      </c>
      <c r="V415">
        <v>2013</v>
      </c>
      <c r="W415" t="s">
        <v>63</v>
      </c>
      <c r="X415">
        <v>40956</v>
      </c>
    </row>
    <row r="416" spans="1:24" x14ac:dyDescent="0.15">
      <c r="A416">
        <v>20130218</v>
      </c>
      <c r="B416">
        <v>41323</v>
      </c>
      <c r="C416">
        <v>1</v>
      </c>
      <c r="D416">
        <v>18</v>
      </c>
      <c r="E416">
        <v>1876</v>
      </c>
      <c r="F416" t="s">
        <v>13</v>
      </c>
      <c r="G416" t="s">
        <v>20</v>
      </c>
      <c r="H416" t="s">
        <v>64</v>
      </c>
      <c r="I416">
        <v>8</v>
      </c>
      <c r="J416">
        <v>274</v>
      </c>
      <c r="K416">
        <v>41323</v>
      </c>
      <c r="L416">
        <v>20130218</v>
      </c>
      <c r="M416">
        <v>2</v>
      </c>
      <c r="N416">
        <v>62</v>
      </c>
      <c r="O416" t="s">
        <v>29</v>
      </c>
      <c r="P416" t="s">
        <v>41</v>
      </c>
      <c r="Q416">
        <v>1</v>
      </c>
      <c r="R416">
        <v>2013</v>
      </c>
      <c r="S416">
        <v>201302</v>
      </c>
      <c r="T416">
        <v>8</v>
      </c>
      <c r="U416">
        <v>3</v>
      </c>
      <c r="V416">
        <v>2013</v>
      </c>
      <c r="W416" t="s">
        <v>63</v>
      </c>
      <c r="X416">
        <v>40957</v>
      </c>
    </row>
    <row r="417" spans="1:24" x14ac:dyDescent="0.15">
      <c r="A417">
        <v>20130219</v>
      </c>
      <c r="B417">
        <v>41324</v>
      </c>
      <c r="C417">
        <v>2</v>
      </c>
      <c r="D417">
        <v>19</v>
      </c>
      <c r="E417">
        <v>1877</v>
      </c>
      <c r="F417" t="s">
        <v>14</v>
      </c>
      <c r="G417" t="s">
        <v>21</v>
      </c>
      <c r="H417" t="s">
        <v>64</v>
      </c>
      <c r="I417">
        <v>8</v>
      </c>
      <c r="J417">
        <v>274</v>
      </c>
      <c r="K417">
        <v>41323</v>
      </c>
      <c r="L417">
        <v>20130218</v>
      </c>
      <c r="M417">
        <v>2</v>
      </c>
      <c r="N417">
        <v>62</v>
      </c>
      <c r="O417" t="s">
        <v>29</v>
      </c>
      <c r="P417" t="s">
        <v>41</v>
      </c>
      <c r="Q417">
        <v>1</v>
      </c>
      <c r="R417">
        <v>2013</v>
      </c>
      <c r="S417">
        <v>201302</v>
      </c>
      <c r="T417">
        <v>8</v>
      </c>
      <c r="U417">
        <v>3</v>
      </c>
      <c r="V417">
        <v>2013</v>
      </c>
      <c r="W417" t="s">
        <v>63</v>
      </c>
      <c r="X417">
        <v>40958</v>
      </c>
    </row>
    <row r="418" spans="1:24" x14ac:dyDescent="0.15">
      <c r="A418">
        <v>20130220</v>
      </c>
      <c r="B418">
        <v>41325</v>
      </c>
      <c r="C418">
        <v>3</v>
      </c>
      <c r="D418">
        <v>20</v>
      </c>
      <c r="E418">
        <v>1878</v>
      </c>
      <c r="F418" t="s">
        <v>15</v>
      </c>
      <c r="G418" t="s">
        <v>22</v>
      </c>
      <c r="H418" t="s">
        <v>64</v>
      </c>
      <c r="I418">
        <v>8</v>
      </c>
      <c r="J418">
        <v>274</v>
      </c>
      <c r="K418">
        <v>41323</v>
      </c>
      <c r="L418">
        <v>20130218</v>
      </c>
      <c r="M418">
        <v>2</v>
      </c>
      <c r="N418">
        <v>62</v>
      </c>
      <c r="O418" t="s">
        <v>29</v>
      </c>
      <c r="P418" t="s">
        <v>41</v>
      </c>
      <c r="Q418">
        <v>1</v>
      </c>
      <c r="R418">
        <v>2013</v>
      </c>
      <c r="S418">
        <v>201302</v>
      </c>
      <c r="T418">
        <v>8</v>
      </c>
      <c r="U418">
        <v>3</v>
      </c>
      <c r="V418">
        <v>2013</v>
      </c>
      <c r="W418" t="s">
        <v>63</v>
      </c>
      <c r="X418">
        <v>40959</v>
      </c>
    </row>
    <row r="419" spans="1:24" x14ac:dyDescent="0.15">
      <c r="A419">
        <v>20130221</v>
      </c>
      <c r="B419">
        <v>41326</v>
      </c>
      <c r="C419">
        <v>4</v>
      </c>
      <c r="D419">
        <v>21</v>
      </c>
      <c r="E419">
        <v>1879</v>
      </c>
      <c r="F419" t="s">
        <v>16</v>
      </c>
      <c r="G419" t="s">
        <v>23</v>
      </c>
      <c r="H419" t="s">
        <v>64</v>
      </c>
      <c r="I419">
        <v>8</v>
      </c>
      <c r="J419">
        <v>274</v>
      </c>
      <c r="K419">
        <v>41323</v>
      </c>
      <c r="L419">
        <v>20130218</v>
      </c>
      <c r="M419">
        <v>2</v>
      </c>
      <c r="N419">
        <v>62</v>
      </c>
      <c r="O419" t="s">
        <v>29</v>
      </c>
      <c r="P419" t="s">
        <v>41</v>
      </c>
      <c r="Q419">
        <v>1</v>
      </c>
      <c r="R419">
        <v>2013</v>
      </c>
      <c r="S419">
        <v>201302</v>
      </c>
      <c r="T419">
        <v>8</v>
      </c>
      <c r="U419">
        <v>3</v>
      </c>
      <c r="V419">
        <v>2013</v>
      </c>
      <c r="W419" t="s">
        <v>63</v>
      </c>
      <c r="X419">
        <v>40960</v>
      </c>
    </row>
    <row r="420" spans="1:24" x14ac:dyDescent="0.15">
      <c r="A420">
        <v>20130222</v>
      </c>
      <c r="B420">
        <v>41327</v>
      </c>
      <c r="C420">
        <v>5</v>
      </c>
      <c r="D420">
        <v>22</v>
      </c>
      <c r="E420">
        <v>1880</v>
      </c>
      <c r="F420" t="s">
        <v>17</v>
      </c>
      <c r="G420" t="s">
        <v>24</v>
      </c>
      <c r="H420" t="s">
        <v>64</v>
      </c>
      <c r="I420">
        <v>8</v>
      </c>
      <c r="J420">
        <v>274</v>
      </c>
      <c r="K420">
        <v>41323</v>
      </c>
      <c r="L420">
        <v>20130218</v>
      </c>
      <c r="M420">
        <v>2</v>
      </c>
      <c r="N420">
        <v>62</v>
      </c>
      <c r="O420" t="s">
        <v>29</v>
      </c>
      <c r="P420" t="s">
        <v>41</v>
      </c>
      <c r="Q420">
        <v>1</v>
      </c>
      <c r="R420">
        <v>2013</v>
      </c>
      <c r="S420">
        <v>201302</v>
      </c>
      <c r="T420">
        <v>8</v>
      </c>
      <c r="U420">
        <v>3</v>
      </c>
      <c r="V420">
        <v>2013</v>
      </c>
      <c r="W420" t="s">
        <v>63</v>
      </c>
      <c r="X420">
        <v>40961</v>
      </c>
    </row>
    <row r="421" spans="1:24" x14ac:dyDescent="0.15">
      <c r="A421">
        <v>20130223</v>
      </c>
      <c r="B421">
        <v>41328</v>
      </c>
      <c r="C421">
        <v>6</v>
      </c>
      <c r="D421">
        <v>23</v>
      </c>
      <c r="E421">
        <v>1881</v>
      </c>
      <c r="F421" t="s">
        <v>18</v>
      </c>
      <c r="G421" t="s">
        <v>25</v>
      </c>
      <c r="H421" t="s">
        <v>63</v>
      </c>
      <c r="I421">
        <v>8</v>
      </c>
      <c r="J421">
        <v>274</v>
      </c>
      <c r="K421">
        <v>41323</v>
      </c>
      <c r="L421">
        <v>20130218</v>
      </c>
      <c r="M421">
        <v>2</v>
      </c>
      <c r="N421">
        <v>62</v>
      </c>
      <c r="O421" t="s">
        <v>29</v>
      </c>
      <c r="P421" t="s">
        <v>41</v>
      </c>
      <c r="Q421">
        <v>1</v>
      </c>
      <c r="R421">
        <v>2013</v>
      </c>
      <c r="S421">
        <v>201302</v>
      </c>
      <c r="T421">
        <v>8</v>
      </c>
      <c r="U421">
        <v>3</v>
      </c>
      <c r="V421">
        <v>2013</v>
      </c>
      <c r="W421" t="s">
        <v>63</v>
      </c>
      <c r="X421">
        <v>40962</v>
      </c>
    </row>
    <row r="422" spans="1:24" x14ac:dyDescent="0.15">
      <c r="A422">
        <v>20130224</v>
      </c>
      <c r="B422">
        <v>41329</v>
      </c>
      <c r="C422">
        <v>7</v>
      </c>
      <c r="D422">
        <v>24</v>
      </c>
      <c r="E422">
        <v>1882</v>
      </c>
      <c r="F422" t="s">
        <v>19</v>
      </c>
      <c r="G422" t="s">
        <v>26</v>
      </c>
      <c r="H422" t="s">
        <v>63</v>
      </c>
      <c r="I422">
        <v>8</v>
      </c>
      <c r="J422">
        <v>274</v>
      </c>
      <c r="K422">
        <v>41323</v>
      </c>
      <c r="L422">
        <v>20130218</v>
      </c>
      <c r="M422">
        <v>2</v>
      </c>
      <c r="N422">
        <v>62</v>
      </c>
      <c r="O422" t="s">
        <v>29</v>
      </c>
      <c r="P422" t="s">
        <v>41</v>
      </c>
      <c r="Q422">
        <v>1</v>
      </c>
      <c r="R422">
        <v>2013</v>
      </c>
      <c r="S422">
        <v>201302</v>
      </c>
      <c r="T422">
        <v>8</v>
      </c>
      <c r="U422">
        <v>3</v>
      </c>
      <c r="V422">
        <v>2013</v>
      </c>
      <c r="W422" t="s">
        <v>63</v>
      </c>
      <c r="X422">
        <v>40963</v>
      </c>
    </row>
    <row r="423" spans="1:24" x14ac:dyDescent="0.15">
      <c r="A423">
        <v>20130225</v>
      </c>
      <c r="B423">
        <v>41330</v>
      </c>
      <c r="C423">
        <v>1</v>
      </c>
      <c r="D423">
        <v>25</v>
      </c>
      <c r="E423">
        <v>1883</v>
      </c>
      <c r="F423" t="s">
        <v>13</v>
      </c>
      <c r="G423" t="s">
        <v>20</v>
      </c>
      <c r="H423" t="s">
        <v>64</v>
      </c>
      <c r="I423">
        <v>9</v>
      </c>
      <c r="J423">
        <v>275</v>
      </c>
      <c r="K423">
        <v>41330</v>
      </c>
      <c r="L423">
        <v>20130225</v>
      </c>
      <c r="M423">
        <v>2</v>
      </c>
      <c r="N423">
        <v>62</v>
      </c>
      <c r="O423" t="s">
        <v>29</v>
      </c>
      <c r="P423" t="s">
        <v>41</v>
      </c>
      <c r="Q423">
        <v>1</v>
      </c>
      <c r="R423">
        <v>2013</v>
      </c>
      <c r="S423">
        <v>201302</v>
      </c>
      <c r="T423">
        <v>8</v>
      </c>
      <c r="U423">
        <v>3</v>
      </c>
      <c r="V423">
        <v>2013</v>
      </c>
      <c r="W423" t="s">
        <v>63</v>
      </c>
      <c r="X423">
        <v>40964</v>
      </c>
    </row>
    <row r="424" spans="1:24" x14ac:dyDescent="0.15">
      <c r="A424">
        <v>20130226</v>
      </c>
      <c r="B424">
        <v>41331</v>
      </c>
      <c r="C424">
        <v>2</v>
      </c>
      <c r="D424">
        <v>26</v>
      </c>
      <c r="E424">
        <v>1884</v>
      </c>
      <c r="F424" t="s">
        <v>14</v>
      </c>
      <c r="G424" t="s">
        <v>21</v>
      </c>
      <c r="H424" t="s">
        <v>64</v>
      </c>
      <c r="I424">
        <v>9</v>
      </c>
      <c r="J424">
        <v>275</v>
      </c>
      <c r="K424">
        <v>41330</v>
      </c>
      <c r="L424">
        <v>20130225</v>
      </c>
      <c r="M424">
        <v>2</v>
      </c>
      <c r="N424">
        <v>62</v>
      </c>
      <c r="O424" t="s">
        <v>29</v>
      </c>
      <c r="P424" t="s">
        <v>41</v>
      </c>
      <c r="Q424">
        <v>1</v>
      </c>
      <c r="R424">
        <v>2013</v>
      </c>
      <c r="S424">
        <v>201302</v>
      </c>
      <c r="T424">
        <v>8</v>
      </c>
      <c r="U424">
        <v>3</v>
      </c>
      <c r="V424">
        <v>2013</v>
      </c>
      <c r="W424" t="s">
        <v>63</v>
      </c>
      <c r="X424">
        <v>40965</v>
      </c>
    </row>
    <row r="425" spans="1:24" x14ac:dyDescent="0.15">
      <c r="A425">
        <v>20130227</v>
      </c>
      <c r="B425">
        <v>41332</v>
      </c>
      <c r="C425">
        <v>3</v>
      </c>
      <c r="D425">
        <v>27</v>
      </c>
      <c r="E425">
        <v>1885</v>
      </c>
      <c r="F425" t="s">
        <v>15</v>
      </c>
      <c r="G425" t="s">
        <v>22</v>
      </c>
      <c r="H425" t="s">
        <v>64</v>
      </c>
      <c r="I425">
        <v>9</v>
      </c>
      <c r="J425">
        <v>275</v>
      </c>
      <c r="K425">
        <v>41330</v>
      </c>
      <c r="L425">
        <v>20130225</v>
      </c>
      <c r="M425">
        <v>2</v>
      </c>
      <c r="N425">
        <v>62</v>
      </c>
      <c r="O425" t="s">
        <v>29</v>
      </c>
      <c r="P425" t="s">
        <v>41</v>
      </c>
      <c r="Q425">
        <v>1</v>
      </c>
      <c r="R425">
        <v>2013</v>
      </c>
      <c r="S425">
        <v>201302</v>
      </c>
      <c r="T425">
        <v>8</v>
      </c>
      <c r="U425">
        <v>3</v>
      </c>
      <c r="V425">
        <v>2013</v>
      </c>
      <c r="W425" t="s">
        <v>63</v>
      </c>
      <c r="X425">
        <v>40966</v>
      </c>
    </row>
    <row r="426" spans="1:24" x14ac:dyDescent="0.15">
      <c r="A426">
        <v>20130228</v>
      </c>
      <c r="B426">
        <v>41333</v>
      </c>
      <c r="C426">
        <v>4</v>
      </c>
      <c r="D426">
        <v>28</v>
      </c>
      <c r="E426">
        <v>1886</v>
      </c>
      <c r="F426" t="s">
        <v>16</v>
      </c>
      <c r="G426" t="s">
        <v>23</v>
      </c>
      <c r="H426" t="s">
        <v>64</v>
      </c>
      <c r="I426">
        <v>9</v>
      </c>
      <c r="J426">
        <v>275</v>
      </c>
      <c r="K426">
        <v>41330</v>
      </c>
      <c r="L426">
        <v>20130225</v>
      </c>
      <c r="M426">
        <v>2</v>
      </c>
      <c r="N426">
        <v>62</v>
      </c>
      <c r="O426" t="s">
        <v>29</v>
      </c>
      <c r="P426" t="s">
        <v>41</v>
      </c>
      <c r="Q426">
        <v>1</v>
      </c>
      <c r="R426">
        <v>2013</v>
      </c>
      <c r="S426">
        <v>201302</v>
      </c>
      <c r="T426">
        <v>8</v>
      </c>
      <c r="U426">
        <v>3</v>
      </c>
      <c r="V426">
        <v>2013</v>
      </c>
      <c r="W426" t="s">
        <v>64</v>
      </c>
      <c r="X426">
        <v>40967</v>
      </c>
    </row>
    <row r="427" spans="1:24" x14ac:dyDescent="0.15">
      <c r="A427">
        <v>20130301</v>
      </c>
      <c r="B427">
        <v>41334</v>
      </c>
      <c r="C427">
        <v>5</v>
      </c>
      <c r="D427">
        <v>1</v>
      </c>
      <c r="E427">
        <v>1887</v>
      </c>
      <c r="F427" t="s">
        <v>17</v>
      </c>
      <c r="G427" t="s">
        <v>24</v>
      </c>
      <c r="H427" t="s">
        <v>64</v>
      </c>
      <c r="I427">
        <v>9</v>
      </c>
      <c r="J427">
        <v>275</v>
      </c>
      <c r="K427">
        <v>41330</v>
      </c>
      <c r="L427">
        <v>20130225</v>
      </c>
      <c r="M427">
        <v>3</v>
      </c>
      <c r="N427">
        <v>63</v>
      </c>
      <c r="O427" t="s">
        <v>30</v>
      </c>
      <c r="P427" t="s">
        <v>42</v>
      </c>
      <c r="Q427">
        <v>1</v>
      </c>
      <c r="R427">
        <v>2013</v>
      </c>
      <c r="S427">
        <v>201303</v>
      </c>
      <c r="T427">
        <v>9</v>
      </c>
      <c r="U427">
        <v>3</v>
      </c>
      <c r="V427">
        <v>2013</v>
      </c>
      <c r="W427" t="s">
        <v>63</v>
      </c>
      <c r="X427">
        <v>40969</v>
      </c>
    </row>
    <row r="428" spans="1:24" x14ac:dyDescent="0.15">
      <c r="A428">
        <v>20130302</v>
      </c>
      <c r="B428">
        <v>41335</v>
      </c>
      <c r="C428">
        <v>6</v>
      </c>
      <c r="D428">
        <v>2</v>
      </c>
      <c r="E428">
        <v>1888</v>
      </c>
      <c r="F428" t="s">
        <v>18</v>
      </c>
      <c r="G428" t="s">
        <v>25</v>
      </c>
      <c r="H428" t="s">
        <v>63</v>
      </c>
      <c r="I428">
        <v>9</v>
      </c>
      <c r="J428">
        <v>275</v>
      </c>
      <c r="K428">
        <v>41330</v>
      </c>
      <c r="L428">
        <v>20130225</v>
      </c>
      <c r="M428">
        <v>3</v>
      </c>
      <c r="N428">
        <v>63</v>
      </c>
      <c r="O428" t="s">
        <v>30</v>
      </c>
      <c r="P428" t="s">
        <v>42</v>
      </c>
      <c r="Q428">
        <v>1</v>
      </c>
      <c r="R428">
        <v>2013</v>
      </c>
      <c r="S428">
        <v>201303</v>
      </c>
      <c r="T428">
        <v>9</v>
      </c>
      <c r="U428">
        <v>3</v>
      </c>
      <c r="V428">
        <v>2013</v>
      </c>
      <c r="W428" t="s">
        <v>63</v>
      </c>
      <c r="X428">
        <v>40970</v>
      </c>
    </row>
    <row r="429" spans="1:24" x14ac:dyDescent="0.15">
      <c r="A429">
        <v>20130303</v>
      </c>
      <c r="B429">
        <v>41336</v>
      </c>
      <c r="C429">
        <v>7</v>
      </c>
      <c r="D429">
        <v>3</v>
      </c>
      <c r="E429">
        <v>1889</v>
      </c>
      <c r="F429" t="s">
        <v>19</v>
      </c>
      <c r="G429" t="s">
        <v>26</v>
      </c>
      <c r="H429" t="s">
        <v>63</v>
      </c>
      <c r="I429">
        <v>9</v>
      </c>
      <c r="J429">
        <v>275</v>
      </c>
      <c r="K429">
        <v>41330</v>
      </c>
      <c r="L429">
        <v>20130225</v>
      </c>
      <c r="M429">
        <v>3</v>
      </c>
      <c r="N429">
        <v>63</v>
      </c>
      <c r="O429" t="s">
        <v>30</v>
      </c>
      <c r="P429" t="s">
        <v>42</v>
      </c>
      <c r="Q429">
        <v>1</v>
      </c>
      <c r="R429">
        <v>2013</v>
      </c>
      <c r="S429">
        <v>201303</v>
      </c>
      <c r="T429">
        <v>9</v>
      </c>
      <c r="U429">
        <v>3</v>
      </c>
      <c r="V429">
        <v>2013</v>
      </c>
      <c r="W429" t="s">
        <v>63</v>
      </c>
      <c r="X429">
        <v>40971</v>
      </c>
    </row>
    <row r="430" spans="1:24" x14ac:dyDescent="0.15">
      <c r="A430">
        <v>20130304</v>
      </c>
      <c r="B430">
        <v>41337</v>
      </c>
      <c r="C430">
        <v>1</v>
      </c>
      <c r="D430">
        <v>4</v>
      </c>
      <c r="E430">
        <v>1890</v>
      </c>
      <c r="F430" t="s">
        <v>13</v>
      </c>
      <c r="G430" t="s">
        <v>20</v>
      </c>
      <c r="H430" t="s">
        <v>64</v>
      </c>
      <c r="I430">
        <v>10</v>
      </c>
      <c r="J430">
        <v>276</v>
      </c>
      <c r="K430">
        <v>41337</v>
      </c>
      <c r="L430">
        <v>20130304</v>
      </c>
      <c r="M430">
        <v>3</v>
      </c>
      <c r="N430">
        <v>63</v>
      </c>
      <c r="O430" t="s">
        <v>30</v>
      </c>
      <c r="P430" t="s">
        <v>42</v>
      </c>
      <c r="Q430">
        <v>1</v>
      </c>
      <c r="R430">
        <v>2013</v>
      </c>
      <c r="S430">
        <v>201303</v>
      </c>
      <c r="T430">
        <v>9</v>
      </c>
      <c r="U430">
        <v>3</v>
      </c>
      <c r="V430">
        <v>2013</v>
      </c>
      <c r="W430" t="s">
        <v>63</v>
      </c>
      <c r="X430">
        <v>40972</v>
      </c>
    </row>
    <row r="431" spans="1:24" x14ac:dyDescent="0.15">
      <c r="A431">
        <v>20130305</v>
      </c>
      <c r="B431">
        <v>41338</v>
      </c>
      <c r="C431">
        <v>2</v>
      </c>
      <c r="D431">
        <v>5</v>
      </c>
      <c r="E431">
        <v>1891</v>
      </c>
      <c r="F431" t="s">
        <v>14</v>
      </c>
      <c r="G431" t="s">
        <v>21</v>
      </c>
      <c r="H431" t="s">
        <v>64</v>
      </c>
      <c r="I431">
        <v>10</v>
      </c>
      <c r="J431">
        <v>276</v>
      </c>
      <c r="K431">
        <v>41337</v>
      </c>
      <c r="L431">
        <v>20130304</v>
      </c>
      <c r="M431">
        <v>3</v>
      </c>
      <c r="N431">
        <v>63</v>
      </c>
      <c r="O431" t="s">
        <v>30</v>
      </c>
      <c r="P431" t="s">
        <v>42</v>
      </c>
      <c r="Q431">
        <v>1</v>
      </c>
      <c r="R431">
        <v>2013</v>
      </c>
      <c r="S431">
        <v>201303</v>
      </c>
      <c r="T431">
        <v>9</v>
      </c>
      <c r="U431">
        <v>3</v>
      </c>
      <c r="V431">
        <v>2013</v>
      </c>
      <c r="W431" t="s">
        <v>63</v>
      </c>
      <c r="X431">
        <v>40973</v>
      </c>
    </row>
    <row r="432" spans="1:24" x14ac:dyDescent="0.15">
      <c r="A432">
        <v>20130306</v>
      </c>
      <c r="B432">
        <v>41339</v>
      </c>
      <c r="C432">
        <v>3</v>
      </c>
      <c r="D432">
        <v>6</v>
      </c>
      <c r="E432">
        <v>1892</v>
      </c>
      <c r="F432" t="s">
        <v>15</v>
      </c>
      <c r="G432" t="s">
        <v>22</v>
      </c>
      <c r="H432" t="s">
        <v>64</v>
      </c>
      <c r="I432">
        <v>10</v>
      </c>
      <c r="J432">
        <v>276</v>
      </c>
      <c r="K432">
        <v>41337</v>
      </c>
      <c r="L432">
        <v>20130304</v>
      </c>
      <c r="M432">
        <v>3</v>
      </c>
      <c r="N432">
        <v>63</v>
      </c>
      <c r="O432" t="s">
        <v>30</v>
      </c>
      <c r="P432" t="s">
        <v>42</v>
      </c>
      <c r="Q432">
        <v>1</v>
      </c>
      <c r="R432">
        <v>2013</v>
      </c>
      <c r="S432">
        <v>201303</v>
      </c>
      <c r="T432">
        <v>9</v>
      </c>
      <c r="U432">
        <v>3</v>
      </c>
      <c r="V432">
        <v>2013</v>
      </c>
      <c r="W432" t="s">
        <v>63</v>
      </c>
      <c r="X432">
        <v>40974</v>
      </c>
    </row>
    <row r="433" spans="1:24" x14ac:dyDescent="0.15">
      <c r="A433">
        <v>20130307</v>
      </c>
      <c r="B433">
        <v>41340</v>
      </c>
      <c r="C433">
        <v>4</v>
      </c>
      <c r="D433">
        <v>7</v>
      </c>
      <c r="E433">
        <v>1893</v>
      </c>
      <c r="F433" t="s">
        <v>16</v>
      </c>
      <c r="G433" t="s">
        <v>23</v>
      </c>
      <c r="H433" t="s">
        <v>64</v>
      </c>
      <c r="I433">
        <v>10</v>
      </c>
      <c r="J433">
        <v>276</v>
      </c>
      <c r="K433">
        <v>41337</v>
      </c>
      <c r="L433">
        <v>20130304</v>
      </c>
      <c r="M433">
        <v>3</v>
      </c>
      <c r="N433">
        <v>63</v>
      </c>
      <c r="O433" t="s">
        <v>30</v>
      </c>
      <c r="P433" t="s">
        <v>42</v>
      </c>
      <c r="Q433">
        <v>1</v>
      </c>
      <c r="R433">
        <v>2013</v>
      </c>
      <c r="S433">
        <v>201303</v>
      </c>
      <c r="T433">
        <v>9</v>
      </c>
      <c r="U433">
        <v>3</v>
      </c>
      <c r="V433">
        <v>2013</v>
      </c>
      <c r="W433" t="s">
        <v>63</v>
      </c>
      <c r="X433">
        <v>40975</v>
      </c>
    </row>
    <row r="434" spans="1:24" x14ac:dyDescent="0.15">
      <c r="A434">
        <v>20130308</v>
      </c>
      <c r="B434">
        <v>41341</v>
      </c>
      <c r="C434">
        <v>5</v>
      </c>
      <c r="D434">
        <v>8</v>
      </c>
      <c r="E434">
        <v>1894</v>
      </c>
      <c r="F434" t="s">
        <v>17</v>
      </c>
      <c r="G434" t="s">
        <v>24</v>
      </c>
      <c r="H434" t="s">
        <v>64</v>
      </c>
      <c r="I434">
        <v>10</v>
      </c>
      <c r="J434">
        <v>276</v>
      </c>
      <c r="K434">
        <v>41337</v>
      </c>
      <c r="L434">
        <v>20130304</v>
      </c>
      <c r="M434">
        <v>3</v>
      </c>
      <c r="N434">
        <v>63</v>
      </c>
      <c r="O434" t="s">
        <v>30</v>
      </c>
      <c r="P434" t="s">
        <v>42</v>
      </c>
      <c r="Q434">
        <v>1</v>
      </c>
      <c r="R434">
        <v>2013</v>
      </c>
      <c r="S434">
        <v>201303</v>
      </c>
      <c r="T434">
        <v>9</v>
      </c>
      <c r="U434">
        <v>3</v>
      </c>
      <c r="V434">
        <v>2013</v>
      </c>
      <c r="W434" t="s">
        <v>63</v>
      </c>
      <c r="X434">
        <v>40976</v>
      </c>
    </row>
    <row r="435" spans="1:24" x14ac:dyDescent="0.15">
      <c r="A435">
        <v>20130309</v>
      </c>
      <c r="B435">
        <v>41342</v>
      </c>
      <c r="C435">
        <v>6</v>
      </c>
      <c r="D435">
        <v>9</v>
      </c>
      <c r="E435">
        <v>1895</v>
      </c>
      <c r="F435" t="s">
        <v>18</v>
      </c>
      <c r="G435" t="s">
        <v>25</v>
      </c>
      <c r="H435" t="s">
        <v>63</v>
      </c>
      <c r="I435">
        <v>10</v>
      </c>
      <c r="J435">
        <v>276</v>
      </c>
      <c r="K435">
        <v>41337</v>
      </c>
      <c r="L435">
        <v>20130304</v>
      </c>
      <c r="M435">
        <v>3</v>
      </c>
      <c r="N435">
        <v>63</v>
      </c>
      <c r="O435" t="s">
        <v>30</v>
      </c>
      <c r="P435" t="s">
        <v>42</v>
      </c>
      <c r="Q435">
        <v>1</v>
      </c>
      <c r="R435">
        <v>2013</v>
      </c>
      <c r="S435">
        <v>201303</v>
      </c>
      <c r="T435">
        <v>9</v>
      </c>
      <c r="U435">
        <v>3</v>
      </c>
      <c r="V435">
        <v>2013</v>
      </c>
      <c r="W435" t="s">
        <v>63</v>
      </c>
      <c r="X435">
        <v>40977</v>
      </c>
    </row>
    <row r="436" spans="1:24" x14ac:dyDescent="0.15">
      <c r="A436">
        <v>20130310</v>
      </c>
      <c r="B436">
        <v>41343</v>
      </c>
      <c r="C436">
        <v>7</v>
      </c>
      <c r="D436">
        <v>10</v>
      </c>
      <c r="E436">
        <v>1896</v>
      </c>
      <c r="F436" t="s">
        <v>19</v>
      </c>
      <c r="G436" t="s">
        <v>26</v>
      </c>
      <c r="H436" t="s">
        <v>63</v>
      </c>
      <c r="I436">
        <v>10</v>
      </c>
      <c r="J436">
        <v>276</v>
      </c>
      <c r="K436">
        <v>41337</v>
      </c>
      <c r="L436">
        <v>20130304</v>
      </c>
      <c r="M436">
        <v>3</v>
      </c>
      <c r="N436">
        <v>63</v>
      </c>
      <c r="O436" t="s">
        <v>30</v>
      </c>
      <c r="P436" t="s">
        <v>42</v>
      </c>
      <c r="Q436">
        <v>1</v>
      </c>
      <c r="R436">
        <v>2013</v>
      </c>
      <c r="S436">
        <v>201303</v>
      </c>
      <c r="T436">
        <v>9</v>
      </c>
      <c r="U436">
        <v>3</v>
      </c>
      <c r="V436">
        <v>2013</v>
      </c>
      <c r="W436" t="s">
        <v>63</v>
      </c>
      <c r="X436">
        <v>40978</v>
      </c>
    </row>
    <row r="437" spans="1:24" x14ac:dyDescent="0.15">
      <c r="A437">
        <v>20130311</v>
      </c>
      <c r="B437">
        <v>41344</v>
      </c>
      <c r="C437">
        <v>1</v>
      </c>
      <c r="D437">
        <v>11</v>
      </c>
      <c r="E437">
        <v>1897</v>
      </c>
      <c r="F437" t="s">
        <v>13</v>
      </c>
      <c r="G437" t="s">
        <v>20</v>
      </c>
      <c r="H437" t="s">
        <v>64</v>
      </c>
      <c r="I437">
        <v>11</v>
      </c>
      <c r="J437">
        <v>277</v>
      </c>
      <c r="K437">
        <v>41344</v>
      </c>
      <c r="L437">
        <v>20130311</v>
      </c>
      <c r="M437">
        <v>3</v>
      </c>
      <c r="N437">
        <v>63</v>
      </c>
      <c r="O437" t="s">
        <v>30</v>
      </c>
      <c r="P437" t="s">
        <v>42</v>
      </c>
      <c r="Q437">
        <v>1</v>
      </c>
      <c r="R437">
        <v>2013</v>
      </c>
      <c r="S437">
        <v>201303</v>
      </c>
      <c r="T437">
        <v>9</v>
      </c>
      <c r="U437">
        <v>3</v>
      </c>
      <c r="V437">
        <v>2013</v>
      </c>
      <c r="W437" t="s">
        <v>63</v>
      </c>
      <c r="X437">
        <v>40979</v>
      </c>
    </row>
    <row r="438" spans="1:24" x14ac:dyDescent="0.15">
      <c r="A438">
        <v>20130312</v>
      </c>
      <c r="B438">
        <v>41345</v>
      </c>
      <c r="C438">
        <v>2</v>
      </c>
      <c r="D438">
        <v>12</v>
      </c>
      <c r="E438">
        <v>1898</v>
      </c>
      <c r="F438" t="s">
        <v>14</v>
      </c>
      <c r="G438" t="s">
        <v>21</v>
      </c>
      <c r="H438" t="s">
        <v>64</v>
      </c>
      <c r="I438">
        <v>11</v>
      </c>
      <c r="J438">
        <v>277</v>
      </c>
      <c r="K438">
        <v>41344</v>
      </c>
      <c r="L438">
        <v>20130311</v>
      </c>
      <c r="M438">
        <v>3</v>
      </c>
      <c r="N438">
        <v>63</v>
      </c>
      <c r="O438" t="s">
        <v>30</v>
      </c>
      <c r="P438" t="s">
        <v>42</v>
      </c>
      <c r="Q438">
        <v>1</v>
      </c>
      <c r="R438">
        <v>2013</v>
      </c>
      <c r="S438">
        <v>201303</v>
      </c>
      <c r="T438">
        <v>9</v>
      </c>
      <c r="U438">
        <v>3</v>
      </c>
      <c r="V438">
        <v>2013</v>
      </c>
      <c r="W438" t="s">
        <v>63</v>
      </c>
      <c r="X438">
        <v>40980</v>
      </c>
    </row>
    <row r="439" spans="1:24" x14ac:dyDescent="0.15">
      <c r="A439">
        <v>20130313</v>
      </c>
      <c r="B439">
        <v>41346</v>
      </c>
      <c r="C439">
        <v>3</v>
      </c>
      <c r="D439">
        <v>13</v>
      </c>
      <c r="E439">
        <v>1899</v>
      </c>
      <c r="F439" t="s">
        <v>15</v>
      </c>
      <c r="G439" t="s">
        <v>22</v>
      </c>
      <c r="H439" t="s">
        <v>64</v>
      </c>
      <c r="I439">
        <v>11</v>
      </c>
      <c r="J439">
        <v>277</v>
      </c>
      <c r="K439">
        <v>41344</v>
      </c>
      <c r="L439">
        <v>20130311</v>
      </c>
      <c r="M439">
        <v>3</v>
      </c>
      <c r="N439">
        <v>63</v>
      </c>
      <c r="O439" t="s">
        <v>30</v>
      </c>
      <c r="P439" t="s">
        <v>42</v>
      </c>
      <c r="Q439">
        <v>1</v>
      </c>
      <c r="R439">
        <v>2013</v>
      </c>
      <c r="S439">
        <v>201303</v>
      </c>
      <c r="T439">
        <v>9</v>
      </c>
      <c r="U439">
        <v>3</v>
      </c>
      <c r="V439">
        <v>2013</v>
      </c>
      <c r="W439" t="s">
        <v>63</v>
      </c>
      <c r="X439">
        <v>40981</v>
      </c>
    </row>
    <row r="440" spans="1:24" x14ac:dyDescent="0.15">
      <c r="A440">
        <v>20130314</v>
      </c>
      <c r="B440">
        <v>41347</v>
      </c>
      <c r="C440">
        <v>4</v>
      </c>
      <c r="D440">
        <v>14</v>
      </c>
      <c r="E440">
        <v>1900</v>
      </c>
      <c r="F440" t="s">
        <v>16</v>
      </c>
      <c r="G440" t="s">
        <v>23</v>
      </c>
      <c r="H440" t="s">
        <v>64</v>
      </c>
      <c r="I440">
        <v>11</v>
      </c>
      <c r="J440">
        <v>277</v>
      </c>
      <c r="K440">
        <v>41344</v>
      </c>
      <c r="L440">
        <v>20130311</v>
      </c>
      <c r="M440">
        <v>3</v>
      </c>
      <c r="N440">
        <v>63</v>
      </c>
      <c r="O440" t="s">
        <v>30</v>
      </c>
      <c r="P440" t="s">
        <v>42</v>
      </c>
      <c r="Q440">
        <v>1</v>
      </c>
      <c r="R440">
        <v>2013</v>
      </c>
      <c r="S440">
        <v>201303</v>
      </c>
      <c r="T440">
        <v>9</v>
      </c>
      <c r="U440">
        <v>3</v>
      </c>
      <c r="V440">
        <v>2013</v>
      </c>
      <c r="W440" t="s">
        <v>63</v>
      </c>
      <c r="X440">
        <v>40982</v>
      </c>
    </row>
    <row r="441" spans="1:24" x14ac:dyDescent="0.15">
      <c r="A441">
        <v>20130315</v>
      </c>
      <c r="B441">
        <v>41348</v>
      </c>
      <c r="C441">
        <v>5</v>
      </c>
      <c r="D441">
        <v>15</v>
      </c>
      <c r="E441">
        <v>1901</v>
      </c>
      <c r="F441" t="s">
        <v>17</v>
      </c>
      <c r="G441" t="s">
        <v>24</v>
      </c>
      <c r="H441" t="s">
        <v>64</v>
      </c>
      <c r="I441">
        <v>11</v>
      </c>
      <c r="J441">
        <v>277</v>
      </c>
      <c r="K441">
        <v>41344</v>
      </c>
      <c r="L441">
        <v>20130311</v>
      </c>
      <c r="M441">
        <v>3</v>
      </c>
      <c r="N441">
        <v>63</v>
      </c>
      <c r="O441" t="s">
        <v>30</v>
      </c>
      <c r="P441" t="s">
        <v>42</v>
      </c>
      <c r="Q441">
        <v>1</v>
      </c>
      <c r="R441">
        <v>2013</v>
      </c>
      <c r="S441">
        <v>201303</v>
      </c>
      <c r="T441">
        <v>9</v>
      </c>
      <c r="U441">
        <v>3</v>
      </c>
      <c r="V441">
        <v>2013</v>
      </c>
      <c r="W441" t="s">
        <v>63</v>
      </c>
      <c r="X441">
        <v>40983</v>
      </c>
    </row>
    <row r="442" spans="1:24" x14ac:dyDescent="0.15">
      <c r="A442">
        <v>20130316</v>
      </c>
      <c r="B442">
        <v>41349</v>
      </c>
      <c r="C442">
        <v>6</v>
      </c>
      <c r="D442">
        <v>16</v>
      </c>
      <c r="E442">
        <v>1902</v>
      </c>
      <c r="F442" t="s">
        <v>18</v>
      </c>
      <c r="G442" t="s">
        <v>25</v>
      </c>
      <c r="H442" t="s">
        <v>63</v>
      </c>
      <c r="I442">
        <v>11</v>
      </c>
      <c r="J442">
        <v>277</v>
      </c>
      <c r="K442">
        <v>41344</v>
      </c>
      <c r="L442">
        <v>20130311</v>
      </c>
      <c r="M442">
        <v>3</v>
      </c>
      <c r="N442">
        <v>63</v>
      </c>
      <c r="O442" t="s">
        <v>30</v>
      </c>
      <c r="P442" t="s">
        <v>42</v>
      </c>
      <c r="Q442">
        <v>1</v>
      </c>
      <c r="R442">
        <v>2013</v>
      </c>
      <c r="S442">
        <v>201303</v>
      </c>
      <c r="T442">
        <v>9</v>
      </c>
      <c r="U442">
        <v>3</v>
      </c>
      <c r="V442">
        <v>2013</v>
      </c>
      <c r="W442" t="s">
        <v>63</v>
      </c>
      <c r="X442">
        <v>40984</v>
      </c>
    </row>
    <row r="443" spans="1:24" x14ac:dyDescent="0.15">
      <c r="A443">
        <v>20130317</v>
      </c>
      <c r="B443">
        <v>41350</v>
      </c>
      <c r="C443">
        <v>7</v>
      </c>
      <c r="D443">
        <v>17</v>
      </c>
      <c r="E443">
        <v>1903</v>
      </c>
      <c r="F443" t="s">
        <v>19</v>
      </c>
      <c r="G443" t="s">
        <v>26</v>
      </c>
      <c r="H443" t="s">
        <v>63</v>
      </c>
      <c r="I443">
        <v>11</v>
      </c>
      <c r="J443">
        <v>277</v>
      </c>
      <c r="K443">
        <v>41344</v>
      </c>
      <c r="L443">
        <v>20130311</v>
      </c>
      <c r="M443">
        <v>3</v>
      </c>
      <c r="N443">
        <v>63</v>
      </c>
      <c r="O443" t="s">
        <v>30</v>
      </c>
      <c r="P443" t="s">
        <v>42</v>
      </c>
      <c r="Q443">
        <v>1</v>
      </c>
      <c r="R443">
        <v>2013</v>
      </c>
      <c r="S443">
        <v>201303</v>
      </c>
      <c r="T443">
        <v>9</v>
      </c>
      <c r="U443">
        <v>3</v>
      </c>
      <c r="V443">
        <v>2013</v>
      </c>
      <c r="W443" t="s">
        <v>63</v>
      </c>
      <c r="X443">
        <v>40985</v>
      </c>
    </row>
    <row r="444" spans="1:24" x14ac:dyDescent="0.15">
      <c r="A444">
        <v>20130318</v>
      </c>
      <c r="B444">
        <v>41351</v>
      </c>
      <c r="C444">
        <v>1</v>
      </c>
      <c r="D444">
        <v>18</v>
      </c>
      <c r="E444">
        <v>1904</v>
      </c>
      <c r="F444" t="s">
        <v>13</v>
      </c>
      <c r="G444" t="s">
        <v>20</v>
      </c>
      <c r="H444" t="s">
        <v>64</v>
      </c>
      <c r="I444">
        <v>12</v>
      </c>
      <c r="J444">
        <v>278</v>
      </c>
      <c r="K444">
        <v>41351</v>
      </c>
      <c r="L444">
        <v>20130318</v>
      </c>
      <c r="M444">
        <v>3</v>
      </c>
      <c r="N444">
        <v>63</v>
      </c>
      <c r="O444" t="s">
        <v>30</v>
      </c>
      <c r="P444" t="s">
        <v>42</v>
      </c>
      <c r="Q444">
        <v>1</v>
      </c>
      <c r="R444">
        <v>2013</v>
      </c>
      <c r="S444">
        <v>201303</v>
      </c>
      <c r="T444">
        <v>9</v>
      </c>
      <c r="U444">
        <v>3</v>
      </c>
      <c r="V444">
        <v>2013</v>
      </c>
      <c r="W444" t="s">
        <v>63</v>
      </c>
      <c r="X444">
        <v>40986</v>
      </c>
    </row>
    <row r="445" spans="1:24" x14ac:dyDescent="0.15">
      <c r="A445">
        <v>20130319</v>
      </c>
      <c r="B445">
        <v>41352</v>
      </c>
      <c r="C445">
        <v>2</v>
      </c>
      <c r="D445">
        <v>19</v>
      </c>
      <c r="E445">
        <v>1905</v>
      </c>
      <c r="F445" t="s">
        <v>14</v>
      </c>
      <c r="G445" t="s">
        <v>21</v>
      </c>
      <c r="H445" t="s">
        <v>64</v>
      </c>
      <c r="I445">
        <v>12</v>
      </c>
      <c r="J445">
        <v>278</v>
      </c>
      <c r="K445">
        <v>41351</v>
      </c>
      <c r="L445">
        <v>20130318</v>
      </c>
      <c r="M445">
        <v>3</v>
      </c>
      <c r="N445">
        <v>63</v>
      </c>
      <c r="O445" t="s">
        <v>30</v>
      </c>
      <c r="P445" t="s">
        <v>42</v>
      </c>
      <c r="Q445">
        <v>1</v>
      </c>
      <c r="R445">
        <v>2013</v>
      </c>
      <c r="S445">
        <v>201303</v>
      </c>
      <c r="T445">
        <v>9</v>
      </c>
      <c r="U445">
        <v>3</v>
      </c>
      <c r="V445">
        <v>2013</v>
      </c>
      <c r="W445" t="s">
        <v>63</v>
      </c>
      <c r="X445">
        <v>40987</v>
      </c>
    </row>
    <row r="446" spans="1:24" x14ac:dyDescent="0.15">
      <c r="A446">
        <v>20130320</v>
      </c>
      <c r="B446">
        <v>41353</v>
      </c>
      <c r="C446">
        <v>3</v>
      </c>
      <c r="D446">
        <v>20</v>
      </c>
      <c r="E446">
        <v>1906</v>
      </c>
      <c r="F446" t="s">
        <v>15</v>
      </c>
      <c r="G446" t="s">
        <v>22</v>
      </c>
      <c r="H446" t="s">
        <v>64</v>
      </c>
      <c r="I446">
        <v>12</v>
      </c>
      <c r="J446">
        <v>278</v>
      </c>
      <c r="K446">
        <v>41351</v>
      </c>
      <c r="L446">
        <v>20130318</v>
      </c>
      <c r="M446">
        <v>3</v>
      </c>
      <c r="N446">
        <v>63</v>
      </c>
      <c r="O446" t="s">
        <v>30</v>
      </c>
      <c r="P446" t="s">
        <v>42</v>
      </c>
      <c r="Q446">
        <v>1</v>
      </c>
      <c r="R446">
        <v>2013</v>
      </c>
      <c r="S446">
        <v>201303</v>
      </c>
      <c r="T446">
        <v>9</v>
      </c>
      <c r="U446">
        <v>3</v>
      </c>
      <c r="V446">
        <v>2013</v>
      </c>
      <c r="W446" t="s">
        <v>63</v>
      </c>
      <c r="X446">
        <v>40988</v>
      </c>
    </row>
    <row r="447" spans="1:24" x14ac:dyDescent="0.15">
      <c r="A447">
        <v>20130321</v>
      </c>
      <c r="B447">
        <v>41354</v>
      </c>
      <c r="C447">
        <v>4</v>
      </c>
      <c r="D447">
        <v>21</v>
      </c>
      <c r="E447">
        <v>1907</v>
      </c>
      <c r="F447" t="s">
        <v>16</v>
      </c>
      <c r="G447" t="s">
        <v>23</v>
      </c>
      <c r="H447" t="s">
        <v>64</v>
      </c>
      <c r="I447">
        <v>12</v>
      </c>
      <c r="J447">
        <v>278</v>
      </c>
      <c r="K447">
        <v>41351</v>
      </c>
      <c r="L447">
        <v>20130318</v>
      </c>
      <c r="M447">
        <v>3</v>
      </c>
      <c r="N447">
        <v>63</v>
      </c>
      <c r="O447" t="s">
        <v>30</v>
      </c>
      <c r="P447" t="s">
        <v>42</v>
      </c>
      <c r="Q447">
        <v>1</v>
      </c>
      <c r="R447">
        <v>2013</v>
      </c>
      <c r="S447">
        <v>201303</v>
      </c>
      <c r="T447">
        <v>9</v>
      </c>
      <c r="U447">
        <v>3</v>
      </c>
      <c r="V447">
        <v>2013</v>
      </c>
      <c r="W447" t="s">
        <v>63</v>
      </c>
      <c r="X447">
        <v>40989</v>
      </c>
    </row>
    <row r="448" spans="1:24" x14ac:dyDescent="0.15">
      <c r="A448">
        <v>20130322</v>
      </c>
      <c r="B448">
        <v>41355</v>
      </c>
      <c r="C448">
        <v>5</v>
      </c>
      <c r="D448">
        <v>22</v>
      </c>
      <c r="E448">
        <v>1908</v>
      </c>
      <c r="F448" t="s">
        <v>17</v>
      </c>
      <c r="G448" t="s">
        <v>24</v>
      </c>
      <c r="H448" t="s">
        <v>64</v>
      </c>
      <c r="I448">
        <v>12</v>
      </c>
      <c r="J448">
        <v>278</v>
      </c>
      <c r="K448">
        <v>41351</v>
      </c>
      <c r="L448">
        <v>20130318</v>
      </c>
      <c r="M448">
        <v>3</v>
      </c>
      <c r="N448">
        <v>63</v>
      </c>
      <c r="O448" t="s">
        <v>30</v>
      </c>
      <c r="P448" t="s">
        <v>42</v>
      </c>
      <c r="Q448">
        <v>1</v>
      </c>
      <c r="R448">
        <v>2013</v>
      </c>
      <c r="S448">
        <v>201303</v>
      </c>
      <c r="T448">
        <v>9</v>
      </c>
      <c r="U448">
        <v>3</v>
      </c>
      <c r="V448">
        <v>2013</v>
      </c>
      <c r="W448" t="s">
        <v>63</v>
      </c>
      <c r="X448">
        <v>40990</v>
      </c>
    </row>
    <row r="449" spans="1:24" x14ac:dyDescent="0.15">
      <c r="A449">
        <v>20130323</v>
      </c>
      <c r="B449">
        <v>41356</v>
      </c>
      <c r="C449">
        <v>6</v>
      </c>
      <c r="D449">
        <v>23</v>
      </c>
      <c r="E449">
        <v>1909</v>
      </c>
      <c r="F449" t="s">
        <v>18</v>
      </c>
      <c r="G449" t="s">
        <v>25</v>
      </c>
      <c r="H449" t="s">
        <v>63</v>
      </c>
      <c r="I449">
        <v>12</v>
      </c>
      <c r="J449">
        <v>278</v>
      </c>
      <c r="K449">
        <v>41351</v>
      </c>
      <c r="L449">
        <v>20130318</v>
      </c>
      <c r="M449">
        <v>3</v>
      </c>
      <c r="N449">
        <v>63</v>
      </c>
      <c r="O449" t="s">
        <v>30</v>
      </c>
      <c r="P449" t="s">
        <v>42</v>
      </c>
      <c r="Q449">
        <v>1</v>
      </c>
      <c r="R449">
        <v>2013</v>
      </c>
      <c r="S449">
        <v>201303</v>
      </c>
      <c r="T449">
        <v>9</v>
      </c>
      <c r="U449">
        <v>3</v>
      </c>
      <c r="V449">
        <v>2013</v>
      </c>
      <c r="W449" t="s">
        <v>63</v>
      </c>
      <c r="X449">
        <v>40991</v>
      </c>
    </row>
    <row r="450" spans="1:24" x14ac:dyDescent="0.15">
      <c r="A450">
        <v>20130324</v>
      </c>
      <c r="B450">
        <v>41357</v>
      </c>
      <c r="C450">
        <v>7</v>
      </c>
      <c r="D450">
        <v>24</v>
      </c>
      <c r="E450">
        <v>1910</v>
      </c>
      <c r="F450" t="s">
        <v>19</v>
      </c>
      <c r="G450" t="s">
        <v>26</v>
      </c>
      <c r="H450" t="s">
        <v>63</v>
      </c>
      <c r="I450">
        <v>12</v>
      </c>
      <c r="J450">
        <v>278</v>
      </c>
      <c r="K450">
        <v>41351</v>
      </c>
      <c r="L450">
        <v>20130318</v>
      </c>
      <c r="M450">
        <v>3</v>
      </c>
      <c r="N450">
        <v>63</v>
      </c>
      <c r="O450" t="s">
        <v>30</v>
      </c>
      <c r="P450" t="s">
        <v>42</v>
      </c>
      <c r="Q450">
        <v>1</v>
      </c>
      <c r="R450">
        <v>2013</v>
      </c>
      <c r="S450">
        <v>201303</v>
      </c>
      <c r="T450">
        <v>9</v>
      </c>
      <c r="U450">
        <v>3</v>
      </c>
      <c r="V450">
        <v>2013</v>
      </c>
      <c r="W450" t="s">
        <v>63</v>
      </c>
      <c r="X450">
        <v>40992</v>
      </c>
    </row>
    <row r="451" spans="1:24" x14ac:dyDescent="0.15">
      <c r="A451">
        <v>20130325</v>
      </c>
      <c r="B451">
        <v>41358</v>
      </c>
      <c r="C451">
        <v>1</v>
      </c>
      <c r="D451">
        <v>25</v>
      </c>
      <c r="E451">
        <v>1911</v>
      </c>
      <c r="F451" t="s">
        <v>13</v>
      </c>
      <c r="G451" t="s">
        <v>20</v>
      </c>
      <c r="H451" t="s">
        <v>64</v>
      </c>
      <c r="I451">
        <v>13</v>
      </c>
      <c r="J451">
        <v>279</v>
      </c>
      <c r="K451">
        <v>41358</v>
      </c>
      <c r="L451">
        <v>20130325</v>
      </c>
      <c r="M451">
        <v>3</v>
      </c>
      <c r="N451">
        <v>63</v>
      </c>
      <c r="O451" t="s">
        <v>30</v>
      </c>
      <c r="P451" t="s">
        <v>42</v>
      </c>
      <c r="Q451">
        <v>1</v>
      </c>
      <c r="R451">
        <v>2013</v>
      </c>
      <c r="S451">
        <v>201303</v>
      </c>
      <c r="T451">
        <v>9</v>
      </c>
      <c r="U451">
        <v>3</v>
      </c>
      <c r="V451">
        <v>2013</v>
      </c>
      <c r="W451" t="s">
        <v>63</v>
      </c>
      <c r="X451">
        <v>40993</v>
      </c>
    </row>
    <row r="452" spans="1:24" x14ac:dyDescent="0.15">
      <c r="A452">
        <v>20130326</v>
      </c>
      <c r="B452">
        <v>41359</v>
      </c>
      <c r="C452">
        <v>2</v>
      </c>
      <c r="D452">
        <v>26</v>
      </c>
      <c r="E452">
        <v>1912</v>
      </c>
      <c r="F452" t="s">
        <v>14</v>
      </c>
      <c r="G452" t="s">
        <v>21</v>
      </c>
      <c r="H452" t="s">
        <v>64</v>
      </c>
      <c r="I452">
        <v>13</v>
      </c>
      <c r="J452">
        <v>279</v>
      </c>
      <c r="K452">
        <v>41358</v>
      </c>
      <c r="L452">
        <v>20130325</v>
      </c>
      <c r="M452">
        <v>3</v>
      </c>
      <c r="N452">
        <v>63</v>
      </c>
      <c r="O452" t="s">
        <v>30</v>
      </c>
      <c r="P452" t="s">
        <v>42</v>
      </c>
      <c r="Q452">
        <v>1</v>
      </c>
      <c r="R452">
        <v>2013</v>
      </c>
      <c r="S452">
        <v>201303</v>
      </c>
      <c r="T452">
        <v>9</v>
      </c>
      <c r="U452">
        <v>3</v>
      </c>
      <c r="V452">
        <v>2013</v>
      </c>
      <c r="W452" t="s">
        <v>63</v>
      </c>
      <c r="X452">
        <v>40994</v>
      </c>
    </row>
    <row r="453" spans="1:24" x14ac:dyDescent="0.15">
      <c r="A453">
        <v>20130327</v>
      </c>
      <c r="B453">
        <v>41360</v>
      </c>
      <c r="C453">
        <v>3</v>
      </c>
      <c r="D453">
        <v>27</v>
      </c>
      <c r="E453">
        <v>1913</v>
      </c>
      <c r="F453" t="s">
        <v>15</v>
      </c>
      <c r="G453" t="s">
        <v>22</v>
      </c>
      <c r="H453" t="s">
        <v>64</v>
      </c>
      <c r="I453">
        <v>13</v>
      </c>
      <c r="J453">
        <v>279</v>
      </c>
      <c r="K453">
        <v>41358</v>
      </c>
      <c r="L453">
        <v>20130325</v>
      </c>
      <c r="M453">
        <v>3</v>
      </c>
      <c r="N453">
        <v>63</v>
      </c>
      <c r="O453" t="s">
        <v>30</v>
      </c>
      <c r="P453" t="s">
        <v>42</v>
      </c>
      <c r="Q453">
        <v>1</v>
      </c>
      <c r="R453">
        <v>2013</v>
      </c>
      <c r="S453">
        <v>201303</v>
      </c>
      <c r="T453">
        <v>9</v>
      </c>
      <c r="U453">
        <v>3</v>
      </c>
      <c r="V453">
        <v>2013</v>
      </c>
      <c r="W453" t="s">
        <v>63</v>
      </c>
      <c r="X453">
        <v>40995</v>
      </c>
    </row>
    <row r="454" spans="1:24" x14ac:dyDescent="0.15">
      <c r="A454">
        <v>20130328</v>
      </c>
      <c r="B454">
        <v>41361</v>
      </c>
      <c r="C454">
        <v>4</v>
      </c>
      <c r="D454">
        <v>28</v>
      </c>
      <c r="E454">
        <v>1914</v>
      </c>
      <c r="F454" t="s">
        <v>16</v>
      </c>
      <c r="G454" t="s">
        <v>23</v>
      </c>
      <c r="H454" t="s">
        <v>64</v>
      </c>
      <c r="I454">
        <v>13</v>
      </c>
      <c r="J454">
        <v>279</v>
      </c>
      <c r="K454">
        <v>41358</v>
      </c>
      <c r="L454">
        <v>20130325</v>
      </c>
      <c r="M454">
        <v>3</v>
      </c>
      <c r="N454">
        <v>63</v>
      </c>
      <c r="O454" t="s">
        <v>30</v>
      </c>
      <c r="P454" t="s">
        <v>42</v>
      </c>
      <c r="Q454">
        <v>1</v>
      </c>
      <c r="R454">
        <v>2013</v>
      </c>
      <c r="S454">
        <v>201303</v>
      </c>
      <c r="T454">
        <v>9</v>
      </c>
      <c r="U454">
        <v>3</v>
      </c>
      <c r="V454">
        <v>2013</v>
      </c>
      <c r="W454" t="s">
        <v>63</v>
      </c>
      <c r="X454">
        <v>40996</v>
      </c>
    </row>
    <row r="455" spans="1:24" x14ac:dyDescent="0.15">
      <c r="A455">
        <v>20130329</v>
      </c>
      <c r="B455">
        <v>41362</v>
      </c>
      <c r="C455">
        <v>5</v>
      </c>
      <c r="D455">
        <v>29</v>
      </c>
      <c r="E455">
        <v>1915</v>
      </c>
      <c r="F455" t="s">
        <v>17</v>
      </c>
      <c r="G455" t="s">
        <v>24</v>
      </c>
      <c r="H455" t="s">
        <v>64</v>
      </c>
      <c r="I455">
        <v>13</v>
      </c>
      <c r="J455">
        <v>279</v>
      </c>
      <c r="K455">
        <v>41358</v>
      </c>
      <c r="L455">
        <v>20130325</v>
      </c>
      <c r="M455">
        <v>3</v>
      </c>
      <c r="N455">
        <v>63</v>
      </c>
      <c r="O455" t="s">
        <v>30</v>
      </c>
      <c r="P455" t="s">
        <v>42</v>
      </c>
      <c r="Q455">
        <v>1</v>
      </c>
      <c r="R455">
        <v>2013</v>
      </c>
      <c r="S455">
        <v>201303</v>
      </c>
      <c r="T455">
        <v>9</v>
      </c>
      <c r="U455">
        <v>3</v>
      </c>
      <c r="V455">
        <v>2013</v>
      </c>
      <c r="W455" t="s">
        <v>63</v>
      </c>
      <c r="X455">
        <v>40997</v>
      </c>
    </row>
    <row r="456" spans="1:24" x14ac:dyDescent="0.15">
      <c r="A456">
        <v>20130330</v>
      </c>
      <c r="B456">
        <v>41363</v>
      </c>
      <c r="C456">
        <v>6</v>
      </c>
      <c r="D456">
        <v>30</v>
      </c>
      <c r="E456">
        <v>1916</v>
      </c>
      <c r="F456" t="s">
        <v>18</v>
      </c>
      <c r="G456" t="s">
        <v>25</v>
      </c>
      <c r="H456" t="s">
        <v>63</v>
      </c>
      <c r="I456">
        <v>13</v>
      </c>
      <c r="J456">
        <v>279</v>
      </c>
      <c r="K456">
        <v>41358</v>
      </c>
      <c r="L456">
        <v>20130325</v>
      </c>
      <c r="M456">
        <v>3</v>
      </c>
      <c r="N456">
        <v>63</v>
      </c>
      <c r="O456" t="s">
        <v>30</v>
      </c>
      <c r="P456" t="s">
        <v>42</v>
      </c>
      <c r="Q456">
        <v>1</v>
      </c>
      <c r="R456">
        <v>2013</v>
      </c>
      <c r="S456">
        <v>201303</v>
      </c>
      <c r="T456">
        <v>9</v>
      </c>
      <c r="U456">
        <v>3</v>
      </c>
      <c r="V456">
        <v>2013</v>
      </c>
      <c r="W456" t="s">
        <v>63</v>
      </c>
      <c r="X456">
        <v>40998</v>
      </c>
    </row>
    <row r="457" spans="1:24" x14ac:dyDescent="0.15">
      <c r="A457">
        <v>20130331</v>
      </c>
      <c r="B457">
        <v>41364</v>
      </c>
      <c r="C457">
        <v>7</v>
      </c>
      <c r="D457">
        <v>31</v>
      </c>
      <c r="E457">
        <v>1917</v>
      </c>
      <c r="F457" t="s">
        <v>19</v>
      </c>
      <c r="G457" t="s">
        <v>26</v>
      </c>
      <c r="H457" t="s">
        <v>63</v>
      </c>
      <c r="I457">
        <v>13</v>
      </c>
      <c r="J457">
        <v>279</v>
      </c>
      <c r="K457">
        <v>41358</v>
      </c>
      <c r="L457">
        <v>20130325</v>
      </c>
      <c r="M457">
        <v>3</v>
      </c>
      <c r="N457">
        <v>63</v>
      </c>
      <c r="O457" t="s">
        <v>30</v>
      </c>
      <c r="P457" t="s">
        <v>42</v>
      </c>
      <c r="Q457">
        <v>1</v>
      </c>
      <c r="R457">
        <v>2013</v>
      </c>
      <c r="S457">
        <v>201303</v>
      </c>
      <c r="T457">
        <v>9</v>
      </c>
      <c r="U457">
        <v>3</v>
      </c>
      <c r="V457">
        <v>2013</v>
      </c>
      <c r="W457" t="s">
        <v>64</v>
      </c>
      <c r="X457">
        <v>40999</v>
      </c>
    </row>
    <row r="458" spans="1:24" x14ac:dyDescent="0.15">
      <c r="A458">
        <v>20130401</v>
      </c>
      <c r="B458">
        <v>41365</v>
      </c>
      <c r="C458">
        <v>1</v>
      </c>
      <c r="D458">
        <v>1</v>
      </c>
      <c r="E458">
        <v>1918</v>
      </c>
      <c r="F458" t="s">
        <v>13</v>
      </c>
      <c r="G458" t="s">
        <v>20</v>
      </c>
      <c r="H458" t="s">
        <v>64</v>
      </c>
      <c r="I458">
        <v>14</v>
      </c>
      <c r="J458">
        <v>280</v>
      </c>
      <c r="K458">
        <v>41365</v>
      </c>
      <c r="L458">
        <v>20130401</v>
      </c>
      <c r="M458">
        <v>4</v>
      </c>
      <c r="N458">
        <v>64</v>
      </c>
      <c r="O458" t="s">
        <v>31</v>
      </c>
      <c r="P458" t="s">
        <v>43</v>
      </c>
      <c r="Q458">
        <v>2</v>
      </c>
      <c r="R458">
        <v>2013</v>
      </c>
      <c r="S458">
        <v>201304</v>
      </c>
      <c r="T458">
        <v>10</v>
      </c>
      <c r="U458">
        <v>4</v>
      </c>
      <c r="V458">
        <v>2013</v>
      </c>
      <c r="W458" t="s">
        <v>63</v>
      </c>
      <c r="X458">
        <v>41000</v>
      </c>
    </row>
    <row r="459" spans="1:24" x14ac:dyDescent="0.15">
      <c r="A459">
        <v>20130402</v>
      </c>
      <c r="B459">
        <v>41366</v>
      </c>
      <c r="C459">
        <v>2</v>
      </c>
      <c r="D459">
        <v>2</v>
      </c>
      <c r="E459">
        <v>1919</v>
      </c>
      <c r="F459" t="s">
        <v>14</v>
      </c>
      <c r="G459" t="s">
        <v>21</v>
      </c>
      <c r="H459" t="s">
        <v>64</v>
      </c>
      <c r="I459">
        <v>14</v>
      </c>
      <c r="J459">
        <v>280</v>
      </c>
      <c r="K459">
        <v>41365</v>
      </c>
      <c r="L459">
        <v>20130401</v>
      </c>
      <c r="M459">
        <v>4</v>
      </c>
      <c r="N459">
        <v>64</v>
      </c>
      <c r="O459" t="s">
        <v>31</v>
      </c>
      <c r="P459" t="s">
        <v>43</v>
      </c>
      <c r="Q459">
        <v>2</v>
      </c>
      <c r="R459">
        <v>2013</v>
      </c>
      <c r="S459">
        <v>201304</v>
      </c>
      <c r="T459">
        <v>10</v>
      </c>
      <c r="U459">
        <v>4</v>
      </c>
      <c r="V459">
        <v>2013</v>
      </c>
      <c r="W459" t="s">
        <v>63</v>
      </c>
      <c r="X459">
        <v>41001</v>
      </c>
    </row>
    <row r="460" spans="1:24" x14ac:dyDescent="0.15">
      <c r="A460">
        <v>20130403</v>
      </c>
      <c r="B460">
        <v>41367</v>
      </c>
      <c r="C460">
        <v>3</v>
      </c>
      <c r="D460">
        <v>3</v>
      </c>
      <c r="E460">
        <v>1920</v>
      </c>
      <c r="F460" t="s">
        <v>15</v>
      </c>
      <c r="G460" t="s">
        <v>22</v>
      </c>
      <c r="H460" t="s">
        <v>64</v>
      </c>
      <c r="I460">
        <v>14</v>
      </c>
      <c r="J460">
        <v>280</v>
      </c>
      <c r="K460">
        <v>41365</v>
      </c>
      <c r="L460">
        <v>20130401</v>
      </c>
      <c r="M460">
        <v>4</v>
      </c>
      <c r="N460">
        <v>64</v>
      </c>
      <c r="O460" t="s">
        <v>31</v>
      </c>
      <c r="P460" t="s">
        <v>43</v>
      </c>
      <c r="Q460">
        <v>2</v>
      </c>
      <c r="R460">
        <v>2013</v>
      </c>
      <c r="S460">
        <v>201304</v>
      </c>
      <c r="T460">
        <v>10</v>
      </c>
      <c r="U460">
        <v>4</v>
      </c>
      <c r="V460">
        <v>2013</v>
      </c>
      <c r="W460" t="s">
        <v>63</v>
      </c>
      <c r="X460">
        <v>41002</v>
      </c>
    </row>
    <row r="461" spans="1:24" x14ac:dyDescent="0.15">
      <c r="A461">
        <v>20130404</v>
      </c>
      <c r="B461">
        <v>41368</v>
      </c>
      <c r="C461">
        <v>4</v>
      </c>
      <c r="D461">
        <v>4</v>
      </c>
      <c r="E461">
        <v>1921</v>
      </c>
      <c r="F461" t="s">
        <v>16</v>
      </c>
      <c r="G461" t="s">
        <v>23</v>
      </c>
      <c r="H461" t="s">
        <v>64</v>
      </c>
      <c r="I461">
        <v>14</v>
      </c>
      <c r="J461">
        <v>280</v>
      </c>
      <c r="K461">
        <v>41365</v>
      </c>
      <c r="L461">
        <v>20130401</v>
      </c>
      <c r="M461">
        <v>4</v>
      </c>
      <c r="N461">
        <v>64</v>
      </c>
      <c r="O461" t="s">
        <v>31</v>
      </c>
      <c r="P461" t="s">
        <v>43</v>
      </c>
      <c r="Q461">
        <v>2</v>
      </c>
      <c r="R461">
        <v>2013</v>
      </c>
      <c r="S461">
        <v>201304</v>
      </c>
      <c r="T461">
        <v>10</v>
      </c>
      <c r="U461">
        <v>4</v>
      </c>
      <c r="V461">
        <v>2013</v>
      </c>
      <c r="W461" t="s">
        <v>63</v>
      </c>
      <c r="X461">
        <v>41003</v>
      </c>
    </row>
    <row r="462" spans="1:24" x14ac:dyDescent="0.15">
      <c r="A462">
        <v>20130405</v>
      </c>
      <c r="B462">
        <v>41369</v>
      </c>
      <c r="C462">
        <v>5</v>
      </c>
      <c r="D462">
        <v>5</v>
      </c>
      <c r="E462">
        <v>1922</v>
      </c>
      <c r="F462" t="s">
        <v>17</v>
      </c>
      <c r="G462" t="s">
        <v>24</v>
      </c>
      <c r="H462" t="s">
        <v>64</v>
      </c>
      <c r="I462">
        <v>14</v>
      </c>
      <c r="J462">
        <v>280</v>
      </c>
      <c r="K462">
        <v>41365</v>
      </c>
      <c r="L462">
        <v>20130401</v>
      </c>
      <c r="M462">
        <v>4</v>
      </c>
      <c r="N462">
        <v>64</v>
      </c>
      <c r="O462" t="s">
        <v>31</v>
      </c>
      <c r="P462" t="s">
        <v>43</v>
      </c>
      <c r="Q462">
        <v>2</v>
      </c>
      <c r="R462">
        <v>2013</v>
      </c>
      <c r="S462">
        <v>201304</v>
      </c>
      <c r="T462">
        <v>10</v>
      </c>
      <c r="U462">
        <v>4</v>
      </c>
      <c r="V462">
        <v>2013</v>
      </c>
      <c r="W462" t="s">
        <v>63</v>
      </c>
      <c r="X462">
        <v>41004</v>
      </c>
    </row>
    <row r="463" spans="1:24" x14ac:dyDescent="0.15">
      <c r="A463">
        <v>20130406</v>
      </c>
      <c r="B463">
        <v>41370</v>
      </c>
      <c r="C463">
        <v>6</v>
      </c>
      <c r="D463">
        <v>6</v>
      </c>
      <c r="E463">
        <v>1923</v>
      </c>
      <c r="F463" t="s">
        <v>18</v>
      </c>
      <c r="G463" t="s">
        <v>25</v>
      </c>
      <c r="H463" t="s">
        <v>63</v>
      </c>
      <c r="I463">
        <v>14</v>
      </c>
      <c r="J463">
        <v>280</v>
      </c>
      <c r="K463">
        <v>41365</v>
      </c>
      <c r="L463">
        <v>20130401</v>
      </c>
      <c r="M463">
        <v>4</v>
      </c>
      <c r="N463">
        <v>64</v>
      </c>
      <c r="O463" t="s">
        <v>31</v>
      </c>
      <c r="P463" t="s">
        <v>43</v>
      </c>
      <c r="Q463">
        <v>2</v>
      </c>
      <c r="R463">
        <v>2013</v>
      </c>
      <c r="S463">
        <v>201304</v>
      </c>
      <c r="T463">
        <v>10</v>
      </c>
      <c r="U463">
        <v>4</v>
      </c>
      <c r="V463">
        <v>2013</v>
      </c>
      <c r="W463" t="s">
        <v>63</v>
      </c>
      <c r="X463">
        <v>41005</v>
      </c>
    </row>
    <row r="464" spans="1:24" x14ac:dyDescent="0.15">
      <c r="A464">
        <v>20130407</v>
      </c>
      <c r="B464">
        <v>41371</v>
      </c>
      <c r="C464">
        <v>7</v>
      </c>
      <c r="D464">
        <v>7</v>
      </c>
      <c r="E464">
        <v>1924</v>
      </c>
      <c r="F464" t="s">
        <v>19</v>
      </c>
      <c r="G464" t="s">
        <v>26</v>
      </c>
      <c r="H464" t="s">
        <v>63</v>
      </c>
      <c r="I464">
        <v>14</v>
      </c>
      <c r="J464">
        <v>280</v>
      </c>
      <c r="K464">
        <v>41365</v>
      </c>
      <c r="L464">
        <v>20130401</v>
      </c>
      <c r="M464">
        <v>4</v>
      </c>
      <c r="N464">
        <v>64</v>
      </c>
      <c r="O464" t="s">
        <v>31</v>
      </c>
      <c r="P464" t="s">
        <v>43</v>
      </c>
      <c r="Q464">
        <v>2</v>
      </c>
      <c r="R464">
        <v>2013</v>
      </c>
      <c r="S464">
        <v>201304</v>
      </c>
      <c r="T464">
        <v>10</v>
      </c>
      <c r="U464">
        <v>4</v>
      </c>
      <c r="V464">
        <v>2013</v>
      </c>
      <c r="W464" t="s">
        <v>63</v>
      </c>
      <c r="X464">
        <v>41006</v>
      </c>
    </row>
    <row r="465" spans="1:24" x14ac:dyDescent="0.15">
      <c r="A465">
        <v>20130408</v>
      </c>
      <c r="B465">
        <v>41372</v>
      </c>
      <c r="C465">
        <v>1</v>
      </c>
      <c r="D465">
        <v>8</v>
      </c>
      <c r="E465">
        <v>1925</v>
      </c>
      <c r="F465" t="s">
        <v>13</v>
      </c>
      <c r="G465" t="s">
        <v>20</v>
      </c>
      <c r="H465" t="s">
        <v>64</v>
      </c>
      <c r="I465">
        <v>15</v>
      </c>
      <c r="J465">
        <v>281</v>
      </c>
      <c r="K465">
        <v>41372</v>
      </c>
      <c r="L465">
        <v>20130408</v>
      </c>
      <c r="M465">
        <v>4</v>
      </c>
      <c r="N465">
        <v>64</v>
      </c>
      <c r="O465" t="s">
        <v>31</v>
      </c>
      <c r="P465" t="s">
        <v>43</v>
      </c>
      <c r="Q465">
        <v>2</v>
      </c>
      <c r="R465">
        <v>2013</v>
      </c>
      <c r="S465">
        <v>201304</v>
      </c>
      <c r="T465">
        <v>10</v>
      </c>
      <c r="U465">
        <v>4</v>
      </c>
      <c r="V465">
        <v>2013</v>
      </c>
      <c r="W465" t="s">
        <v>63</v>
      </c>
      <c r="X465">
        <v>41007</v>
      </c>
    </row>
    <row r="466" spans="1:24" x14ac:dyDescent="0.15">
      <c r="A466">
        <v>20130409</v>
      </c>
      <c r="B466">
        <v>41373</v>
      </c>
      <c r="C466">
        <v>2</v>
      </c>
      <c r="D466">
        <v>9</v>
      </c>
      <c r="E466">
        <v>1926</v>
      </c>
      <c r="F466" t="s">
        <v>14</v>
      </c>
      <c r="G466" t="s">
        <v>21</v>
      </c>
      <c r="H466" t="s">
        <v>64</v>
      </c>
      <c r="I466">
        <v>15</v>
      </c>
      <c r="J466">
        <v>281</v>
      </c>
      <c r="K466">
        <v>41372</v>
      </c>
      <c r="L466">
        <v>20130408</v>
      </c>
      <c r="M466">
        <v>4</v>
      </c>
      <c r="N466">
        <v>64</v>
      </c>
      <c r="O466" t="s">
        <v>31</v>
      </c>
      <c r="P466" t="s">
        <v>43</v>
      </c>
      <c r="Q466">
        <v>2</v>
      </c>
      <c r="R466">
        <v>2013</v>
      </c>
      <c r="S466">
        <v>201304</v>
      </c>
      <c r="T466">
        <v>10</v>
      </c>
      <c r="U466">
        <v>4</v>
      </c>
      <c r="V466">
        <v>2013</v>
      </c>
      <c r="W466" t="s">
        <v>63</v>
      </c>
      <c r="X466">
        <v>41008</v>
      </c>
    </row>
    <row r="467" spans="1:24" x14ac:dyDescent="0.15">
      <c r="A467">
        <v>20130410</v>
      </c>
      <c r="B467">
        <v>41374</v>
      </c>
      <c r="C467">
        <v>3</v>
      </c>
      <c r="D467">
        <v>10</v>
      </c>
      <c r="E467">
        <v>1927</v>
      </c>
      <c r="F467" t="s">
        <v>15</v>
      </c>
      <c r="G467" t="s">
        <v>22</v>
      </c>
      <c r="H467" t="s">
        <v>64</v>
      </c>
      <c r="I467">
        <v>15</v>
      </c>
      <c r="J467">
        <v>281</v>
      </c>
      <c r="K467">
        <v>41372</v>
      </c>
      <c r="L467">
        <v>20130408</v>
      </c>
      <c r="M467">
        <v>4</v>
      </c>
      <c r="N467">
        <v>64</v>
      </c>
      <c r="O467" t="s">
        <v>31</v>
      </c>
      <c r="P467" t="s">
        <v>43</v>
      </c>
      <c r="Q467">
        <v>2</v>
      </c>
      <c r="R467">
        <v>2013</v>
      </c>
      <c r="S467">
        <v>201304</v>
      </c>
      <c r="T467">
        <v>10</v>
      </c>
      <c r="U467">
        <v>4</v>
      </c>
      <c r="V467">
        <v>2013</v>
      </c>
      <c r="W467" t="s">
        <v>63</v>
      </c>
      <c r="X467">
        <v>41009</v>
      </c>
    </row>
    <row r="468" spans="1:24" x14ac:dyDescent="0.15">
      <c r="A468">
        <v>20130411</v>
      </c>
      <c r="B468">
        <v>41375</v>
      </c>
      <c r="C468">
        <v>4</v>
      </c>
      <c r="D468">
        <v>11</v>
      </c>
      <c r="E468">
        <v>1928</v>
      </c>
      <c r="F468" t="s">
        <v>16</v>
      </c>
      <c r="G468" t="s">
        <v>23</v>
      </c>
      <c r="H468" t="s">
        <v>64</v>
      </c>
      <c r="I468">
        <v>15</v>
      </c>
      <c r="J468">
        <v>281</v>
      </c>
      <c r="K468">
        <v>41372</v>
      </c>
      <c r="L468">
        <v>20130408</v>
      </c>
      <c r="M468">
        <v>4</v>
      </c>
      <c r="N468">
        <v>64</v>
      </c>
      <c r="O468" t="s">
        <v>31</v>
      </c>
      <c r="P468" t="s">
        <v>43</v>
      </c>
      <c r="Q468">
        <v>2</v>
      </c>
      <c r="R468">
        <v>2013</v>
      </c>
      <c r="S468">
        <v>201304</v>
      </c>
      <c r="T468">
        <v>10</v>
      </c>
      <c r="U468">
        <v>4</v>
      </c>
      <c r="V468">
        <v>2013</v>
      </c>
      <c r="W468" t="s">
        <v>63</v>
      </c>
      <c r="X468">
        <v>41010</v>
      </c>
    </row>
    <row r="469" spans="1:24" x14ac:dyDescent="0.15">
      <c r="A469">
        <v>20130412</v>
      </c>
      <c r="B469">
        <v>41376</v>
      </c>
      <c r="C469">
        <v>5</v>
      </c>
      <c r="D469">
        <v>12</v>
      </c>
      <c r="E469">
        <v>1929</v>
      </c>
      <c r="F469" t="s">
        <v>17</v>
      </c>
      <c r="G469" t="s">
        <v>24</v>
      </c>
      <c r="H469" t="s">
        <v>64</v>
      </c>
      <c r="I469">
        <v>15</v>
      </c>
      <c r="J469">
        <v>281</v>
      </c>
      <c r="K469">
        <v>41372</v>
      </c>
      <c r="L469">
        <v>20130408</v>
      </c>
      <c r="M469">
        <v>4</v>
      </c>
      <c r="N469">
        <v>64</v>
      </c>
      <c r="O469" t="s">
        <v>31</v>
      </c>
      <c r="P469" t="s">
        <v>43</v>
      </c>
      <c r="Q469">
        <v>2</v>
      </c>
      <c r="R469">
        <v>2013</v>
      </c>
      <c r="S469">
        <v>201304</v>
      </c>
      <c r="T469">
        <v>10</v>
      </c>
      <c r="U469">
        <v>4</v>
      </c>
      <c r="V469">
        <v>2013</v>
      </c>
      <c r="W469" t="s">
        <v>63</v>
      </c>
      <c r="X469">
        <v>41011</v>
      </c>
    </row>
    <row r="470" spans="1:24" x14ac:dyDescent="0.15">
      <c r="A470">
        <v>20130413</v>
      </c>
      <c r="B470">
        <v>41377</v>
      </c>
      <c r="C470">
        <v>6</v>
      </c>
      <c r="D470">
        <v>13</v>
      </c>
      <c r="E470">
        <v>1930</v>
      </c>
      <c r="F470" t="s">
        <v>18</v>
      </c>
      <c r="G470" t="s">
        <v>25</v>
      </c>
      <c r="H470" t="s">
        <v>63</v>
      </c>
      <c r="I470">
        <v>15</v>
      </c>
      <c r="J470">
        <v>281</v>
      </c>
      <c r="K470">
        <v>41372</v>
      </c>
      <c r="L470">
        <v>20130408</v>
      </c>
      <c r="M470">
        <v>4</v>
      </c>
      <c r="N470">
        <v>64</v>
      </c>
      <c r="O470" t="s">
        <v>31</v>
      </c>
      <c r="P470" t="s">
        <v>43</v>
      </c>
      <c r="Q470">
        <v>2</v>
      </c>
      <c r="R470">
        <v>2013</v>
      </c>
      <c r="S470">
        <v>201304</v>
      </c>
      <c r="T470">
        <v>10</v>
      </c>
      <c r="U470">
        <v>4</v>
      </c>
      <c r="V470">
        <v>2013</v>
      </c>
      <c r="W470" t="s">
        <v>63</v>
      </c>
      <c r="X470">
        <v>41012</v>
      </c>
    </row>
    <row r="471" spans="1:24" x14ac:dyDescent="0.15">
      <c r="A471">
        <v>20130414</v>
      </c>
      <c r="B471">
        <v>41378</v>
      </c>
      <c r="C471">
        <v>7</v>
      </c>
      <c r="D471">
        <v>14</v>
      </c>
      <c r="E471">
        <v>1931</v>
      </c>
      <c r="F471" t="s">
        <v>19</v>
      </c>
      <c r="G471" t="s">
        <v>26</v>
      </c>
      <c r="H471" t="s">
        <v>63</v>
      </c>
      <c r="I471">
        <v>15</v>
      </c>
      <c r="J471">
        <v>281</v>
      </c>
      <c r="K471">
        <v>41372</v>
      </c>
      <c r="L471">
        <v>20130408</v>
      </c>
      <c r="M471">
        <v>4</v>
      </c>
      <c r="N471">
        <v>64</v>
      </c>
      <c r="O471" t="s">
        <v>31</v>
      </c>
      <c r="P471" t="s">
        <v>43</v>
      </c>
      <c r="Q471">
        <v>2</v>
      </c>
      <c r="R471">
        <v>2013</v>
      </c>
      <c r="S471">
        <v>201304</v>
      </c>
      <c r="T471">
        <v>10</v>
      </c>
      <c r="U471">
        <v>4</v>
      </c>
      <c r="V471">
        <v>2013</v>
      </c>
      <c r="W471" t="s">
        <v>63</v>
      </c>
      <c r="X471">
        <v>41013</v>
      </c>
    </row>
    <row r="472" spans="1:24" x14ac:dyDescent="0.15">
      <c r="A472">
        <v>20130415</v>
      </c>
      <c r="B472">
        <v>41379</v>
      </c>
      <c r="C472">
        <v>1</v>
      </c>
      <c r="D472">
        <v>15</v>
      </c>
      <c r="E472">
        <v>1932</v>
      </c>
      <c r="F472" t="s">
        <v>13</v>
      </c>
      <c r="G472" t="s">
        <v>20</v>
      </c>
      <c r="H472" t="s">
        <v>64</v>
      </c>
      <c r="I472">
        <v>16</v>
      </c>
      <c r="J472">
        <v>282</v>
      </c>
      <c r="K472">
        <v>41379</v>
      </c>
      <c r="L472">
        <v>20130415</v>
      </c>
      <c r="M472">
        <v>4</v>
      </c>
      <c r="N472">
        <v>64</v>
      </c>
      <c r="O472" t="s">
        <v>31</v>
      </c>
      <c r="P472" t="s">
        <v>43</v>
      </c>
      <c r="Q472">
        <v>2</v>
      </c>
      <c r="R472">
        <v>2013</v>
      </c>
      <c r="S472">
        <v>201304</v>
      </c>
      <c r="T472">
        <v>10</v>
      </c>
      <c r="U472">
        <v>4</v>
      </c>
      <c r="V472">
        <v>2013</v>
      </c>
      <c r="W472" t="s">
        <v>63</v>
      </c>
      <c r="X472">
        <v>41014</v>
      </c>
    </row>
    <row r="473" spans="1:24" x14ac:dyDescent="0.15">
      <c r="A473">
        <v>20130416</v>
      </c>
      <c r="B473">
        <v>41380</v>
      </c>
      <c r="C473">
        <v>2</v>
      </c>
      <c r="D473">
        <v>16</v>
      </c>
      <c r="E473">
        <v>1933</v>
      </c>
      <c r="F473" t="s">
        <v>14</v>
      </c>
      <c r="G473" t="s">
        <v>21</v>
      </c>
      <c r="H473" t="s">
        <v>64</v>
      </c>
      <c r="I473">
        <v>16</v>
      </c>
      <c r="J473">
        <v>282</v>
      </c>
      <c r="K473">
        <v>41379</v>
      </c>
      <c r="L473">
        <v>20130415</v>
      </c>
      <c r="M473">
        <v>4</v>
      </c>
      <c r="N473">
        <v>64</v>
      </c>
      <c r="O473" t="s">
        <v>31</v>
      </c>
      <c r="P473" t="s">
        <v>43</v>
      </c>
      <c r="Q473">
        <v>2</v>
      </c>
      <c r="R473">
        <v>2013</v>
      </c>
      <c r="S473">
        <v>201304</v>
      </c>
      <c r="T473">
        <v>10</v>
      </c>
      <c r="U473">
        <v>4</v>
      </c>
      <c r="V473">
        <v>2013</v>
      </c>
      <c r="W473" t="s">
        <v>63</v>
      </c>
      <c r="X473">
        <v>41015</v>
      </c>
    </row>
    <row r="474" spans="1:24" x14ac:dyDescent="0.15">
      <c r="A474">
        <v>20130417</v>
      </c>
      <c r="B474">
        <v>41381</v>
      </c>
      <c r="C474">
        <v>3</v>
      </c>
      <c r="D474">
        <v>17</v>
      </c>
      <c r="E474">
        <v>1934</v>
      </c>
      <c r="F474" t="s">
        <v>15</v>
      </c>
      <c r="G474" t="s">
        <v>22</v>
      </c>
      <c r="H474" t="s">
        <v>64</v>
      </c>
      <c r="I474">
        <v>16</v>
      </c>
      <c r="J474">
        <v>282</v>
      </c>
      <c r="K474">
        <v>41379</v>
      </c>
      <c r="L474">
        <v>20130415</v>
      </c>
      <c r="M474">
        <v>4</v>
      </c>
      <c r="N474">
        <v>64</v>
      </c>
      <c r="O474" t="s">
        <v>31</v>
      </c>
      <c r="P474" t="s">
        <v>43</v>
      </c>
      <c r="Q474">
        <v>2</v>
      </c>
      <c r="R474">
        <v>2013</v>
      </c>
      <c r="S474">
        <v>201304</v>
      </c>
      <c r="T474">
        <v>10</v>
      </c>
      <c r="U474">
        <v>4</v>
      </c>
      <c r="V474">
        <v>2013</v>
      </c>
      <c r="W474" t="s">
        <v>63</v>
      </c>
      <c r="X474">
        <v>41016</v>
      </c>
    </row>
    <row r="475" spans="1:24" x14ac:dyDescent="0.15">
      <c r="A475">
        <v>20130418</v>
      </c>
      <c r="B475">
        <v>41382</v>
      </c>
      <c r="C475">
        <v>4</v>
      </c>
      <c r="D475">
        <v>18</v>
      </c>
      <c r="E475">
        <v>1935</v>
      </c>
      <c r="F475" t="s">
        <v>16</v>
      </c>
      <c r="G475" t="s">
        <v>23</v>
      </c>
      <c r="H475" t="s">
        <v>64</v>
      </c>
      <c r="I475">
        <v>16</v>
      </c>
      <c r="J475">
        <v>282</v>
      </c>
      <c r="K475">
        <v>41379</v>
      </c>
      <c r="L475">
        <v>20130415</v>
      </c>
      <c r="M475">
        <v>4</v>
      </c>
      <c r="N475">
        <v>64</v>
      </c>
      <c r="O475" t="s">
        <v>31</v>
      </c>
      <c r="P475" t="s">
        <v>43</v>
      </c>
      <c r="Q475">
        <v>2</v>
      </c>
      <c r="R475">
        <v>2013</v>
      </c>
      <c r="S475">
        <v>201304</v>
      </c>
      <c r="T475">
        <v>10</v>
      </c>
      <c r="U475">
        <v>4</v>
      </c>
      <c r="V475">
        <v>2013</v>
      </c>
      <c r="W475" t="s">
        <v>63</v>
      </c>
      <c r="X475">
        <v>41017</v>
      </c>
    </row>
    <row r="476" spans="1:24" x14ac:dyDescent="0.15">
      <c r="A476">
        <v>20130419</v>
      </c>
      <c r="B476">
        <v>41383</v>
      </c>
      <c r="C476">
        <v>5</v>
      </c>
      <c r="D476">
        <v>19</v>
      </c>
      <c r="E476">
        <v>1936</v>
      </c>
      <c r="F476" t="s">
        <v>17</v>
      </c>
      <c r="G476" t="s">
        <v>24</v>
      </c>
      <c r="H476" t="s">
        <v>64</v>
      </c>
      <c r="I476">
        <v>16</v>
      </c>
      <c r="J476">
        <v>282</v>
      </c>
      <c r="K476">
        <v>41379</v>
      </c>
      <c r="L476">
        <v>20130415</v>
      </c>
      <c r="M476">
        <v>4</v>
      </c>
      <c r="N476">
        <v>64</v>
      </c>
      <c r="O476" t="s">
        <v>31</v>
      </c>
      <c r="P476" t="s">
        <v>43</v>
      </c>
      <c r="Q476">
        <v>2</v>
      </c>
      <c r="R476">
        <v>2013</v>
      </c>
      <c r="S476">
        <v>201304</v>
      </c>
      <c r="T476">
        <v>10</v>
      </c>
      <c r="U476">
        <v>4</v>
      </c>
      <c r="V476">
        <v>2013</v>
      </c>
      <c r="W476" t="s">
        <v>63</v>
      </c>
      <c r="X476">
        <v>41018</v>
      </c>
    </row>
    <row r="477" spans="1:24" x14ac:dyDescent="0.15">
      <c r="A477">
        <v>20130420</v>
      </c>
      <c r="B477">
        <v>41384</v>
      </c>
      <c r="C477">
        <v>6</v>
      </c>
      <c r="D477">
        <v>20</v>
      </c>
      <c r="E477">
        <v>1937</v>
      </c>
      <c r="F477" t="s">
        <v>18</v>
      </c>
      <c r="G477" t="s">
        <v>25</v>
      </c>
      <c r="H477" t="s">
        <v>63</v>
      </c>
      <c r="I477">
        <v>16</v>
      </c>
      <c r="J477">
        <v>282</v>
      </c>
      <c r="K477">
        <v>41379</v>
      </c>
      <c r="L477">
        <v>20130415</v>
      </c>
      <c r="M477">
        <v>4</v>
      </c>
      <c r="N477">
        <v>64</v>
      </c>
      <c r="O477" t="s">
        <v>31</v>
      </c>
      <c r="P477" t="s">
        <v>43</v>
      </c>
      <c r="Q477">
        <v>2</v>
      </c>
      <c r="R477">
        <v>2013</v>
      </c>
      <c r="S477">
        <v>201304</v>
      </c>
      <c r="T477">
        <v>10</v>
      </c>
      <c r="U477">
        <v>4</v>
      </c>
      <c r="V477">
        <v>2013</v>
      </c>
      <c r="W477" t="s">
        <v>63</v>
      </c>
      <c r="X477">
        <v>41019</v>
      </c>
    </row>
    <row r="478" spans="1:24" x14ac:dyDescent="0.15">
      <c r="A478">
        <v>20130421</v>
      </c>
      <c r="B478">
        <v>41385</v>
      </c>
      <c r="C478">
        <v>7</v>
      </c>
      <c r="D478">
        <v>21</v>
      </c>
      <c r="E478">
        <v>1938</v>
      </c>
      <c r="F478" t="s">
        <v>19</v>
      </c>
      <c r="G478" t="s">
        <v>26</v>
      </c>
      <c r="H478" t="s">
        <v>63</v>
      </c>
      <c r="I478">
        <v>16</v>
      </c>
      <c r="J478">
        <v>282</v>
      </c>
      <c r="K478">
        <v>41379</v>
      </c>
      <c r="L478">
        <v>20130415</v>
      </c>
      <c r="M478">
        <v>4</v>
      </c>
      <c r="N478">
        <v>64</v>
      </c>
      <c r="O478" t="s">
        <v>31</v>
      </c>
      <c r="P478" t="s">
        <v>43</v>
      </c>
      <c r="Q478">
        <v>2</v>
      </c>
      <c r="R478">
        <v>2013</v>
      </c>
      <c r="S478">
        <v>201304</v>
      </c>
      <c r="T478">
        <v>10</v>
      </c>
      <c r="U478">
        <v>4</v>
      </c>
      <c r="V478">
        <v>2013</v>
      </c>
      <c r="W478" t="s">
        <v>63</v>
      </c>
      <c r="X478">
        <v>41020</v>
      </c>
    </row>
    <row r="479" spans="1:24" x14ac:dyDescent="0.15">
      <c r="A479">
        <v>20130422</v>
      </c>
      <c r="B479">
        <v>41386</v>
      </c>
      <c r="C479">
        <v>1</v>
      </c>
      <c r="D479">
        <v>22</v>
      </c>
      <c r="E479">
        <v>1939</v>
      </c>
      <c r="F479" t="s">
        <v>13</v>
      </c>
      <c r="G479" t="s">
        <v>20</v>
      </c>
      <c r="H479" t="s">
        <v>64</v>
      </c>
      <c r="I479">
        <v>17</v>
      </c>
      <c r="J479">
        <v>283</v>
      </c>
      <c r="K479">
        <v>41386</v>
      </c>
      <c r="L479">
        <v>20130422</v>
      </c>
      <c r="M479">
        <v>4</v>
      </c>
      <c r="N479">
        <v>64</v>
      </c>
      <c r="O479" t="s">
        <v>31</v>
      </c>
      <c r="P479" t="s">
        <v>43</v>
      </c>
      <c r="Q479">
        <v>2</v>
      </c>
      <c r="R479">
        <v>2013</v>
      </c>
      <c r="S479">
        <v>201304</v>
      </c>
      <c r="T479">
        <v>10</v>
      </c>
      <c r="U479">
        <v>4</v>
      </c>
      <c r="V479">
        <v>2013</v>
      </c>
      <c r="W479" t="s">
        <v>63</v>
      </c>
      <c r="X479">
        <v>41021</v>
      </c>
    </row>
    <row r="480" spans="1:24" x14ac:dyDescent="0.15">
      <c r="A480">
        <v>20130423</v>
      </c>
      <c r="B480">
        <v>41387</v>
      </c>
      <c r="C480">
        <v>2</v>
      </c>
      <c r="D480">
        <v>23</v>
      </c>
      <c r="E480">
        <v>1940</v>
      </c>
      <c r="F480" t="s">
        <v>14</v>
      </c>
      <c r="G480" t="s">
        <v>21</v>
      </c>
      <c r="H480" t="s">
        <v>64</v>
      </c>
      <c r="I480">
        <v>17</v>
      </c>
      <c r="J480">
        <v>283</v>
      </c>
      <c r="K480">
        <v>41386</v>
      </c>
      <c r="L480">
        <v>20130422</v>
      </c>
      <c r="M480">
        <v>4</v>
      </c>
      <c r="N480">
        <v>64</v>
      </c>
      <c r="O480" t="s">
        <v>31</v>
      </c>
      <c r="P480" t="s">
        <v>43</v>
      </c>
      <c r="Q480">
        <v>2</v>
      </c>
      <c r="R480">
        <v>2013</v>
      </c>
      <c r="S480">
        <v>201304</v>
      </c>
      <c r="T480">
        <v>10</v>
      </c>
      <c r="U480">
        <v>4</v>
      </c>
      <c r="V480">
        <v>2013</v>
      </c>
      <c r="W480" t="s">
        <v>63</v>
      </c>
      <c r="X480">
        <v>41022</v>
      </c>
    </row>
    <row r="481" spans="1:24" x14ac:dyDescent="0.15">
      <c r="A481">
        <v>20130424</v>
      </c>
      <c r="B481">
        <v>41388</v>
      </c>
      <c r="C481">
        <v>3</v>
      </c>
      <c r="D481">
        <v>24</v>
      </c>
      <c r="E481">
        <v>1941</v>
      </c>
      <c r="F481" t="s">
        <v>15</v>
      </c>
      <c r="G481" t="s">
        <v>22</v>
      </c>
      <c r="H481" t="s">
        <v>64</v>
      </c>
      <c r="I481">
        <v>17</v>
      </c>
      <c r="J481">
        <v>283</v>
      </c>
      <c r="K481">
        <v>41386</v>
      </c>
      <c r="L481">
        <v>20130422</v>
      </c>
      <c r="M481">
        <v>4</v>
      </c>
      <c r="N481">
        <v>64</v>
      </c>
      <c r="O481" t="s">
        <v>31</v>
      </c>
      <c r="P481" t="s">
        <v>43</v>
      </c>
      <c r="Q481">
        <v>2</v>
      </c>
      <c r="R481">
        <v>2013</v>
      </c>
      <c r="S481">
        <v>201304</v>
      </c>
      <c r="T481">
        <v>10</v>
      </c>
      <c r="U481">
        <v>4</v>
      </c>
      <c r="V481">
        <v>2013</v>
      </c>
      <c r="W481" t="s">
        <v>63</v>
      </c>
      <c r="X481">
        <v>41023</v>
      </c>
    </row>
    <row r="482" spans="1:24" x14ac:dyDescent="0.15">
      <c r="A482">
        <v>20130425</v>
      </c>
      <c r="B482">
        <v>41389</v>
      </c>
      <c r="C482">
        <v>4</v>
      </c>
      <c r="D482">
        <v>25</v>
      </c>
      <c r="E482">
        <v>1942</v>
      </c>
      <c r="F482" t="s">
        <v>16</v>
      </c>
      <c r="G482" t="s">
        <v>23</v>
      </c>
      <c r="H482" t="s">
        <v>64</v>
      </c>
      <c r="I482">
        <v>17</v>
      </c>
      <c r="J482">
        <v>283</v>
      </c>
      <c r="K482">
        <v>41386</v>
      </c>
      <c r="L482">
        <v>20130422</v>
      </c>
      <c r="M482">
        <v>4</v>
      </c>
      <c r="N482">
        <v>64</v>
      </c>
      <c r="O482" t="s">
        <v>31</v>
      </c>
      <c r="P482" t="s">
        <v>43</v>
      </c>
      <c r="Q482">
        <v>2</v>
      </c>
      <c r="R482">
        <v>2013</v>
      </c>
      <c r="S482">
        <v>201304</v>
      </c>
      <c r="T482">
        <v>10</v>
      </c>
      <c r="U482">
        <v>4</v>
      </c>
      <c r="V482">
        <v>2013</v>
      </c>
      <c r="W482" t="s">
        <v>63</v>
      </c>
      <c r="X482">
        <v>41024</v>
      </c>
    </row>
    <row r="483" spans="1:24" x14ac:dyDescent="0.15">
      <c r="A483">
        <v>20130426</v>
      </c>
      <c r="B483">
        <v>41390</v>
      </c>
      <c r="C483">
        <v>5</v>
      </c>
      <c r="D483">
        <v>26</v>
      </c>
      <c r="E483">
        <v>1943</v>
      </c>
      <c r="F483" t="s">
        <v>17</v>
      </c>
      <c r="G483" t="s">
        <v>24</v>
      </c>
      <c r="H483" t="s">
        <v>64</v>
      </c>
      <c r="I483">
        <v>17</v>
      </c>
      <c r="J483">
        <v>283</v>
      </c>
      <c r="K483">
        <v>41386</v>
      </c>
      <c r="L483">
        <v>20130422</v>
      </c>
      <c r="M483">
        <v>4</v>
      </c>
      <c r="N483">
        <v>64</v>
      </c>
      <c r="O483" t="s">
        <v>31</v>
      </c>
      <c r="P483" t="s">
        <v>43</v>
      </c>
      <c r="Q483">
        <v>2</v>
      </c>
      <c r="R483">
        <v>2013</v>
      </c>
      <c r="S483">
        <v>201304</v>
      </c>
      <c r="T483">
        <v>10</v>
      </c>
      <c r="U483">
        <v>4</v>
      </c>
      <c r="V483">
        <v>2013</v>
      </c>
      <c r="W483" t="s">
        <v>63</v>
      </c>
      <c r="X483">
        <v>41025</v>
      </c>
    </row>
    <row r="484" spans="1:24" x14ac:dyDescent="0.15">
      <c r="A484">
        <v>20130427</v>
      </c>
      <c r="B484">
        <v>41391</v>
      </c>
      <c r="C484">
        <v>6</v>
      </c>
      <c r="D484">
        <v>27</v>
      </c>
      <c r="E484">
        <v>1944</v>
      </c>
      <c r="F484" t="s">
        <v>18</v>
      </c>
      <c r="G484" t="s">
        <v>25</v>
      </c>
      <c r="H484" t="s">
        <v>63</v>
      </c>
      <c r="I484">
        <v>17</v>
      </c>
      <c r="J484">
        <v>283</v>
      </c>
      <c r="K484">
        <v>41386</v>
      </c>
      <c r="L484">
        <v>20130422</v>
      </c>
      <c r="M484">
        <v>4</v>
      </c>
      <c r="N484">
        <v>64</v>
      </c>
      <c r="O484" t="s">
        <v>31</v>
      </c>
      <c r="P484" t="s">
        <v>43</v>
      </c>
      <c r="Q484">
        <v>2</v>
      </c>
      <c r="R484">
        <v>2013</v>
      </c>
      <c r="S484">
        <v>201304</v>
      </c>
      <c r="T484">
        <v>10</v>
      </c>
      <c r="U484">
        <v>4</v>
      </c>
      <c r="V484">
        <v>2013</v>
      </c>
      <c r="W484" t="s">
        <v>63</v>
      </c>
      <c r="X484">
        <v>41026</v>
      </c>
    </row>
    <row r="485" spans="1:24" x14ac:dyDescent="0.15">
      <c r="A485">
        <v>20130428</v>
      </c>
      <c r="B485">
        <v>41392</v>
      </c>
      <c r="C485">
        <v>7</v>
      </c>
      <c r="D485">
        <v>28</v>
      </c>
      <c r="E485">
        <v>1945</v>
      </c>
      <c r="F485" t="s">
        <v>19</v>
      </c>
      <c r="G485" t="s">
        <v>26</v>
      </c>
      <c r="H485" t="s">
        <v>63</v>
      </c>
      <c r="I485">
        <v>17</v>
      </c>
      <c r="J485">
        <v>283</v>
      </c>
      <c r="K485">
        <v>41386</v>
      </c>
      <c r="L485">
        <v>20130422</v>
      </c>
      <c r="M485">
        <v>4</v>
      </c>
      <c r="N485">
        <v>64</v>
      </c>
      <c r="O485" t="s">
        <v>31</v>
      </c>
      <c r="P485" t="s">
        <v>43</v>
      </c>
      <c r="Q485">
        <v>2</v>
      </c>
      <c r="R485">
        <v>2013</v>
      </c>
      <c r="S485">
        <v>201304</v>
      </c>
      <c r="T485">
        <v>10</v>
      </c>
      <c r="U485">
        <v>4</v>
      </c>
      <c r="V485">
        <v>2013</v>
      </c>
      <c r="W485" t="s">
        <v>63</v>
      </c>
      <c r="X485">
        <v>41027</v>
      </c>
    </row>
    <row r="486" spans="1:24" x14ac:dyDescent="0.15">
      <c r="A486">
        <v>20130429</v>
      </c>
      <c r="B486">
        <v>41393</v>
      </c>
      <c r="C486">
        <v>1</v>
      </c>
      <c r="D486">
        <v>29</v>
      </c>
      <c r="E486">
        <v>1946</v>
      </c>
      <c r="F486" t="s">
        <v>13</v>
      </c>
      <c r="G486" t="s">
        <v>20</v>
      </c>
      <c r="H486" t="s">
        <v>64</v>
      </c>
      <c r="I486">
        <v>18</v>
      </c>
      <c r="J486">
        <v>284</v>
      </c>
      <c r="K486">
        <v>41393</v>
      </c>
      <c r="L486">
        <v>20130429</v>
      </c>
      <c r="M486">
        <v>4</v>
      </c>
      <c r="N486">
        <v>64</v>
      </c>
      <c r="O486" t="s">
        <v>31</v>
      </c>
      <c r="P486" t="s">
        <v>43</v>
      </c>
      <c r="Q486">
        <v>2</v>
      </c>
      <c r="R486">
        <v>2013</v>
      </c>
      <c r="S486">
        <v>201304</v>
      </c>
      <c r="T486">
        <v>10</v>
      </c>
      <c r="U486">
        <v>4</v>
      </c>
      <c r="V486">
        <v>2013</v>
      </c>
      <c r="W486" t="s">
        <v>63</v>
      </c>
      <c r="X486">
        <v>41028</v>
      </c>
    </row>
    <row r="487" spans="1:24" x14ac:dyDescent="0.15">
      <c r="A487">
        <v>20130430</v>
      </c>
      <c r="B487">
        <v>41394</v>
      </c>
      <c r="C487">
        <v>2</v>
      </c>
      <c r="D487">
        <v>30</v>
      </c>
      <c r="E487">
        <v>1947</v>
      </c>
      <c r="F487" t="s">
        <v>14</v>
      </c>
      <c r="G487" t="s">
        <v>21</v>
      </c>
      <c r="H487" t="s">
        <v>64</v>
      </c>
      <c r="I487">
        <v>18</v>
      </c>
      <c r="J487">
        <v>284</v>
      </c>
      <c r="K487">
        <v>41393</v>
      </c>
      <c r="L487">
        <v>20130429</v>
      </c>
      <c r="M487">
        <v>4</v>
      </c>
      <c r="N487">
        <v>64</v>
      </c>
      <c r="O487" t="s">
        <v>31</v>
      </c>
      <c r="P487" t="s">
        <v>43</v>
      </c>
      <c r="Q487">
        <v>2</v>
      </c>
      <c r="R487">
        <v>2013</v>
      </c>
      <c r="S487">
        <v>201304</v>
      </c>
      <c r="T487">
        <v>10</v>
      </c>
      <c r="U487">
        <v>4</v>
      </c>
      <c r="V487">
        <v>2013</v>
      </c>
      <c r="W487" t="s">
        <v>64</v>
      </c>
      <c r="X487">
        <v>41029</v>
      </c>
    </row>
    <row r="488" spans="1:24" x14ac:dyDescent="0.15">
      <c r="A488">
        <v>20130501</v>
      </c>
      <c r="B488">
        <v>41395</v>
      </c>
      <c r="C488">
        <v>3</v>
      </c>
      <c r="D488">
        <v>1</v>
      </c>
      <c r="E488">
        <v>1948</v>
      </c>
      <c r="F488" t="s">
        <v>15</v>
      </c>
      <c r="G488" t="s">
        <v>22</v>
      </c>
      <c r="H488" t="s">
        <v>64</v>
      </c>
      <c r="I488">
        <v>18</v>
      </c>
      <c r="J488">
        <v>284</v>
      </c>
      <c r="K488">
        <v>41393</v>
      </c>
      <c r="L488">
        <v>20130429</v>
      </c>
      <c r="M488">
        <v>5</v>
      </c>
      <c r="N488">
        <v>65</v>
      </c>
      <c r="O488" t="s">
        <v>32</v>
      </c>
      <c r="P488" t="s">
        <v>32</v>
      </c>
      <c r="Q488">
        <v>2</v>
      </c>
      <c r="R488">
        <v>2013</v>
      </c>
      <c r="S488">
        <v>201305</v>
      </c>
      <c r="T488">
        <v>11</v>
      </c>
      <c r="U488">
        <v>4</v>
      </c>
      <c r="V488">
        <v>2013</v>
      </c>
      <c r="W488" t="s">
        <v>63</v>
      </c>
      <c r="X488">
        <v>41030</v>
      </c>
    </row>
    <row r="489" spans="1:24" x14ac:dyDescent="0.15">
      <c r="A489">
        <v>20130502</v>
      </c>
      <c r="B489">
        <v>41396</v>
      </c>
      <c r="C489">
        <v>4</v>
      </c>
      <c r="D489">
        <v>2</v>
      </c>
      <c r="E489">
        <v>1949</v>
      </c>
      <c r="F489" t="s">
        <v>16</v>
      </c>
      <c r="G489" t="s">
        <v>23</v>
      </c>
      <c r="H489" t="s">
        <v>64</v>
      </c>
      <c r="I489">
        <v>18</v>
      </c>
      <c r="J489">
        <v>284</v>
      </c>
      <c r="K489">
        <v>41393</v>
      </c>
      <c r="L489">
        <v>20130429</v>
      </c>
      <c r="M489">
        <v>5</v>
      </c>
      <c r="N489">
        <v>65</v>
      </c>
      <c r="O489" t="s">
        <v>32</v>
      </c>
      <c r="P489" t="s">
        <v>32</v>
      </c>
      <c r="Q489">
        <v>2</v>
      </c>
      <c r="R489">
        <v>2013</v>
      </c>
      <c r="S489">
        <v>201305</v>
      </c>
      <c r="T489">
        <v>11</v>
      </c>
      <c r="U489">
        <v>4</v>
      </c>
      <c r="V489">
        <v>2013</v>
      </c>
      <c r="W489" t="s">
        <v>63</v>
      </c>
      <c r="X489">
        <v>41031</v>
      </c>
    </row>
    <row r="490" spans="1:24" x14ac:dyDescent="0.15">
      <c r="A490">
        <v>20130503</v>
      </c>
      <c r="B490">
        <v>41397</v>
      </c>
      <c r="C490">
        <v>5</v>
      </c>
      <c r="D490">
        <v>3</v>
      </c>
      <c r="E490">
        <v>1950</v>
      </c>
      <c r="F490" t="s">
        <v>17</v>
      </c>
      <c r="G490" t="s">
        <v>24</v>
      </c>
      <c r="H490" t="s">
        <v>64</v>
      </c>
      <c r="I490">
        <v>18</v>
      </c>
      <c r="J490">
        <v>284</v>
      </c>
      <c r="K490">
        <v>41393</v>
      </c>
      <c r="L490">
        <v>20130429</v>
      </c>
      <c r="M490">
        <v>5</v>
      </c>
      <c r="N490">
        <v>65</v>
      </c>
      <c r="O490" t="s">
        <v>32</v>
      </c>
      <c r="P490" t="s">
        <v>32</v>
      </c>
      <c r="Q490">
        <v>2</v>
      </c>
      <c r="R490">
        <v>2013</v>
      </c>
      <c r="S490">
        <v>201305</v>
      </c>
      <c r="T490">
        <v>11</v>
      </c>
      <c r="U490">
        <v>4</v>
      </c>
      <c r="V490">
        <v>2013</v>
      </c>
      <c r="W490" t="s">
        <v>63</v>
      </c>
      <c r="X490">
        <v>41032</v>
      </c>
    </row>
    <row r="491" spans="1:24" x14ac:dyDescent="0.15">
      <c r="A491">
        <v>20130504</v>
      </c>
      <c r="B491">
        <v>41398</v>
      </c>
      <c r="C491">
        <v>6</v>
      </c>
      <c r="D491">
        <v>4</v>
      </c>
      <c r="E491">
        <v>1951</v>
      </c>
      <c r="F491" t="s">
        <v>18</v>
      </c>
      <c r="G491" t="s">
        <v>25</v>
      </c>
      <c r="H491" t="s">
        <v>63</v>
      </c>
      <c r="I491">
        <v>18</v>
      </c>
      <c r="J491">
        <v>284</v>
      </c>
      <c r="K491">
        <v>41393</v>
      </c>
      <c r="L491">
        <v>20130429</v>
      </c>
      <c r="M491">
        <v>5</v>
      </c>
      <c r="N491">
        <v>65</v>
      </c>
      <c r="O491" t="s">
        <v>32</v>
      </c>
      <c r="P491" t="s">
        <v>32</v>
      </c>
      <c r="Q491">
        <v>2</v>
      </c>
      <c r="R491">
        <v>2013</v>
      </c>
      <c r="S491">
        <v>201305</v>
      </c>
      <c r="T491">
        <v>11</v>
      </c>
      <c r="U491">
        <v>4</v>
      </c>
      <c r="V491">
        <v>2013</v>
      </c>
      <c r="W491" t="s">
        <v>63</v>
      </c>
      <c r="X491">
        <v>41033</v>
      </c>
    </row>
    <row r="492" spans="1:24" x14ac:dyDescent="0.15">
      <c r="A492">
        <v>20130505</v>
      </c>
      <c r="B492">
        <v>41399</v>
      </c>
      <c r="C492">
        <v>7</v>
      </c>
      <c r="D492">
        <v>5</v>
      </c>
      <c r="E492">
        <v>1952</v>
      </c>
      <c r="F492" t="s">
        <v>19</v>
      </c>
      <c r="G492" t="s">
        <v>26</v>
      </c>
      <c r="H492" t="s">
        <v>63</v>
      </c>
      <c r="I492">
        <v>18</v>
      </c>
      <c r="J492">
        <v>284</v>
      </c>
      <c r="K492">
        <v>41393</v>
      </c>
      <c r="L492">
        <v>20130429</v>
      </c>
      <c r="M492">
        <v>5</v>
      </c>
      <c r="N492">
        <v>65</v>
      </c>
      <c r="O492" t="s">
        <v>32</v>
      </c>
      <c r="P492" t="s">
        <v>32</v>
      </c>
      <c r="Q492">
        <v>2</v>
      </c>
      <c r="R492">
        <v>2013</v>
      </c>
      <c r="S492">
        <v>201305</v>
      </c>
      <c r="T492">
        <v>11</v>
      </c>
      <c r="U492">
        <v>4</v>
      </c>
      <c r="V492">
        <v>2013</v>
      </c>
      <c r="W492" t="s">
        <v>63</v>
      </c>
      <c r="X492">
        <v>41034</v>
      </c>
    </row>
    <row r="493" spans="1:24" x14ac:dyDescent="0.15">
      <c r="A493">
        <v>20130506</v>
      </c>
      <c r="B493">
        <v>41400</v>
      </c>
      <c r="C493">
        <v>1</v>
      </c>
      <c r="D493">
        <v>6</v>
      </c>
      <c r="E493">
        <v>1953</v>
      </c>
      <c r="F493" t="s">
        <v>13</v>
      </c>
      <c r="G493" t="s">
        <v>20</v>
      </c>
      <c r="H493" t="s">
        <v>64</v>
      </c>
      <c r="I493">
        <v>19</v>
      </c>
      <c r="J493">
        <v>285</v>
      </c>
      <c r="K493">
        <v>41400</v>
      </c>
      <c r="L493">
        <v>20130506</v>
      </c>
      <c r="M493">
        <v>5</v>
      </c>
      <c r="N493">
        <v>65</v>
      </c>
      <c r="O493" t="s">
        <v>32</v>
      </c>
      <c r="P493" t="s">
        <v>32</v>
      </c>
      <c r="Q493">
        <v>2</v>
      </c>
      <c r="R493">
        <v>2013</v>
      </c>
      <c r="S493">
        <v>201305</v>
      </c>
      <c r="T493">
        <v>11</v>
      </c>
      <c r="U493">
        <v>4</v>
      </c>
      <c r="V493">
        <v>2013</v>
      </c>
      <c r="W493" t="s">
        <v>63</v>
      </c>
      <c r="X493">
        <v>41035</v>
      </c>
    </row>
    <row r="494" spans="1:24" x14ac:dyDescent="0.15">
      <c r="A494">
        <v>20130507</v>
      </c>
      <c r="B494">
        <v>41401</v>
      </c>
      <c r="C494">
        <v>2</v>
      </c>
      <c r="D494">
        <v>7</v>
      </c>
      <c r="E494">
        <v>1954</v>
      </c>
      <c r="F494" t="s">
        <v>14</v>
      </c>
      <c r="G494" t="s">
        <v>21</v>
      </c>
      <c r="H494" t="s">
        <v>64</v>
      </c>
      <c r="I494">
        <v>19</v>
      </c>
      <c r="J494">
        <v>285</v>
      </c>
      <c r="K494">
        <v>41400</v>
      </c>
      <c r="L494">
        <v>20130506</v>
      </c>
      <c r="M494">
        <v>5</v>
      </c>
      <c r="N494">
        <v>65</v>
      </c>
      <c r="O494" t="s">
        <v>32</v>
      </c>
      <c r="P494" t="s">
        <v>32</v>
      </c>
      <c r="Q494">
        <v>2</v>
      </c>
      <c r="R494">
        <v>2013</v>
      </c>
      <c r="S494">
        <v>201305</v>
      </c>
      <c r="T494">
        <v>11</v>
      </c>
      <c r="U494">
        <v>4</v>
      </c>
      <c r="V494">
        <v>2013</v>
      </c>
      <c r="W494" t="s">
        <v>63</v>
      </c>
      <c r="X494">
        <v>41036</v>
      </c>
    </row>
    <row r="495" spans="1:24" x14ac:dyDescent="0.15">
      <c r="A495">
        <v>20130508</v>
      </c>
      <c r="B495">
        <v>41402</v>
      </c>
      <c r="C495">
        <v>3</v>
      </c>
      <c r="D495">
        <v>8</v>
      </c>
      <c r="E495">
        <v>1955</v>
      </c>
      <c r="F495" t="s">
        <v>15</v>
      </c>
      <c r="G495" t="s">
        <v>22</v>
      </c>
      <c r="H495" t="s">
        <v>64</v>
      </c>
      <c r="I495">
        <v>19</v>
      </c>
      <c r="J495">
        <v>285</v>
      </c>
      <c r="K495">
        <v>41400</v>
      </c>
      <c r="L495">
        <v>20130506</v>
      </c>
      <c r="M495">
        <v>5</v>
      </c>
      <c r="N495">
        <v>65</v>
      </c>
      <c r="O495" t="s">
        <v>32</v>
      </c>
      <c r="P495" t="s">
        <v>32</v>
      </c>
      <c r="Q495">
        <v>2</v>
      </c>
      <c r="R495">
        <v>2013</v>
      </c>
      <c r="S495">
        <v>201305</v>
      </c>
      <c r="T495">
        <v>11</v>
      </c>
      <c r="U495">
        <v>4</v>
      </c>
      <c r="V495">
        <v>2013</v>
      </c>
      <c r="W495" t="s">
        <v>63</v>
      </c>
      <c r="X495">
        <v>41037</v>
      </c>
    </row>
    <row r="496" spans="1:24" x14ac:dyDescent="0.15">
      <c r="A496">
        <v>20130509</v>
      </c>
      <c r="B496">
        <v>41403</v>
      </c>
      <c r="C496">
        <v>4</v>
      </c>
      <c r="D496">
        <v>9</v>
      </c>
      <c r="E496">
        <v>1956</v>
      </c>
      <c r="F496" t="s">
        <v>16</v>
      </c>
      <c r="G496" t="s">
        <v>23</v>
      </c>
      <c r="H496" t="s">
        <v>64</v>
      </c>
      <c r="I496">
        <v>19</v>
      </c>
      <c r="J496">
        <v>285</v>
      </c>
      <c r="K496">
        <v>41400</v>
      </c>
      <c r="L496">
        <v>20130506</v>
      </c>
      <c r="M496">
        <v>5</v>
      </c>
      <c r="N496">
        <v>65</v>
      </c>
      <c r="O496" t="s">
        <v>32</v>
      </c>
      <c r="P496" t="s">
        <v>32</v>
      </c>
      <c r="Q496">
        <v>2</v>
      </c>
      <c r="R496">
        <v>2013</v>
      </c>
      <c r="S496">
        <v>201305</v>
      </c>
      <c r="T496">
        <v>11</v>
      </c>
      <c r="U496">
        <v>4</v>
      </c>
      <c r="V496">
        <v>2013</v>
      </c>
      <c r="W496" t="s">
        <v>63</v>
      </c>
      <c r="X496">
        <v>41038</v>
      </c>
    </row>
    <row r="497" spans="1:24" x14ac:dyDescent="0.15">
      <c r="A497">
        <v>20130510</v>
      </c>
      <c r="B497">
        <v>41404</v>
      </c>
      <c r="C497">
        <v>5</v>
      </c>
      <c r="D497">
        <v>10</v>
      </c>
      <c r="E497">
        <v>1957</v>
      </c>
      <c r="F497" t="s">
        <v>17</v>
      </c>
      <c r="G497" t="s">
        <v>24</v>
      </c>
      <c r="H497" t="s">
        <v>64</v>
      </c>
      <c r="I497">
        <v>19</v>
      </c>
      <c r="J497">
        <v>285</v>
      </c>
      <c r="K497">
        <v>41400</v>
      </c>
      <c r="L497">
        <v>20130506</v>
      </c>
      <c r="M497">
        <v>5</v>
      </c>
      <c r="N497">
        <v>65</v>
      </c>
      <c r="O497" t="s">
        <v>32</v>
      </c>
      <c r="P497" t="s">
        <v>32</v>
      </c>
      <c r="Q497">
        <v>2</v>
      </c>
      <c r="R497">
        <v>2013</v>
      </c>
      <c r="S497">
        <v>201305</v>
      </c>
      <c r="T497">
        <v>11</v>
      </c>
      <c r="U497">
        <v>4</v>
      </c>
      <c r="V497">
        <v>2013</v>
      </c>
      <c r="W497" t="s">
        <v>63</v>
      </c>
      <c r="X497">
        <v>41039</v>
      </c>
    </row>
    <row r="498" spans="1:24" x14ac:dyDescent="0.15">
      <c r="A498">
        <v>20130511</v>
      </c>
      <c r="B498">
        <v>41405</v>
      </c>
      <c r="C498">
        <v>6</v>
      </c>
      <c r="D498">
        <v>11</v>
      </c>
      <c r="E498">
        <v>1958</v>
      </c>
      <c r="F498" t="s">
        <v>18</v>
      </c>
      <c r="G498" t="s">
        <v>25</v>
      </c>
      <c r="H498" t="s">
        <v>63</v>
      </c>
      <c r="I498">
        <v>19</v>
      </c>
      <c r="J498">
        <v>285</v>
      </c>
      <c r="K498">
        <v>41400</v>
      </c>
      <c r="L498">
        <v>20130506</v>
      </c>
      <c r="M498">
        <v>5</v>
      </c>
      <c r="N498">
        <v>65</v>
      </c>
      <c r="O498" t="s">
        <v>32</v>
      </c>
      <c r="P498" t="s">
        <v>32</v>
      </c>
      <c r="Q498">
        <v>2</v>
      </c>
      <c r="R498">
        <v>2013</v>
      </c>
      <c r="S498">
        <v>201305</v>
      </c>
      <c r="T498">
        <v>11</v>
      </c>
      <c r="U498">
        <v>4</v>
      </c>
      <c r="V498">
        <v>2013</v>
      </c>
      <c r="W498" t="s">
        <v>63</v>
      </c>
      <c r="X498">
        <v>41040</v>
      </c>
    </row>
    <row r="499" spans="1:24" x14ac:dyDescent="0.15">
      <c r="A499">
        <v>20130512</v>
      </c>
      <c r="B499">
        <v>41406</v>
      </c>
      <c r="C499">
        <v>7</v>
      </c>
      <c r="D499">
        <v>12</v>
      </c>
      <c r="E499">
        <v>1959</v>
      </c>
      <c r="F499" t="s">
        <v>19</v>
      </c>
      <c r="G499" t="s">
        <v>26</v>
      </c>
      <c r="H499" t="s">
        <v>63</v>
      </c>
      <c r="I499">
        <v>19</v>
      </c>
      <c r="J499">
        <v>285</v>
      </c>
      <c r="K499">
        <v>41400</v>
      </c>
      <c r="L499">
        <v>20130506</v>
      </c>
      <c r="M499">
        <v>5</v>
      </c>
      <c r="N499">
        <v>65</v>
      </c>
      <c r="O499" t="s">
        <v>32</v>
      </c>
      <c r="P499" t="s">
        <v>32</v>
      </c>
      <c r="Q499">
        <v>2</v>
      </c>
      <c r="R499">
        <v>2013</v>
      </c>
      <c r="S499">
        <v>201305</v>
      </c>
      <c r="T499">
        <v>11</v>
      </c>
      <c r="U499">
        <v>4</v>
      </c>
      <c r="V499">
        <v>2013</v>
      </c>
      <c r="W499" t="s">
        <v>63</v>
      </c>
      <c r="X499">
        <v>41041</v>
      </c>
    </row>
    <row r="500" spans="1:24" x14ac:dyDescent="0.15">
      <c r="A500">
        <v>20130513</v>
      </c>
      <c r="B500">
        <v>41407</v>
      </c>
      <c r="C500">
        <v>1</v>
      </c>
      <c r="D500">
        <v>13</v>
      </c>
      <c r="E500">
        <v>1960</v>
      </c>
      <c r="F500" t="s">
        <v>13</v>
      </c>
      <c r="G500" t="s">
        <v>20</v>
      </c>
      <c r="H500" t="s">
        <v>64</v>
      </c>
      <c r="I500">
        <v>20</v>
      </c>
      <c r="J500">
        <v>286</v>
      </c>
      <c r="K500">
        <v>41407</v>
      </c>
      <c r="L500">
        <v>20130513</v>
      </c>
      <c r="M500">
        <v>5</v>
      </c>
      <c r="N500">
        <v>65</v>
      </c>
      <c r="O500" t="s">
        <v>32</v>
      </c>
      <c r="P500" t="s">
        <v>32</v>
      </c>
      <c r="Q500">
        <v>2</v>
      </c>
      <c r="R500">
        <v>2013</v>
      </c>
      <c r="S500">
        <v>201305</v>
      </c>
      <c r="T500">
        <v>11</v>
      </c>
      <c r="U500">
        <v>4</v>
      </c>
      <c r="V500">
        <v>2013</v>
      </c>
      <c r="W500" t="s">
        <v>63</v>
      </c>
      <c r="X500">
        <v>41042</v>
      </c>
    </row>
    <row r="501" spans="1:24" x14ac:dyDescent="0.15">
      <c r="A501">
        <v>20130514</v>
      </c>
      <c r="B501">
        <v>41408</v>
      </c>
      <c r="C501">
        <v>2</v>
      </c>
      <c r="D501">
        <v>14</v>
      </c>
      <c r="E501">
        <v>1961</v>
      </c>
      <c r="F501" t="s">
        <v>14</v>
      </c>
      <c r="G501" t="s">
        <v>21</v>
      </c>
      <c r="H501" t="s">
        <v>64</v>
      </c>
      <c r="I501">
        <v>20</v>
      </c>
      <c r="J501">
        <v>286</v>
      </c>
      <c r="K501">
        <v>41407</v>
      </c>
      <c r="L501">
        <v>20130513</v>
      </c>
      <c r="M501">
        <v>5</v>
      </c>
      <c r="N501">
        <v>65</v>
      </c>
      <c r="O501" t="s">
        <v>32</v>
      </c>
      <c r="P501" t="s">
        <v>32</v>
      </c>
      <c r="Q501">
        <v>2</v>
      </c>
      <c r="R501">
        <v>2013</v>
      </c>
      <c r="S501">
        <v>201305</v>
      </c>
      <c r="T501">
        <v>11</v>
      </c>
      <c r="U501">
        <v>4</v>
      </c>
      <c r="V501">
        <v>2013</v>
      </c>
      <c r="W501" t="s">
        <v>63</v>
      </c>
      <c r="X501">
        <v>41043</v>
      </c>
    </row>
    <row r="502" spans="1:24" x14ac:dyDescent="0.15">
      <c r="A502">
        <v>20130515</v>
      </c>
      <c r="B502">
        <v>41409</v>
      </c>
      <c r="C502">
        <v>3</v>
      </c>
      <c r="D502">
        <v>15</v>
      </c>
      <c r="E502">
        <v>1962</v>
      </c>
      <c r="F502" t="s">
        <v>15</v>
      </c>
      <c r="G502" t="s">
        <v>22</v>
      </c>
      <c r="H502" t="s">
        <v>64</v>
      </c>
      <c r="I502">
        <v>20</v>
      </c>
      <c r="J502">
        <v>286</v>
      </c>
      <c r="K502">
        <v>41407</v>
      </c>
      <c r="L502">
        <v>20130513</v>
      </c>
      <c r="M502">
        <v>5</v>
      </c>
      <c r="N502">
        <v>65</v>
      </c>
      <c r="O502" t="s">
        <v>32</v>
      </c>
      <c r="P502" t="s">
        <v>32</v>
      </c>
      <c r="Q502">
        <v>2</v>
      </c>
      <c r="R502">
        <v>2013</v>
      </c>
      <c r="S502">
        <v>201305</v>
      </c>
      <c r="T502">
        <v>11</v>
      </c>
      <c r="U502">
        <v>4</v>
      </c>
      <c r="V502">
        <v>2013</v>
      </c>
      <c r="W502" t="s">
        <v>63</v>
      </c>
      <c r="X502">
        <v>41044</v>
      </c>
    </row>
    <row r="503" spans="1:24" x14ac:dyDescent="0.15">
      <c r="A503">
        <v>20130516</v>
      </c>
      <c r="B503">
        <v>41410</v>
      </c>
      <c r="C503">
        <v>4</v>
      </c>
      <c r="D503">
        <v>16</v>
      </c>
      <c r="E503">
        <v>1963</v>
      </c>
      <c r="F503" t="s">
        <v>16</v>
      </c>
      <c r="G503" t="s">
        <v>23</v>
      </c>
      <c r="H503" t="s">
        <v>64</v>
      </c>
      <c r="I503">
        <v>20</v>
      </c>
      <c r="J503">
        <v>286</v>
      </c>
      <c r="K503">
        <v>41407</v>
      </c>
      <c r="L503">
        <v>20130513</v>
      </c>
      <c r="M503">
        <v>5</v>
      </c>
      <c r="N503">
        <v>65</v>
      </c>
      <c r="O503" t="s">
        <v>32</v>
      </c>
      <c r="P503" t="s">
        <v>32</v>
      </c>
      <c r="Q503">
        <v>2</v>
      </c>
      <c r="R503">
        <v>2013</v>
      </c>
      <c r="S503">
        <v>201305</v>
      </c>
      <c r="T503">
        <v>11</v>
      </c>
      <c r="U503">
        <v>4</v>
      </c>
      <c r="V503">
        <v>2013</v>
      </c>
      <c r="W503" t="s">
        <v>63</v>
      </c>
      <c r="X503">
        <v>41045</v>
      </c>
    </row>
    <row r="504" spans="1:24" x14ac:dyDescent="0.15">
      <c r="A504">
        <v>20130517</v>
      </c>
      <c r="B504">
        <v>41411</v>
      </c>
      <c r="C504">
        <v>5</v>
      </c>
      <c r="D504">
        <v>17</v>
      </c>
      <c r="E504">
        <v>1964</v>
      </c>
      <c r="F504" t="s">
        <v>17</v>
      </c>
      <c r="G504" t="s">
        <v>24</v>
      </c>
      <c r="H504" t="s">
        <v>64</v>
      </c>
      <c r="I504">
        <v>20</v>
      </c>
      <c r="J504">
        <v>286</v>
      </c>
      <c r="K504">
        <v>41407</v>
      </c>
      <c r="L504">
        <v>20130513</v>
      </c>
      <c r="M504">
        <v>5</v>
      </c>
      <c r="N504">
        <v>65</v>
      </c>
      <c r="O504" t="s">
        <v>32</v>
      </c>
      <c r="P504" t="s">
        <v>32</v>
      </c>
      <c r="Q504">
        <v>2</v>
      </c>
      <c r="R504">
        <v>2013</v>
      </c>
      <c r="S504">
        <v>201305</v>
      </c>
      <c r="T504">
        <v>11</v>
      </c>
      <c r="U504">
        <v>4</v>
      </c>
      <c r="V504">
        <v>2013</v>
      </c>
      <c r="W504" t="s">
        <v>63</v>
      </c>
      <c r="X504">
        <v>41046</v>
      </c>
    </row>
    <row r="505" spans="1:24" x14ac:dyDescent="0.15">
      <c r="A505">
        <v>20130518</v>
      </c>
      <c r="B505">
        <v>41412</v>
      </c>
      <c r="C505">
        <v>6</v>
      </c>
      <c r="D505">
        <v>18</v>
      </c>
      <c r="E505">
        <v>1965</v>
      </c>
      <c r="F505" t="s">
        <v>18</v>
      </c>
      <c r="G505" t="s">
        <v>25</v>
      </c>
      <c r="H505" t="s">
        <v>63</v>
      </c>
      <c r="I505">
        <v>20</v>
      </c>
      <c r="J505">
        <v>286</v>
      </c>
      <c r="K505">
        <v>41407</v>
      </c>
      <c r="L505">
        <v>20130513</v>
      </c>
      <c r="M505">
        <v>5</v>
      </c>
      <c r="N505">
        <v>65</v>
      </c>
      <c r="O505" t="s">
        <v>32</v>
      </c>
      <c r="P505" t="s">
        <v>32</v>
      </c>
      <c r="Q505">
        <v>2</v>
      </c>
      <c r="R505">
        <v>2013</v>
      </c>
      <c r="S505">
        <v>201305</v>
      </c>
      <c r="T505">
        <v>11</v>
      </c>
      <c r="U505">
        <v>4</v>
      </c>
      <c r="V505">
        <v>2013</v>
      </c>
      <c r="W505" t="s">
        <v>63</v>
      </c>
      <c r="X505">
        <v>41047</v>
      </c>
    </row>
    <row r="506" spans="1:24" x14ac:dyDescent="0.15">
      <c r="A506">
        <v>20130519</v>
      </c>
      <c r="B506">
        <v>41413</v>
      </c>
      <c r="C506">
        <v>7</v>
      </c>
      <c r="D506">
        <v>19</v>
      </c>
      <c r="E506">
        <v>1966</v>
      </c>
      <c r="F506" t="s">
        <v>19</v>
      </c>
      <c r="G506" t="s">
        <v>26</v>
      </c>
      <c r="H506" t="s">
        <v>63</v>
      </c>
      <c r="I506">
        <v>20</v>
      </c>
      <c r="J506">
        <v>286</v>
      </c>
      <c r="K506">
        <v>41407</v>
      </c>
      <c r="L506">
        <v>20130513</v>
      </c>
      <c r="M506">
        <v>5</v>
      </c>
      <c r="N506">
        <v>65</v>
      </c>
      <c r="O506" t="s">
        <v>32</v>
      </c>
      <c r="P506" t="s">
        <v>32</v>
      </c>
      <c r="Q506">
        <v>2</v>
      </c>
      <c r="R506">
        <v>2013</v>
      </c>
      <c r="S506">
        <v>201305</v>
      </c>
      <c r="T506">
        <v>11</v>
      </c>
      <c r="U506">
        <v>4</v>
      </c>
      <c r="V506">
        <v>2013</v>
      </c>
      <c r="W506" t="s">
        <v>63</v>
      </c>
      <c r="X506">
        <v>41048</v>
      </c>
    </row>
    <row r="507" spans="1:24" x14ac:dyDescent="0.15">
      <c r="A507">
        <v>20130520</v>
      </c>
      <c r="B507">
        <v>41414</v>
      </c>
      <c r="C507">
        <v>1</v>
      </c>
      <c r="D507">
        <v>20</v>
      </c>
      <c r="E507">
        <v>1967</v>
      </c>
      <c r="F507" t="s">
        <v>13</v>
      </c>
      <c r="G507" t="s">
        <v>20</v>
      </c>
      <c r="H507" t="s">
        <v>64</v>
      </c>
      <c r="I507">
        <v>21</v>
      </c>
      <c r="J507">
        <v>287</v>
      </c>
      <c r="K507">
        <v>41414</v>
      </c>
      <c r="L507">
        <v>20130520</v>
      </c>
      <c r="M507">
        <v>5</v>
      </c>
      <c r="N507">
        <v>65</v>
      </c>
      <c r="O507" t="s">
        <v>32</v>
      </c>
      <c r="P507" t="s">
        <v>32</v>
      </c>
      <c r="Q507">
        <v>2</v>
      </c>
      <c r="R507">
        <v>2013</v>
      </c>
      <c r="S507">
        <v>201305</v>
      </c>
      <c r="T507">
        <v>11</v>
      </c>
      <c r="U507">
        <v>4</v>
      </c>
      <c r="V507">
        <v>2013</v>
      </c>
      <c r="W507" t="s">
        <v>63</v>
      </c>
      <c r="X507">
        <v>41049</v>
      </c>
    </row>
    <row r="508" spans="1:24" x14ac:dyDescent="0.15">
      <c r="A508">
        <v>20130521</v>
      </c>
      <c r="B508">
        <v>41415</v>
      </c>
      <c r="C508">
        <v>2</v>
      </c>
      <c r="D508">
        <v>21</v>
      </c>
      <c r="E508">
        <v>1968</v>
      </c>
      <c r="F508" t="s">
        <v>14</v>
      </c>
      <c r="G508" t="s">
        <v>21</v>
      </c>
      <c r="H508" t="s">
        <v>64</v>
      </c>
      <c r="I508">
        <v>21</v>
      </c>
      <c r="J508">
        <v>287</v>
      </c>
      <c r="K508">
        <v>41414</v>
      </c>
      <c r="L508">
        <v>20130520</v>
      </c>
      <c r="M508">
        <v>5</v>
      </c>
      <c r="N508">
        <v>65</v>
      </c>
      <c r="O508" t="s">
        <v>32</v>
      </c>
      <c r="P508" t="s">
        <v>32</v>
      </c>
      <c r="Q508">
        <v>2</v>
      </c>
      <c r="R508">
        <v>2013</v>
      </c>
      <c r="S508">
        <v>201305</v>
      </c>
      <c r="T508">
        <v>11</v>
      </c>
      <c r="U508">
        <v>4</v>
      </c>
      <c r="V508">
        <v>2013</v>
      </c>
      <c r="W508" t="s">
        <v>63</v>
      </c>
      <c r="X508">
        <v>41050</v>
      </c>
    </row>
    <row r="509" spans="1:24" x14ac:dyDescent="0.15">
      <c r="A509">
        <v>20130522</v>
      </c>
      <c r="B509">
        <v>41416</v>
      </c>
      <c r="C509">
        <v>3</v>
      </c>
      <c r="D509">
        <v>22</v>
      </c>
      <c r="E509">
        <v>1969</v>
      </c>
      <c r="F509" t="s">
        <v>15</v>
      </c>
      <c r="G509" t="s">
        <v>22</v>
      </c>
      <c r="H509" t="s">
        <v>64</v>
      </c>
      <c r="I509">
        <v>21</v>
      </c>
      <c r="J509">
        <v>287</v>
      </c>
      <c r="K509">
        <v>41414</v>
      </c>
      <c r="L509">
        <v>20130520</v>
      </c>
      <c r="M509">
        <v>5</v>
      </c>
      <c r="N509">
        <v>65</v>
      </c>
      <c r="O509" t="s">
        <v>32</v>
      </c>
      <c r="P509" t="s">
        <v>32</v>
      </c>
      <c r="Q509">
        <v>2</v>
      </c>
      <c r="R509">
        <v>2013</v>
      </c>
      <c r="S509">
        <v>201305</v>
      </c>
      <c r="T509">
        <v>11</v>
      </c>
      <c r="U509">
        <v>4</v>
      </c>
      <c r="V509">
        <v>2013</v>
      </c>
      <c r="W509" t="s">
        <v>63</v>
      </c>
      <c r="X509">
        <v>41051</v>
      </c>
    </row>
    <row r="510" spans="1:24" x14ac:dyDescent="0.15">
      <c r="A510">
        <v>20130523</v>
      </c>
      <c r="B510">
        <v>41417</v>
      </c>
      <c r="C510">
        <v>4</v>
      </c>
      <c r="D510">
        <v>23</v>
      </c>
      <c r="E510">
        <v>1970</v>
      </c>
      <c r="F510" t="s">
        <v>16</v>
      </c>
      <c r="G510" t="s">
        <v>23</v>
      </c>
      <c r="H510" t="s">
        <v>64</v>
      </c>
      <c r="I510">
        <v>21</v>
      </c>
      <c r="J510">
        <v>287</v>
      </c>
      <c r="K510">
        <v>41414</v>
      </c>
      <c r="L510">
        <v>20130520</v>
      </c>
      <c r="M510">
        <v>5</v>
      </c>
      <c r="N510">
        <v>65</v>
      </c>
      <c r="O510" t="s">
        <v>32</v>
      </c>
      <c r="P510" t="s">
        <v>32</v>
      </c>
      <c r="Q510">
        <v>2</v>
      </c>
      <c r="R510">
        <v>2013</v>
      </c>
      <c r="S510">
        <v>201305</v>
      </c>
      <c r="T510">
        <v>11</v>
      </c>
      <c r="U510">
        <v>4</v>
      </c>
      <c r="V510">
        <v>2013</v>
      </c>
      <c r="W510" t="s">
        <v>63</v>
      </c>
      <c r="X510">
        <v>41052</v>
      </c>
    </row>
    <row r="511" spans="1:24" x14ac:dyDescent="0.15">
      <c r="A511">
        <v>20130524</v>
      </c>
      <c r="B511">
        <v>41418</v>
      </c>
      <c r="C511">
        <v>5</v>
      </c>
      <c r="D511">
        <v>24</v>
      </c>
      <c r="E511">
        <v>1971</v>
      </c>
      <c r="F511" t="s">
        <v>17</v>
      </c>
      <c r="G511" t="s">
        <v>24</v>
      </c>
      <c r="H511" t="s">
        <v>64</v>
      </c>
      <c r="I511">
        <v>21</v>
      </c>
      <c r="J511">
        <v>287</v>
      </c>
      <c r="K511">
        <v>41414</v>
      </c>
      <c r="L511">
        <v>20130520</v>
      </c>
      <c r="M511">
        <v>5</v>
      </c>
      <c r="N511">
        <v>65</v>
      </c>
      <c r="O511" t="s">
        <v>32</v>
      </c>
      <c r="P511" t="s">
        <v>32</v>
      </c>
      <c r="Q511">
        <v>2</v>
      </c>
      <c r="R511">
        <v>2013</v>
      </c>
      <c r="S511">
        <v>201305</v>
      </c>
      <c r="T511">
        <v>11</v>
      </c>
      <c r="U511">
        <v>4</v>
      </c>
      <c r="V511">
        <v>2013</v>
      </c>
      <c r="W511" t="s">
        <v>63</v>
      </c>
      <c r="X511">
        <v>41053</v>
      </c>
    </row>
    <row r="512" spans="1:24" x14ac:dyDescent="0.15">
      <c r="A512">
        <v>20130525</v>
      </c>
      <c r="B512">
        <v>41419</v>
      </c>
      <c r="C512">
        <v>6</v>
      </c>
      <c r="D512">
        <v>25</v>
      </c>
      <c r="E512">
        <v>1972</v>
      </c>
      <c r="F512" t="s">
        <v>18</v>
      </c>
      <c r="G512" t="s">
        <v>25</v>
      </c>
      <c r="H512" t="s">
        <v>63</v>
      </c>
      <c r="I512">
        <v>21</v>
      </c>
      <c r="J512">
        <v>287</v>
      </c>
      <c r="K512">
        <v>41414</v>
      </c>
      <c r="L512">
        <v>20130520</v>
      </c>
      <c r="M512">
        <v>5</v>
      </c>
      <c r="N512">
        <v>65</v>
      </c>
      <c r="O512" t="s">
        <v>32</v>
      </c>
      <c r="P512" t="s">
        <v>32</v>
      </c>
      <c r="Q512">
        <v>2</v>
      </c>
      <c r="R512">
        <v>2013</v>
      </c>
      <c r="S512">
        <v>201305</v>
      </c>
      <c r="T512">
        <v>11</v>
      </c>
      <c r="U512">
        <v>4</v>
      </c>
      <c r="V512">
        <v>2013</v>
      </c>
      <c r="W512" t="s">
        <v>63</v>
      </c>
      <c r="X512">
        <v>41054</v>
      </c>
    </row>
    <row r="513" spans="1:24" x14ac:dyDescent="0.15">
      <c r="A513">
        <v>20130526</v>
      </c>
      <c r="B513">
        <v>41420</v>
      </c>
      <c r="C513">
        <v>7</v>
      </c>
      <c r="D513">
        <v>26</v>
      </c>
      <c r="E513">
        <v>1973</v>
      </c>
      <c r="F513" t="s">
        <v>19</v>
      </c>
      <c r="G513" t="s">
        <v>26</v>
      </c>
      <c r="H513" t="s">
        <v>63</v>
      </c>
      <c r="I513">
        <v>21</v>
      </c>
      <c r="J513">
        <v>287</v>
      </c>
      <c r="K513">
        <v>41414</v>
      </c>
      <c r="L513">
        <v>20130520</v>
      </c>
      <c r="M513">
        <v>5</v>
      </c>
      <c r="N513">
        <v>65</v>
      </c>
      <c r="O513" t="s">
        <v>32</v>
      </c>
      <c r="P513" t="s">
        <v>32</v>
      </c>
      <c r="Q513">
        <v>2</v>
      </c>
      <c r="R513">
        <v>2013</v>
      </c>
      <c r="S513">
        <v>201305</v>
      </c>
      <c r="T513">
        <v>11</v>
      </c>
      <c r="U513">
        <v>4</v>
      </c>
      <c r="V513">
        <v>2013</v>
      </c>
      <c r="W513" t="s">
        <v>63</v>
      </c>
      <c r="X513">
        <v>41055</v>
      </c>
    </row>
    <row r="514" spans="1:24" x14ac:dyDescent="0.15">
      <c r="A514">
        <v>20130527</v>
      </c>
      <c r="B514">
        <v>41421</v>
      </c>
      <c r="C514">
        <v>1</v>
      </c>
      <c r="D514">
        <v>27</v>
      </c>
      <c r="E514">
        <v>1974</v>
      </c>
      <c r="F514" t="s">
        <v>13</v>
      </c>
      <c r="G514" t="s">
        <v>20</v>
      </c>
      <c r="H514" t="s">
        <v>64</v>
      </c>
      <c r="I514">
        <v>22</v>
      </c>
      <c r="J514">
        <v>288</v>
      </c>
      <c r="K514">
        <v>41421</v>
      </c>
      <c r="L514">
        <v>20130527</v>
      </c>
      <c r="M514">
        <v>5</v>
      </c>
      <c r="N514">
        <v>65</v>
      </c>
      <c r="O514" t="s">
        <v>32</v>
      </c>
      <c r="P514" t="s">
        <v>32</v>
      </c>
      <c r="Q514">
        <v>2</v>
      </c>
      <c r="R514">
        <v>2013</v>
      </c>
      <c r="S514">
        <v>201305</v>
      </c>
      <c r="T514">
        <v>11</v>
      </c>
      <c r="U514">
        <v>4</v>
      </c>
      <c r="V514">
        <v>2013</v>
      </c>
      <c r="W514" t="s">
        <v>63</v>
      </c>
      <c r="X514">
        <v>41056</v>
      </c>
    </row>
    <row r="515" spans="1:24" x14ac:dyDescent="0.15">
      <c r="A515">
        <v>20130528</v>
      </c>
      <c r="B515">
        <v>41422</v>
      </c>
      <c r="C515">
        <v>2</v>
      </c>
      <c r="D515">
        <v>28</v>
      </c>
      <c r="E515">
        <v>1975</v>
      </c>
      <c r="F515" t="s">
        <v>14</v>
      </c>
      <c r="G515" t="s">
        <v>21</v>
      </c>
      <c r="H515" t="s">
        <v>64</v>
      </c>
      <c r="I515">
        <v>22</v>
      </c>
      <c r="J515">
        <v>288</v>
      </c>
      <c r="K515">
        <v>41421</v>
      </c>
      <c r="L515">
        <v>20130527</v>
      </c>
      <c r="M515">
        <v>5</v>
      </c>
      <c r="N515">
        <v>65</v>
      </c>
      <c r="O515" t="s">
        <v>32</v>
      </c>
      <c r="P515" t="s">
        <v>32</v>
      </c>
      <c r="Q515">
        <v>2</v>
      </c>
      <c r="R515">
        <v>2013</v>
      </c>
      <c r="S515">
        <v>201305</v>
      </c>
      <c r="T515">
        <v>11</v>
      </c>
      <c r="U515">
        <v>4</v>
      </c>
      <c r="V515">
        <v>2013</v>
      </c>
      <c r="W515" t="s">
        <v>63</v>
      </c>
      <c r="X515">
        <v>41057</v>
      </c>
    </row>
    <row r="516" spans="1:24" x14ac:dyDescent="0.15">
      <c r="A516">
        <v>20130529</v>
      </c>
      <c r="B516">
        <v>41423</v>
      </c>
      <c r="C516">
        <v>3</v>
      </c>
      <c r="D516">
        <v>29</v>
      </c>
      <c r="E516">
        <v>1976</v>
      </c>
      <c r="F516" t="s">
        <v>15</v>
      </c>
      <c r="G516" t="s">
        <v>22</v>
      </c>
      <c r="H516" t="s">
        <v>64</v>
      </c>
      <c r="I516">
        <v>22</v>
      </c>
      <c r="J516">
        <v>288</v>
      </c>
      <c r="K516">
        <v>41421</v>
      </c>
      <c r="L516">
        <v>20130527</v>
      </c>
      <c r="M516">
        <v>5</v>
      </c>
      <c r="N516">
        <v>65</v>
      </c>
      <c r="O516" t="s">
        <v>32</v>
      </c>
      <c r="P516" t="s">
        <v>32</v>
      </c>
      <c r="Q516">
        <v>2</v>
      </c>
      <c r="R516">
        <v>2013</v>
      </c>
      <c r="S516">
        <v>201305</v>
      </c>
      <c r="T516">
        <v>11</v>
      </c>
      <c r="U516">
        <v>4</v>
      </c>
      <c r="V516">
        <v>2013</v>
      </c>
      <c r="W516" t="s">
        <v>63</v>
      </c>
      <c r="X516">
        <v>41058</v>
      </c>
    </row>
    <row r="517" spans="1:24" x14ac:dyDescent="0.15">
      <c r="A517">
        <v>20130530</v>
      </c>
      <c r="B517">
        <v>41424</v>
      </c>
      <c r="C517">
        <v>4</v>
      </c>
      <c r="D517">
        <v>30</v>
      </c>
      <c r="E517">
        <v>1977</v>
      </c>
      <c r="F517" t="s">
        <v>16</v>
      </c>
      <c r="G517" t="s">
        <v>23</v>
      </c>
      <c r="H517" t="s">
        <v>64</v>
      </c>
      <c r="I517">
        <v>22</v>
      </c>
      <c r="J517">
        <v>288</v>
      </c>
      <c r="K517">
        <v>41421</v>
      </c>
      <c r="L517">
        <v>20130527</v>
      </c>
      <c r="M517">
        <v>5</v>
      </c>
      <c r="N517">
        <v>65</v>
      </c>
      <c r="O517" t="s">
        <v>32</v>
      </c>
      <c r="P517" t="s">
        <v>32</v>
      </c>
      <c r="Q517">
        <v>2</v>
      </c>
      <c r="R517">
        <v>2013</v>
      </c>
      <c r="S517">
        <v>201305</v>
      </c>
      <c r="T517">
        <v>11</v>
      </c>
      <c r="U517">
        <v>4</v>
      </c>
      <c r="V517">
        <v>2013</v>
      </c>
      <c r="W517" t="s">
        <v>63</v>
      </c>
      <c r="X517">
        <v>41059</v>
      </c>
    </row>
    <row r="518" spans="1:24" x14ac:dyDescent="0.15">
      <c r="A518">
        <v>20130531</v>
      </c>
      <c r="B518">
        <v>41425</v>
      </c>
      <c r="C518">
        <v>5</v>
      </c>
      <c r="D518">
        <v>31</v>
      </c>
      <c r="E518">
        <v>1978</v>
      </c>
      <c r="F518" t="s">
        <v>17</v>
      </c>
      <c r="G518" t="s">
        <v>24</v>
      </c>
      <c r="H518" t="s">
        <v>64</v>
      </c>
      <c r="I518">
        <v>22</v>
      </c>
      <c r="J518">
        <v>288</v>
      </c>
      <c r="K518">
        <v>41421</v>
      </c>
      <c r="L518">
        <v>20130527</v>
      </c>
      <c r="M518">
        <v>5</v>
      </c>
      <c r="N518">
        <v>65</v>
      </c>
      <c r="O518" t="s">
        <v>32</v>
      </c>
      <c r="P518" t="s">
        <v>32</v>
      </c>
      <c r="Q518">
        <v>2</v>
      </c>
      <c r="R518">
        <v>2013</v>
      </c>
      <c r="S518">
        <v>201305</v>
      </c>
      <c r="T518">
        <v>11</v>
      </c>
      <c r="U518">
        <v>4</v>
      </c>
      <c r="V518">
        <v>2013</v>
      </c>
      <c r="W518" t="s">
        <v>64</v>
      </c>
      <c r="X518">
        <v>41060</v>
      </c>
    </row>
    <row r="519" spans="1:24" x14ac:dyDescent="0.15">
      <c r="A519">
        <v>20130601</v>
      </c>
      <c r="B519">
        <v>41426</v>
      </c>
      <c r="C519">
        <v>6</v>
      </c>
      <c r="D519">
        <v>1</v>
      </c>
      <c r="E519">
        <v>1979</v>
      </c>
      <c r="F519" t="s">
        <v>18</v>
      </c>
      <c r="G519" t="s">
        <v>25</v>
      </c>
      <c r="H519" t="s">
        <v>63</v>
      </c>
      <c r="I519">
        <v>22</v>
      </c>
      <c r="J519">
        <v>288</v>
      </c>
      <c r="K519">
        <v>41421</v>
      </c>
      <c r="L519">
        <v>20130527</v>
      </c>
      <c r="M519">
        <v>6</v>
      </c>
      <c r="N519">
        <v>66</v>
      </c>
      <c r="O519" t="s">
        <v>33</v>
      </c>
      <c r="P519" t="s">
        <v>44</v>
      </c>
      <c r="Q519">
        <v>2</v>
      </c>
      <c r="R519">
        <v>2013</v>
      </c>
      <c r="S519">
        <v>201306</v>
      </c>
      <c r="T519">
        <v>12</v>
      </c>
      <c r="U519">
        <v>4</v>
      </c>
      <c r="V519">
        <v>2013</v>
      </c>
      <c r="W519" t="s">
        <v>63</v>
      </c>
      <c r="X519">
        <v>41061</v>
      </c>
    </row>
    <row r="520" spans="1:24" x14ac:dyDescent="0.15">
      <c r="A520">
        <v>20130602</v>
      </c>
      <c r="B520">
        <v>41427</v>
      </c>
      <c r="C520">
        <v>7</v>
      </c>
      <c r="D520">
        <v>2</v>
      </c>
      <c r="E520">
        <v>1980</v>
      </c>
      <c r="F520" t="s">
        <v>19</v>
      </c>
      <c r="G520" t="s">
        <v>26</v>
      </c>
      <c r="H520" t="s">
        <v>63</v>
      </c>
      <c r="I520">
        <v>22</v>
      </c>
      <c r="J520">
        <v>288</v>
      </c>
      <c r="K520">
        <v>41421</v>
      </c>
      <c r="L520">
        <v>20130527</v>
      </c>
      <c r="M520">
        <v>6</v>
      </c>
      <c r="N520">
        <v>66</v>
      </c>
      <c r="O520" t="s">
        <v>33</v>
      </c>
      <c r="P520" t="s">
        <v>44</v>
      </c>
      <c r="Q520">
        <v>2</v>
      </c>
      <c r="R520">
        <v>2013</v>
      </c>
      <c r="S520">
        <v>201306</v>
      </c>
      <c r="T520">
        <v>12</v>
      </c>
      <c r="U520">
        <v>4</v>
      </c>
      <c r="V520">
        <v>2013</v>
      </c>
      <c r="W520" t="s">
        <v>63</v>
      </c>
      <c r="X520">
        <v>41062</v>
      </c>
    </row>
    <row r="521" spans="1:24" x14ac:dyDescent="0.15">
      <c r="A521">
        <v>20130603</v>
      </c>
      <c r="B521">
        <v>41428</v>
      </c>
      <c r="C521">
        <v>1</v>
      </c>
      <c r="D521">
        <v>3</v>
      </c>
      <c r="E521">
        <v>1981</v>
      </c>
      <c r="F521" t="s">
        <v>13</v>
      </c>
      <c r="G521" t="s">
        <v>20</v>
      </c>
      <c r="H521" t="s">
        <v>64</v>
      </c>
      <c r="I521">
        <v>23</v>
      </c>
      <c r="J521">
        <v>289</v>
      </c>
      <c r="K521">
        <v>41428</v>
      </c>
      <c r="L521">
        <v>20130603</v>
      </c>
      <c r="M521">
        <v>6</v>
      </c>
      <c r="N521">
        <v>66</v>
      </c>
      <c r="O521" t="s">
        <v>33</v>
      </c>
      <c r="P521" t="s">
        <v>44</v>
      </c>
      <c r="Q521">
        <v>2</v>
      </c>
      <c r="R521">
        <v>2013</v>
      </c>
      <c r="S521">
        <v>201306</v>
      </c>
      <c r="T521">
        <v>12</v>
      </c>
      <c r="U521">
        <v>4</v>
      </c>
      <c r="V521">
        <v>2013</v>
      </c>
      <c r="W521" t="s">
        <v>63</v>
      </c>
      <c r="X521">
        <v>41063</v>
      </c>
    </row>
    <row r="522" spans="1:24" x14ac:dyDescent="0.15">
      <c r="A522">
        <v>20130604</v>
      </c>
      <c r="B522">
        <v>41429</v>
      </c>
      <c r="C522">
        <v>2</v>
      </c>
      <c r="D522">
        <v>4</v>
      </c>
      <c r="E522">
        <v>1982</v>
      </c>
      <c r="F522" t="s">
        <v>14</v>
      </c>
      <c r="G522" t="s">
        <v>21</v>
      </c>
      <c r="H522" t="s">
        <v>64</v>
      </c>
      <c r="I522">
        <v>23</v>
      </c>
      <c r="J522">
        <v>289</v>
      </c>
      <c r="K522">
        <v>41428</v>
      </c>
      <c r="L522">
        <v>20130603</v>
      </c>
      <c r="M522">
        <v>6</v>
      </c>
      <c r="N522">
        <v>66</v>
      </c>
      <c r="O522" t="s">
        <v>33</v>
      </c>
      <c r="P522" t="s">
        <v>44</v>
      </c>
      <c r="Q522">
        <v>2</v>
      </c>
      <c r="R522">
        <v>2013</v>
      </c>
      <c r="S522">
        <v>201306</v>
      </c>
      <c r="T522">
        <v>12</v>
      </c>
      <c r="U522">
        <v>4</v>
      </c>
      <c r="V522">
        <v>2013</v>
      </c>
      <c r="W522" t="s">
        <v>63</v>
      </c>
      <c r="X522">
        <v>41064</v>
      </c>
    </row>
    <row r="523" spans="1:24" x14ac:dyDescent="0.15">
      <c r="A523">
        <v>20130605</v>
      </c>
      <c r="B523">
        <v>41430</v>
      </c>
      <c r="C523">
        <v>3</v>
      </c>
      <c r="D523">
        <v>5</v>
      </c>
      <c r="E523">
        <v>1983</v>
      </c>
      <c r="F523" t="s">
        <v>15</v>
      </c>
      <c r="G523" t="s">
        <v>22</v>
      </c>
      <c r="H523" t="s">
        <v>64</v>
      </c>
      <c r="I523">
        <v>23</v>
      </c>
      <c r="J523">
        <v>289</v>
      </c>
      <c r="K523">
        <v>41428</v>
      </c>
      <c r="L523">
        <v>20130603</v>
      </c>
      <c r="M523">
        <v>6</v>
      </c>
      <c r="N523">
        <v>66</v>
      </c>
      <c r="O523" t="s">
        <v>33</v>
      </c>
      <c r="P523" t="s">
        <v>44</v>
      </c>
      <c r="Q523">
        <v>2</v>
      </c>
      <c r="R523">
        <v>2013</v>
      </c>
      <c r="S523">
        <v>201306</v>
      </c>
      <c r="T523">
        <v>12</v>
      </c>
      <c r="U523">
        <v>4</v>
      </c>
      <c r="V523">
        <v>2013</v>
      </c>
      <c r="W523" t="s">
        <v>63</v>
      </c>
      <c r="X523">
        <v>41065</v>
      </c>
    </row>
    <row r="524" spans="1:24" x14ac:dyDescent="0.15">
      <c r="A524">
        <v>20130606</v>
      </c>
      <c r="B524">
        <v>41431</v>
      </c>
      <c r="C524">
        <v>4</v>
      </c>
      <c r="D524">
        <v>6</v>
      </c>
      <c r="E524">
        <v>1984</v>
      </c>
      <c r="F524" t="s">
        <v>16</v>
      </c>
      <c r="G524" t="s">
        <v>23</v>
      </c>
      <c r="H524" t="s">
        <v>64</v>
      </c>
      <c r="I524">
        <v>23</v>
      </c>
      <c r="J524">
        <v>289</v>
      </c>
      <c r="K524">
        <v>41428</v>
      </c>
      <c r="L524">
        <v>20130603</v>
      </c>
      <c r="M524">
        <v>6</v>
      </c>
      <c r="N524">
        <v>66</v>
      </c>
      <c r="O524" t="s">
        <v>33</v>
      </c>
      <c r="P524" t="s">
        <v>44</v>
      </c>
      <c r="Q524">
        <v>2</v>
      </c>
      <c r="R524">
        <v>2013</v>
      </c>
      <c r="S524">
        <v>201306</v>
      </c>
      <c r="T524">
        <v>12</v>
      </c>
      <c r="U524">
        <v>4</v>
      </c>
      <c r="V524">
        <v>2013</v>
      </c>
      <c r="W524" t="s">
        <v>63</v>
      </c>
      <c r="X524">
        <v>41066</v>
      </c>
    </row>
    <row r="525" spans="1:24" x14ac:dyDescent="0.15">
      <c r="A525">
        <v>20130607</v>
      </c>
      <c r="B525">
        <v>41432</v>
      </c>
      <c r="C525">
        <v>5</v>
      </c>
      <c r="D525">
        <v>7</v>
      </c>
      <c r="E525">
        <v>1985</v>
      </c>
      <c r="F525" t="s">
        <v>17</v>
      </c>
      <c r="G525" t="s">
        <v>24</v>
      </c>
      <c r="H525" t="s">
        <v>64</v>
      </c>
      <c r="I525">
        <v>23</v>
      </c>
      <c r="J525">
        <v>289</v>
      </c>
      <c r="K525">
        <v>41428</v>
      </c>
      <c r="L525">
        <v>20130603</v>
      </c>
      <c r="M525">
        <v>6</v>
      </c>
      <c r="N525">
        <v>66</v>
      </c>
      <c r="O525" t="s">
        <v>33</v>
      </c>
      <c r="P525" t="s">
        <v>44</v>
      </c>
      <c r="Q525">
        <v>2</v>
      </c>
      <c r="R525">
        <v>2013</v>
      </c>
      <c r="S525">
        <v>201306</v>
      </c>
      <c r="T525">
        <v>12</v>
      </c>
      <c r="U525">
        <v>4</v>
      </c>
      <c r="V525">
        <v>2013</v>
      </c>
      <c r="W525" t="s">
        <v>63</v>
      </c>
      <c r="X525">
        <v>41067</v>
      </c>
    </row>
    <row r="526" spans="1:24" x14ac:dyDescent="0.15">
      <c r="A526">
        <v>20130608</v>
      </c>
      <c r="B526">
        <v>41433</v>
      </c>
      <c r="C526">
        <v>6</v>
      </c>
      <c r="D526">
        <v>8</v>
      </c>
      <c r="E526">
        <v>1986</v>
      </c>
      <c r="F526" t="s">
        <v>18</v>
      </c>
      <c r="G526" t="s">
        <v>25</v>
      </c>
      <c r="H526" t="s">
        <v>63</v>
      </c>
      <c r="I526">
        <v>23</v>
      </c>
      <c r="J526">
        <v>289</v>
      </c>
      <c r="K526">
        <v>41428</v>
      </c>
      <c r="L526">
        <v>20130603</v>
      </c>
      <c r="M526">
        <v>6</v>
      </c>
      <c r="N526">
        <v>66</v>
      </c>
      <c r="O526" t="s">
        <v>33</v>
      </c>
      <c r="P526" t="s">
        <v>44</v>
      </c>
      <c r="Q526">
        <v>2</v>
      </c>
      <c r="R526">
        <v>2013</v>
      </c>
      <c r="S526">
        <v>201306</v>
      </c>
      <c r="T526">
        <v>12</v>
      </c>
      <c r="U526">
        <v>4</v>
      </c>
      <c r="V526">
        <v>2013</v>
      </c>
      <c r="W526" t="s">
        <v>63</v>
      </c>
      <c r="X526">
        <v>41068</v>
      </c>
    </row>
    <row r="527" spans="1:24" x14ac:dyDescent="0.15">
      <c r="A527">
        <v>20130609</v>
      </c>
      <c r="B527">
        <v>41434</v>
      </c>
      <c r="C527">
        <v>7</v>
      </c>
      <c r="D527">
        <v>9</v>
      </c>
      <c r="E527">
        <v>1987</v>
      </c>
      <c r="F527" t="s">
        <v>19</v>
      </c>
      <c r="G527" t="s">
        <v>26</v>
      </c>
      <c r="H527" t="s">
        <v>63</v>
      </c>
      <c r="I527">
        <v>23</v>
      </c>
      <c r="J527">
        <v>289</v>
      </c>
      <c r="K527">
        <v>41428</v>
      </c>
      <c r="L527">
        <v>20130603</v>
      </c>
      <c r="M527">
        <v>6</v>
      </c>
      <c r="N527">
        <v>66</v>
      </c>
      <c r="O527" t="s">
        <v>33</v>
      </c>
      <c r="P527" t="s">
        <v>44</v>
      </c>
      <c r="Q527">
        <v>2</v>
      </c>
      <c r="R527">
        <v>2013</v>
      </c>
      <c r="S527">
        <v>201306</v>
      </c>
      <c r="T527">
        <v>12</v>
      </c>
      <c r="U527">
        <v>4</v>
      </c>
      <c r="V527">
        <v>2013</v>
      </c>
      <c r="W527" t="s">
        <v>63</v>
      </c>
      <c r="X527">
        <v>41069</v>
      </c>
    </row>
    <row r="528" spans="1:24" x14ac:dyDescent="0.15">
      <c r="A528">
        <v>20130610</v>
      </c>
      <c r="B528">
        <v>41435</v>
      </c>
      <c r="C528">
        <v>1</v>
      </c>
      <c r="D528">
        <v>10</v>
      </c>
      <c r="E528">
        <v>1988</v>
      </c>
      <c r="F528" t="s">
        <v>13</v>
      </c>
      <c r="G528" t="s">
        <v>20</v>
      </c>
      <c r="H528" t="s">
        <v>64</v>
      </c>
      <c r="I528">
        <v>24</v>
      </c>
      <c r="J528">
        <v>290</v>
      </c>
      <c r="K528">
        <v>41435</v>
      </c>
      <c r="L528">
        <v>20130610</v>
      </c>
      <c r="M528">
        <v>6</v>
      </c>
      <c r="N528">
        <v>66</v>
      </c>
      <c r="O528" t="s">
        <v>33</v>
      </c>
      <c r="P528" t="s">
        <v>44</v>
      </c>
      <c r="Q528">
        <v>2</v>
      </c>
      <c r="R528">
        <v>2013</v>
      </c>
      <c r="S528">
        <v>201306</v>
      </c>
      <c r="T528">
        <v>12</v>
      </c>
      <c r="U528">
        <v>4</v>
      </c>
      <c r="V528">
        <v>2013</v>
      </c>
      <c r="W528" t="s">
        <v>63</v>
      </c>
      <c r="X528">
        <v>41070</v>
      </c>
    </row>
    <row r="529" spans="1:24" x14ac:dyDescent="0.15">
      <c r="A529">
        <v>20130611</v>
      </c>
      <c r="B529">
        <v>41436</v>
      </c>
      <c r="C529">
        <v>2</v>
      </c>
      <c r="D529">
        <v>11</v>
      </c>
      <c r="E529">
        <v>1989</v>
      </c>
      <c r="F529" t="s">
        <v>14</v>
      </c>
      <c r="G529" t="s">
        <v>21</v>
      </c>
      <c r="H529" t="s">
        <v>64</v>
      </c>
      <c r="I529">
        <v>24</v>
      </c>
      <c r="J529">
        <v>290</v>
      </c>
      <c r="K529">
        <v>41435</v>
      </c>
      <c r="L529">
        <v>20130610</v>
      </c>
      <c r="M529">
        <v>6</v>
      </c>
      <c r="N529">
        <v>66</v>
      </c>
      <c r="O529" t="s">
        <v>33</v>
      </c>
      <c r="P529" t="s">
        <v>44</v>
      </c>
      <c r="Q529">
        <v>2</v>
      </c>
      <c r="R529">
        <v>2013</v>
      </c>
      <c r="S529">
        <v>201306</v>
      </c>
      <c r="T529">
        <v>12</v>
      </c>
      <c r="U529">
        <v>4</v>
      </c>
      <c r="V529">
        <v>2013</v>
      </c>
      <c r="W529" t="s">
        <v>63</v>
      </c>
      <c r="X529">
        <v>41071</v>
      </c>
    </row>
    <row r="530" spans="1:24" x14ac:dyDescent="0.15">
      <c r="A530">
        <v>20130612</v>
      </c>
      <c r="B530">
        <v>41437</v>
      </c>
      <c r="C530">
        <v>3</v>
      </c>
      <c r="D530">
        <v>12</v>
      </c>
      <c r="E530">
        <v>1990</v>
      </c>
      <c r="F530" t="s">
        <v>15</v>
      </c>
      <c r="G530" t="s">
        <v>22</v>
      </c>
      <c r="H530" t="s">
        <v>64</v>
      </c>
      <c r="I530">
        <v>24</v>
      </c>
      <c r="J530">
        <v>290</v>
      </c>
      <c r="K530">
        <v>41435</v>
      </c>
      <c r="L530">
        <v>20130610</v>
      </c>
      <c r="M530">
        <v>6</v>
      </c>
      <c r="N530">
        <v>66</v>
      </c>
      <c r="O530" t="s">
        <v>33</v>
      </c>
      <c r="P530" t="s">
        <v>44</v>
      </c>
      <c r="Q530">
        <v>2</v>
      </c>
      <c r="R530">
        <v>2013</v>
      </c>
      <c r="S530">
        <v>201306</v>
      </c>
      <c r="T530">
        <v>12</v>
      </c>
      <c r="U530">
        <v>4</v>
      </c>
      <c r="V530">
        <v>2013</v>
      </c>
      <c r="W530" t="s">
        <v>63</v>
      </c>
      <c r="X530">
        <v>41072</v>
      </c>
    </row>
    <row r="531" spans="1:24" x14ac:dyDescent="0.15">
      <c r="A531">
        <v>20130613</v>
      </c>
      <c r="B531">
        <v>41438</v>
      </c>
      <c r="C531">
        <v>4</v>
      </c>
      <c r="D531">
        <v>13</v>
      </c>
      <c r="E531">
        <v>1991</v>
      </c>
      <c r="F531" t="s">
        <v>16</v>
      </c>
      <c r="G531" t="s">
        <v>23</v>
      </c>
      <c r="H531" t="s">
        <v>64</v>
      </c>
      <c r="I531">
        <v>24</v>
      </c>
      <c r="J531">
        <v>290</v>
      </c>
      <c r="K531">
        <v>41435</v>
      </c>
      <c r="L531">
        <v>20130610</v>
      </c>
      <c r="M531">
        <v>6</v>
      </c>
      <c r="N531">
        <v>66</v>
      </c>
      <c r="O531" t="s">
        <v>33</v>
      </c>
      <c r="P531" t="s">
        <v>44</v>
      </c>
      <c r="Q531">
        <v>2</v>
      </c>
      <c r="R531">
        <v>2013</v>
      </c>
      <c r="S531">
        <v>201306</v>
      </c>
      <c r="T531">
        <v>12</v>
      </c>
      <c r="U531">
        <v>4</v>
      </c>
      <c r="V531">
        <v>2013</v>
      </c>
      <c r="W531" t="s">
        <v>63</v>
      </c>
      <c r="X531">
        <v>41073</v>
      </c>
    </row>
    <row r="532" spans="1:24" x14ac:dyDescent="0.15">
      <c r="A532">
        <v>20130614</v>
      </c>
      <c r="B532">
        <v>41439</v>
      </c>
      <c r="C532">
        <v>5</v>
      </c>
      <c r="D532">
        <v>14</v>
      </c>
      <c r="E532">
        <v>1992</v>
      </c>
      <c r="F532" t="s">
        <v>17</v>
      </c>
      <c r="G532" t="s">
        <v>24</v>
      </c>
      <c r="H532" t="s">
        <v>64</v>
      </c>
      <c r="I532">
        <v>24</v>
      </c>
      <c r="J532">
        <v>290</v>
      </c>
      <c r="K532">
        <v>41435</v>
      </c>
      <c r="L532">
        <v>20130610</v>
      </c>
      <c r="M532">
        <v>6</v>
      </c>
      <c r="N532">
        <v>66</v>
      </c>
      <c r="O532" t="s">
        <v>33</v>
      </c>
      <c r="P532" t="s">
        <v>44</v>
      </c>
      <c r="Q532">
        <v>2</v>
      </c>
      <c r="R532">
        <v>2013</v>
      </c>
      <c r="S532">
        <v>201306</v>
      </c>
      <c r="T532">
        <v>12</v>
      </c>
      <c r="U532">
        <v>4</v>
      </c>
      <c r="V532">
        <v>2013</v>
      </c>
      <c r="W532" t="s">
        <v>63</v>
      </c>
      <c r="X532">
        <v>41074</v>
      </c>
    </row>
    <row r="533" spans="1:24" x14ac:dyDescent="0.15">
      <c r="A533">
        <v>20130615</v>
      </c>
      <c r="B533">
        <v>41440</v>
      </c>
      <c r="C533">
        <v>6</v>
      </c>
      <c r="D533">
        <v>15</v>
      </c>
      <c r="E533">
        <v>1993</v>
      </c>
      <c r="F533" t="s">
        <v>18</v>
      </c>
      <c r="G533" t="s">
        <v>25</v>
      </c>
      <c r="H533" t="s">
        <v>63</v>
      </c>
      <c r="I533">
        <v>24</v>
      </c>
      <c r="J533">
        <v>290</v>
      </c>
      <c r="K533">
        <v>41435</v>
      </c>
      <c r="L533">
        <v>20130610</v>
      </c>
      <c r="M533">
        <v>6</v>
      </c>
      <c r="N533">
        <v>66</v>
      </c>
      <c r="O533" t="s">
        <v>33</v>
      </c>
      <c r="P533" t="s">
        <v>44</v>
      </c>
      <c r="Q533">
        <v>2</v>
      </c>
      <c r="R533">
        <v>2013</v>
      </c>
      <c r="S533">
        <v>201306</v>
      </c>
      <c r="T533">
        <v>12</v>
      </c>
      <c r="U533">
        <v>4</v>
      </c>
      <c r="V533">
        <v>2013</v>
      </c>
      <c r="W533" t="s">
        <v>63</v>
      </c>
      <c r="X533">
        <v>41075</v>
      </c>
    </row>
    <row r="534" spans="1:24" x14ac:dyDescent="0.15">
      <c r="A534">
        <v>20130616</v>
      </c>
      <c r="B534">
        <v>41441</v>
      </c>
      <c r="C534">
        <v>7</v>
      </c>
      <c r="D534">
        <v>16</v>
      </c>
      <c r="E534">
        <v>1994</v>
      </c>
      <c r="F534" t="s">
        <v>19</v>
      </c>
      <c r="G534" t="s">
        <v>26</v>
      </c>
      <c r="H534" t="s">
        <v>63</v>
      </c>
      <c r="I534">
        <v>24</v>
      </c>
      <c r="J534">
        <v>290</v>
      </c>
      <c r="K534">
        <v>41435</v>
      </c>
      <c r="L534">
        <v>20130610</v>
      </c>
      <c r="M534">
        <v>6</v>
      </c>
      <c r="N534">
        <v>66</v>
      </c>
      <c r="O534" t="s">
        <v>33</v>
      </c>
      <c r="P534" t="s">
        <v>44</v>
      </c>
      <c r="Q534">
        <v>2</v>
      </c>
      <c r="R534">
        <v>2013</v>
      </c>
      <c r="S534">
        <v>201306</v>
      </c>
      <c r="T534">
        <v>12</v>
      </c>
      <c r="U534">
        <v>4</v>
      </c>
      <c r="V534">
        <v>2013</v>
      </c>
      <c r="W534" t="s">
        <v>63</v>
      </c>
      <c r="X534">
        <v>41076</v>
      </c>
    </row>
    <row r="535" spans="1:24" x14ac:dyDescent="0.15">
      <c r="A535">
        <v>20130617</v>
      </c>
      <c r="B535">
        <v>41442</v>
      </c>
      <c r="C535">
        <v>1</v>
      </c>
      <c r="D535">
        <v>17</v>
      </c>
      <c r="E535">
        <v>1995</v>
      </c>
      <c r="F535" t="s">
        <v>13</v>
      </c>
      <c r="G535" t="s">
        <v>20</v>
      </c>
      <c r="H535" t="s">
        <v>64</v>
      </c>
      <c r="I535">
        <v>25</v>
      </c>
      <c r="J535">
        <v>291</v>
      </c>
      <c r="K535">
        <v>41442</v>
      </c>
      <c r="L535">
        <v>20130617</v>
      </c>
      <c r="M535">
        <v>6</v>
      </c>
      <c r="N535">
        <v>66</v>
      </c>
      <c r="O535" t="s">
        <v>33</v>
      </c>
      <c r="P535" t="s">
        <v>44</v>
      </c>
      <c r="Q535">
        <v>2</v>
      </c>
      <c r="R535">
        <v>2013</v>
      </c>
      <c r="S535">
        <v>201306</v>
      </c>
      <c r="T535">
        <v>12</v>
      </c>
      <c r="U535">
        <v>4</v>
      </c>
      <c r="V535">
        <v>2013</v>
      </c>
      <c r="W535" t="s">
        <v>63</v>
      </c>
      <c r="X535">
        <v>41077</v>
      </c>
    </row>
    <row r="536" spans="1:24" x14ac:dyDescent="0.15">
      <c r="A536">
        <v>20130618</v>
      </c>
      <c r="B536">
        <v>41443</v>
      </c>
      <c r="C536">
        <v>2</v>
      </c>
      <c r="D536">
        <v>18</v>
      </c>
      <c r="E536">
        <v>1996</v>
      </c>
      <c r="F536" t="s">
        <v>14</v>
      </c>
      <c r="G536" t="s">
        <v>21</v>
      </c>
      <c r="H536" t="s">
        <v>64</v>
      </c>
      <c r="I536">
        <v>25</v>
      </c>
      <c r="J536">
        <v>291</v>
      </c>
      <c r="K536">
        <v>41442</v>
      </c>
      <c r="L536">
        <v>20130617</v>
      </c>
      <c r="M536">
        <v>6</v>
      </c>
      <c r="N536">
        <v>66</v>
      </c>
      <c r="O536" t="s">
        <v>33</v>
      </c>
      <c r="P536" t="s">
        <v>44</v>
      </c>
      <c r="Q536">
        <v>2</v>
      </c>
      <c r="R536">
        <v>2013</v>
      </c>
      <c r="S536">
        <v>201306</v>
      </c>
      <c r="T536">
        <v>12</v>
      </c>
      <c r="U536">
        <v>4</v>
      </c>
      <c r="V536">
        <v>2013</v>
      </c>
      <c r="W536" t="s">
        <v>63</v>
      </c>
      <c r="X536">
        <v>41078</v>
      </c>
    </row>
    <row r="537" spans="1:24" x14ac:dyDescent="0.15">
      <c r="A537">
        <v>20130619</v>
      </c>
      <c r="B537">
        <v>41444</v>
      </c>
      <c r="C537">
        <v>3</v>
      </c>
      <c r="D537">
        <v>19</v>
      </c>
      <c r="E537">
        <v>1997</v>
      </c>
      <c r="F537" t="s">
        <v>15</v>
      </c>
      <c r="G537" t="s">
        <v>22</v>
      </c>
      <c r="H537" t="s">
        <v>64</v>
      </c>
      <c r="I537">
        <v>25</v>
      </c>
      <c r="J537">
        <v>291</v>
      </c>
      <c r="K537">
        <v>41442</v>
      </c>
      <c r="L537">
        <v>20130617</v>
      </c>
      <c r="M537">
        <v>6</v>
      </c>
      <c r="N537">
        <v>66</v>
      </c>
      <c r="O537" t="s">
        <v>33</v>
      </c>
      <c r="P537" t="s">
        <v>44</v>
      </c>
      <c r="Q537">
        <v>2</v>
      </c>
      <c r="R537">
        <v>2013</v>
      </c>
      <c r="S537">
        <v>201306</v>
      </c>
      <c r="T537">
        <v>12</v>
      </c>
      <c r="U537">
        <v>4</v>
      </c>
      <c r="V537">
        <v>2013</v>
      </c>
      <c r="W537" t="s">
        <v>63</v>
      </c>
      <c r="X537">
        <v>41079</v>
      </c>
    </row>
    <row r="538" spans="1:24" x14ac:dyDescent="0.15">
      <c r="A538">
        <v>20130620</v>
      </c>
      <c r="B538">
        <v>41445</v>
      </c>
      <c r="C538">
        <v>4</v>
      </c>
      <c r="D538">
        <v>20</v>
      </c>
      <c r="E538">
        <v>1998</v>
      </c>
      <c r="F538" t="s">
        <v>16</v>
      </c>
      <c r="G538" t="s">
        <v>23</v>
      </c>
      <c r="H538" t="s">
        <v>64</v>
      </c>
      <c r="I538">
        <v>25</v>
      </c>
      <c r="J538">
        <v>291</v>
      </c>
      <c r="K538">
        <v>41442</v>
      </c>
      <c r="L538">
        <v>20130617</v>
      </c>
      <c r="M538">
        <v>6</v>
      </c>
      <c r="N538">
        <v>66</v>
      </c>
      <c r="O538" t="s">
        <v>33</v>
      </c>
      <c r="P538" t="s">
        <v>44</v>
      </c>
      <c r="Q538">
        <v>2</v>
      </c>
      <c r="R538">
        <v>2013</v>
      </c>
      <c r="S538">
        <v>201306</v>
      </c>
      <c r="T538">
        <v>12</v>
      </c>
      <c r="U538">
        <v>4</v>
      </c>
      <c r="V538">
        <v>2013</v>
      </c>
      <c r="W538" t="s">
        <v>63</v>
      </c>
      <c r="X538">
        <v>41080</v>
      </c>
    </row>
    <row r="539" spans="1:24" x14ac:dyDescent="0.15">
      <c r="A539">
        <v>20130621</v>
      </c>
      <c r="B539">
        <v>41446</v>
      </c>
      <c r="C539">
        <v>5</v>
      </c>
      <c r="D539">
        <v>21</v>
      </c>
      <c r="E539">
        <v>1999</v>
      </c>
      <c r="F539" t="s">
        <v>17</v>
      </c>
      <c r="G539" t="s">
        <v>24</v>
      </c>
      <c r="H539" t="s">
        <v>64</v>
      </c>
      <c r="I539">
        <v>25</v>
      </c>
      <c r="J539">
        <v>291</v>
      </c>
      <c r="K539">
        <v>41442</v>
      </c>
      <c r="L539">
        <v>20130617</v>
      </c>
      <c r="M539">
        <v>6</v>
      </c>
      <c r="N539">
        <v>66</v>
      </c>
      <c r="O539" t="s">
        <v>33</v>
      </c>
      <c r="P539" t="s">
        <v>44</v>
      </c>
      <c r="Q539">
        <v>2</v>
      </c>
      <c r="R539">
        <v>2013</v>
      </c>
      <c r="S539">
        <v>201306</v>
      </c>
      <c r="T539">
        <v>12</v>
      </c>
      <c r="U539">
        <v>4</v>
      </c>
      <c r="V539">
        <v>2013</v>
      </c>
      <c r="W539" t="s">
        <v>63</v>
      </c>
      <c r="X539">
        <v>41081</v>
      </c>
    </row>
    <row r="540" spans="1:24" x14ac:dyDescent="0.15">
      <c r="A540">
        <v>20130622</v>
      </c>
      <c r="B540">
        <v>41447</v>
      </c>
      <c r="C540">
        <v>6</v>
      </c>
      <c r="D540">
        <v>22</v>
      </c>
      <c r="E540">
        <v>2000</v>
      </c>
      <c r="F540" t="s">
        <v>18</v>
      </c>
      <c r="G540" t="s">
        <v>25</v>
      </c>
      <c r="H540" t="s">
        <v>63</v>
      </c>
      <c r="I540">
        <v>25</v>
      </c>
      <c r="J540">
        <v>291</v>
      </c>
      <c r="K540">
        <v>41442</v>
      </c>
      <c r="L540">
        <v>20130617</v>
      </c>
      <c r="M540">
        <v>6</v>
      </c>
      <c r="N540">
        <v>66</v>
      </c>
      <c r="O540" t="s">
        <v>33</v>
      </c>
      <c r="P540" t="s">
        <v>44</v>
      </c>
      <c r="Q540">
        <v>2</v>
      </c>
      <c r="R540">
        <v>2013</v>
      </c>
      <c r="S540">
        <v>201306</v>
      </c>
      <c r="T540">
        <v>12</v>
      </c>
      <c r="U540">
        <v>4</v>
      </c>
      <c r="V540">
        <v>2013</v>
      </c>
      <c r="W540" t="s">
        <v>63</v>
      </c>
      <c r="X540">
        <v>41082</v>
      </c>
    </row>
    <row r="541" spans="1:24" x14ac:dyDescent="0.15">
      <c r="A541">
        <v>20130623</v>
      </c>
      <c r="B541">
        <v>41448</v>
      </c>
      <c r="C541">
        <v>7</v>
      </c>
      <c r="D541">
        <v>23</v>
      </c>
      <c r="E541">
        <v>2001</v>
      </c>
      <c r="F541" t="s">
        <v>19</v>
      </c>
      <c r="G541" t="s">
        <v>26</v>
      </c>
      <c r="H541" t="s">
        <v>63</v>
      </c>
      <c r="I541">
        <v>25</v>
      </c>
      <c r="J541">
        <v>291</v>
      </c>
      <c r="K541">
        <v>41442</v>
      </c>
      <c r="L541">
        <v>20130617</v>
      </c>
      <c r="M541">
        <v>6</v>
      </c>
      <c r="N541">
        <v>66</v>
      </c>
      <c r="O541" t="s">
        <v>33</v>
      </c>
      <c r="P541" t="s">
        <v>44</v>
      </c>
      <c r="Q541">
        <v>2</v>
      </c>
      <c r="R541">
        <v>2013</v>
      </c>
      <c r="S541">
        <v>201306</v>
      </c>
      <c r="T541">
        <v>12</v>
      </c>
      <c r="U541">
        <v>4</v>
      </c>
      <c r="V541">
        <v>2013</v>
      </c>
      <c r="W541" t="s">
        <v>63</v>
      </c>
      <c r="X541">
        <v>41083</v>
      </c>
    </row>
    <row r="542" spans="1:24" x14ac:dyDescent="0.15">
      <c r="A542">
        <v>20130624</v>
      </c>
      <c r="B542">
        <v>41449</v>
      </c>
      <c r="C542">
        <v>1</v>
      </c>
      <c r="D542">
        <v>24</v>
      </c>
      <c r="E542">
        <v>2002</v>
      </c>
      <c r="F542" t="s">
        <v>13</v>
      </c>
      <c r="G542" t="s">
        <v>20</v>
      </c>
      <c r="H542" t="s">
        <v>64</v>
      </c>
      <c r="I542">
        <v>26</v>
      </c>
      <c r="J542">
        <v>292</v>
      </c>
      <c r="K542">
        <v>41449</v>
      </c>
      <c r="L542">
        <v>20130624</v>
      </c>
      <c r="M542">
        <v>6</v>
      </c>
      <c r="N542">
        <v>66</v>
      </c>
      <c r="O542" t="s">
        <v>33</v>
      </c>
      <c r="P542" t="s">
        <v>44</v>
      </c>
      <c r="Q542">
        <v>2</v>
      </c>
      <c r="R542">
        <v>2013</v>
      </c>
      <c r="S542">
        <v>201306</v>
      </c>
      <c r="T542">
        <v>12</v>
      </c>
      <c r="U542">
        <v>4</v>
      </c>
      <c r="V542">
        <v>2013</v>
      </c>
      <c r="W542" t="s">
        <v>63</v>
      </c>
      <c r="X542">
        <v>41084</v>
      </c>
    </row>
    <row r="543" spans="1:24" x14ac:dyDescent="0.15">
      <c r="A543">
        <v>20130625</v>
      </c>
      <c r="B543">
        <v>41450</v>
      </c>
      <c r="C543">
        <v>2</v>
      </c>
      <c r="D543">
        <v>25</v>
      </c>
      <c r="E543">
        <v>2003</v>
      </c>
      <c r="F543" t="s">
        <v>14</v>
      </c>
      <c r="G543" t="s">
        <v>21</v>
      </c>
      <c r="H543" t="s">
        <v>64</v>
      </c>
      <c r="I543">
        <v>26</v>
      </c>
      <c r="J543">
        <v>292</v>
      </c>
      <c r="K543">
        <v>41449</v>
      </c>
      <c r="L543">
        <v>20130624</v>
      </c>
      <c r="M543">
        <v>6</v>
      </c>
      <c r="N543">
        <v>66</v>
      </c>
      <c r="O543" t="s">
        <v>33</v>
      </c>
      <c r="P543" t="s">
        <v>44</v>
      </c>
      <c r="Q543">
        <v>2</v>
      </c>
      <c r="R543">
        <v>2013</v>
      </c>
      <c r="S543">
        <v>201306</v>
      </c>
      <c r="T543">
        <v>12</v>
      </c>
      <c r="U543">
        <v>4</v>
      </c>
      <c r="V543">
        <v>2013</v>
      </c>
      <c r="W543" t="s">
        <v>63</v>
      </c>
      <c r="X543">
        <v>41085</v>
      </c>
    </row>
    <row r="544" spans="1:24" x14ac:dyDescent="0.15">
      <c r="A544">
        <v>20130626</v>
      </c>
      <c r="B544">
        <v>41451</v>
      </c>
      <c r="C544">
        <v>3</v>
      </c>
      <c r="D544">
        <v>26</v>
      </c>
      <c r="E544">
        <v>2004</v>
      </c>
      <c r="F544" t="s">
        <v>15</v>
      </c>
      <c r="G544" t="s">
        <v>22</v>
      </c>
      <c r="H544" t="s">
        <v>64</v>
      </c>
      <c r="I544">
        <v>26</v>
      </c>
      <c r="J544">
        <v>292</v>
      </c>
      <c r="K544">
        <v>41449</v>
      </c>
      <c r="L544">
        <v>20130624</v>
      </c>
      <c r="M544">
        <v>6</v>
      </c>
      <c r="N544">
        <v>66</v>
      </c>
      <c r="O544" t="s">
        <v>33</v>
      </c>
      <c r="P544" t="s">
        <v>44</v>
      </c>
      <c r="Q544">
        <v>2</v>
      </c>
      <c r="R544">
        <v>2013</v>
      </c>
      <c r="S544">
        <v>201306</v>
      </c>
      <c r="T544">
        <v>12</v>
      </c>
      <c r="U544">
        <v>4</v>
      </c>
      <c r="V544">
        <v>2013</v>
      </c>
      <c r="W544" t="s">
        <v>63</v>
      </c>
      <c r="X544">
        <v>41086</v>
      </c>
    </row>
    <row r="545" spans="1:24" x14ac:dyDescent="0.15">
      <c r="A545">
        <v>20130627</v>
      </c>
      <c r="B545">
        <v>41452</v>
      </c>
      <c r="C545">
        <v>4</v>
      </c>
      <c r="D545">
        <v>27</v>
      </c>
      <c r="E545">
        <v>2005</v>
      </c>
      <c r="F545" t="s">
        <v>16</v>
      </c>
      <c r="G545" t="s">
        <v>23</v>
      </c>
      <c r="H545" t="s">
        <v>64</v>
      </c>
      <c r="I545">
        <v>26</v>
      </c>
      <c r="J545">
        <v>292</v>
      </c>
      <c r="K545">
        <v>41449</v>
      </c>
      <c r="L545">
        <v>20130624</v>
      </c>
      <c r="M545">
        <v>6</v>
      </c>
      <c r="N545">
        <v>66</v>
      </c>
      <c r="O545" t="s">
        <v>33</v>
      </c>
      <c r="P545" t="s">
        <v>44</v>
      </c>
      <c r="Q545">
        <v>2</v>
      </c>
      <c r="R545">
        <v>2013</v>
      </c>
      <c r="S545">
        <v>201306</v>
      </c>
      <c r="T545">
        <v>12</v>
      </c>
      <c r="U545">
        <v>4</v>
      </c>
      <c r="V545">
        <v>2013</v>
      </c>
      <c r="W545" t="s">
        <v>63</v>
      </c>
      <c r="X545">
        <v>41087</v>
      </c>
    </row>
    <row r="546" spans="1:24" x14ac:dyDescent="0.15">
      <c r="A546">
        <v>20130628</v>
      </c>
      <c r="B546">
        <v>41453</v>
      </c>
      <c r="C546">
        <v>5</v>
      </c>
      <c r="D546">
        <v>28</v>
      </c>
      <c r="E546">
        <v>2006</v>
      </c>
      <c r="F546" t="s">
        <v>17</v>
      </c>
      <c r="G546" t="s">
        <v>24</v>
      </c>
      <c r="H546" t="s">
        <v>64</v>
      </c>
      <c r="I546">
        <v>26</v>
      </c>
      <c r="J546">
        <v>292</v>
      </c>
      <c r="K546">
        <v>41449</v>
      </c>
      <c r="L546">
        <v>20130624</v>
      </c>
      <c r="M546">
        <v>6</v>
      </c>
      <c r="N546">
        <v>66</v>
      </c>
      <c r="O546" t="s">
        <v>33</v>
      </c>
      <c r="P546" t="s">
        <v>44</v>
      </c>
      <c r="Q546">
        <v>2</v>
      </c>
      <c r="R546">
        <v>2013</v>
      </c>
      <c r="S546">
        <v>201306</v>
      </c>
      <c r="T546">
        <v>12</v>
      </c>
      <c r="U546">
        <v>4</v>
      </c>
      <c r="V546">
        <v>2013</v>
      </c>
      <c r="W546" t="s">
        <v>63</v>
      </c>
      <c r="X546">
        <v>41088</v>
      </c>
    </row>
    <row r="547" spans="1:24" x14ac:dyDescent="0.15">
      <c r="A547">
        <v>20130629</v>
      </c>
      <c r="B547">
        <v>41454</v>
      </c>
      <c r="C547">
        <v>6</v>
      </c>
      <c r="D547">
        <v>29</v>
      </c>
      <c r="E547">
        <v>2007</v>
      </c>
      <c r="F547" t="s">
        <v>18</v>
      </c>
      <c r="G547" t="s">
        <v>25</v>
      </c>
      <c r="H547" t="s">
        <v>63</v>
      </c>
      <c r="I547">
        <v>26</v>
      </c>
      <c r="J547">
        <v>292</v>
      </c>
      <c r="K547">
        <v>41449</v>
      </c>
      <c r="L547">
        <v>20130624</v>
      </c>
      <c r="M547">
        <v>6</v>
      </c>
      <c r="N547">
        <v>66</v>
      </c>
      <c r="O547" t="s">
        <v>33</v>
      </c>
      <c r="P547" t="s">
        <v>44</v>
      </c>
      <c r="Q547">
        <v>2</v>
      </c>
      <c r="R547">
        <v>2013</v>
      </c>
      <c r="S547">
        <v>201306</v>
      </c>
      <c r="T547">
        <v>12</v>
      </c>
      <c r="U547">
        <v>4</v>
      </c>
      <c r="V547">
        <v>2013</v>
      </c>
      <c r="W547" t="s">
        <v>63</v>
      </c>
      <c r="X547">
        <v>41089</v>
      </c>
    </row>
    <row r="548" spans="1:24" x14ac:dyDescent="0.15">
      <c r="A548">
        <v>20130630</v>
      </c>
      <c r="B548">
        <v>41455</v>
      </c>
      <c r="C548">
        <v>7</v>
      </c>
      <c r="D548">
        <v>30</v>
      </c>
      <c r="E548">
        <v>2008</v>
      </c>
      <c r="F548" t="s">
        <v>19</v>
      </c>
      <c r="G548" t="s">
        <v>26</v>
      </c>
      <c r="H548" t="s">
        <v>63</v>
      </c>
      <c r="I548">
        <v>26</v>
      </c>
      <c r="J548">
        <v>292</v>
      </c>
      <c r="K548">
        <v>41449</v>
      </c>
      <c r="L548">
        <v>20130624</v>
      </c>
      <c r="M548">
        <v>6</v>
      </c>
      <c r="N548">
        <v>66</v>
      </c>
      <c r="O548" t="s">
        <v>33</v>
      </c>
      <c r="P548" t="s">
        <v>44</v>
      </c>
      <c r="Q548">
        <v>2</v>
      </c>
      <c r="R548">
        <v>2013</v>
      </c>
      <c r="S548">
        <v>201306</v>
      </c>
      <c r="T548">
        <v>12</v>
      </c>
      <c r="U548">
        <v>4</v>
      </c>
      <c r="V548">
        <v>2013</v>
      </c>
      <c r="W548" t="s">
        <v>64</v>
      </c>
      <c r="X548">
        <v>41090</v>
      </c>
    </row>
    <row r="549" spans="1:24" x14ac:dyDescent="0.15">
      <c r="A549">
        <v>20130701</v>
      </c>
      <c r="B549">
        <v>41456</v>
      </c>
      <c r="C549">
        <v>1</v>
      </c>
      <c r="D549">
        <v>1</v>
      </c>
      <c r="E549">
        <v>2009</v>
      </c>
      <c r="F549" t="s">
        <v>13</v>
      </c>
      <c r="G549" t="s">
        <v>20</v>
      </c>
      <c r="H549" t="s">
        <v>64</v>
      </c>
      <c r="I549">
        <v>27</v>
      </c>
      <c r="J549">
        <v>293</v>
      </c>
      <c r="K549">
        <v>41456</v>
      </c>
      <c r="L549">
        <v>20130701</v>
      </c>
      <c r="M549">
        <v>7</v>
      </c>
      <c r="N549">
        <v>67</v>
      </c>
      <c r="O549" t="s">
        <v>34</v>
      </c>
      <c r="P549" t="s">
        <v>45</v>
      </c>
      <c r="Q549">
        <v>3</v>
      </c>
      <c r="R549">
        <v>2013</v>
      </c>
      <c r="S549">
        <v>201307</v>
      </c>
      <c r="T549">
        <v>1</v>
      </c>
      <c r="U549">
        <v>1</v>
      </c>
      <c r="V549">
        <v>2014</v>
      </c>
      <c r="W549" t="s">
        <v>63</v>
      </c>
      <c r="X549">
        <v>41091</v>
      </c>
    </row>
    <row r="550" spans="1:24" x14ac:dyDescent="0.15">
      <c r="A550">
        <v>20130702</v>
      </c>
      <c r="B550">
        <v>41457</v>
      </c>
      <c r="C550">
        <v>2</v>
      </c>
      <c r="D550">
        <v>2</v>
      </c>
      <c r="E550">
        <v>2010</v>
      </c>
      <c r="F550" t="s">
        <v>14</v>
      </c>
      <c r="G550" t="s">
        <v>21</v>
      </c>
      <c r="H550" t="s">
        <v>64</v>
      </c>
      <c r="I550">
        <v>27</v>
      </c>
      <c r="J550">
        <v>293</v>
      </c>
      <c r="K550">
        <v>41456</v>
      </c>
      <c r="L550">
        <v>20130701</v>
      </c>
      <c r="M550">
        <v>7</v>
      </c>
      <c r="N550">
        <v>67</v>
      </c>
      <c r="O550" t="s">
        <v>34</v>
      </c>
      <c r="P550" t="s">
        <v>45</v>
      </c>
      <c r="Q550">
        <v>3</v>
      </c>
      <c r="R550">
        <v>2013</v>
      </c>
      <c r="S550">
        <v>201307</v>
      </c>
      <c r="T550">
        <v>1</v>
      </c>
      <c r="U550">
        <v>1</v>
      </c>
      <c r="V550">
        <v>2014</v>
      </c>
      <c r="W550" t="s">
        <v>63</v>
      </c>
      <c r="X550">
        <v>41092</v>
      </c>
    </row>
    <row r="551" spans="1:24" x14ac:dyDescent="0.15">
      <c r="A551">
        <v>20130703</v>
      </c>
      <c r="B551">
        <v>41458</v>
      </c>
      <c r="C551">
        <v>3</v>
      </c>
      <c r="D551">
        <v>3</v>
      </c>
      <c r="E551">
        <v>2011</v>
      </c>
      <c r="F551" t="s">
        <v>15</v>
      </c>
      <c r="G551" t="s">
        <v>22</v>
      </c>
      <c r="H551" t="s">
        <v>64</v>
      </c>
      <c r="I551">
        <v>27</v>
      </c>
      <c r="J551">
        <v>293</v>
      </c>
      <c r="K551">
        <v>41456</v>
      </c>
      <c r="L551">
        <v>20130701</v>
      </c>
      <c r="M551">
        <v>7</v>
      </c>
      <c r="N551">
        <v>67</v>
      </c>
      <c r="O551" t="s">
        <v>34</v>
      </c>
      <c r="P551" t="s">
        <v>45</v>
      </c>
      <c r="Q551">
        <v>3</v>
      </c>
      <c r="R551">
        <v>2013</v>
      </c>
      <c r="S551">
        <v>201307</v>
      </c>
      <c r="T551">
        <v>1</v>
      </c>
      <c r="U551">
        <v>1</v>
      </c>
      <c r="V551">
        <v>2014</v>
      </c>
      <c r="W551" t="s">
        <v>63</v>
      </c>
      <c r="X551">
        <v>41093</v>
      </c>
    </row>
    <row r="552" spans="1:24" x14ac:dyDescent="0.15">
      <c r="A552">
        <v>20130704</v>
      </c>
      <c r="B552">
        <v>41459</v>
      </c>
      <c r="C552">
        <v>4</v>
      </c>
      <c r="D552">
        <v>4</v>
      </c>
      <c r="E552">
        <v>2012</v>
      </c>
      <c r="F552" t="s">
        <v>16</v>
      </c>
      <c r="G552" t="s">
        <v>23</v>
      </c>
      <c r="H552" t="s">
        <v>64</v>
      </c>
      <c r="I552">
        <v>27</v>
      </c>
      <c r="J552">
        <v>293</v>
      </c>
      <c r="K552">
        <v>41456</v>
      </c>
      <c r="L552">
        <v>20130701</v>
      </c>
      <c r="M552">
        <v>7</v>
      </c>
      <c r="N552">
        <v>67</v>
      </c>
      <c r="O552" t="s">
        <v>34</v>
      </c>
      <c r="P552" t="s">
        <v>45</v>
      </c>
      <c r="Q552">
        <v>3</v>
      </c>
      <c r="R552">
        <v>2013</v>
      </c>
      <c r="S552">
        <v>201307</v>
      </c>
      <c r="T552">
        <v>1</v>
      </c>
      <c r="U552">
        <v>1</v>
      </c>
      <c r="V552">
        <v>2014</v>
      </c>
      <c r="W552" t="s">
        <v>63</v>
      </c>
      <c r="X552">
        <v>41094</v>
      </c>
    </row>
    <row r="553" spans="1:24" x14ac:dyDescent="0.15">
      <c r="A553">
        <v>20130705</v>
      </c>
      <c r="B553">
        <v>41460</v>
      </c>
      <c r="C553">
        <v>5</v>
      </c>
      <c r="D553">
        <v>5</v>
      </c>
      <c r="E553">
        <v>2013</v>
      </c>
      <c r="F553" t="s">
        <v>17</v>
      </c>
      <c r="G553" t="s">
        <v>24</v>
      </c>
      <c r="H553" t="s">
        <v>64</v>
      </c>
      <c r="I553">
        <v>27</v>
      </c>
      <c r="J553">
        <v>293</v>
      </c>
      <c r="K553">
        <v>41456</v>
      </c>
      <c r="L553">
        <v>20130701</v>
      </c>
      <c r="M553">
        <v>7</v>
      </c>
      <c r="N553">
        <v>67</v>
      </c>
      <c r="O553" t="s">
        <v>34</v>
      </c>
      <c r="P553" t="s">
        <v>45</v>
      </c>
      <c r="Q553">
        <v>3</v>
      </c>
      <c r="R553">
        <v>2013</v>
      </c>
      <c r="S553">
        <v>201307</v>
      </c>
      <c r="T553">
        <v>1</v>
      </c>
      <c r="U553">
        <v>1</v>
      </c>
      <c r="V553">
        <v>2014</v>
      </c>
      <c r="W553" t="s">
        <v>63</v>
      </c>
      <c r="X553">
        <v>41095</v>
      </c>
    </row>
    <row r="554" spans="1:24" x14ac:dyDescent="0.15">
      <c r="A554">
        <v>20130706</v>
      </c>
      <c r="B554">
        <v>41461</v>
      </c>
      <c r="C554">
        <v>6</v>
      </c>
      <c r="D554">
        <v>6</v>
      </c>
      <c r="E554">
        <v>2014</v>
      </c>
      <c r="F554" t="s">
        <v>18</v>
      </c>
      <c r="G554" t="s">
        <v>25</v>
      </c>
      <c r="H554" t="s">
        <v>63</v>
      </c>
      <c r="I554">
        <v>27</v>
      </c>
      <c r="J554">
        <v>293</v>
      </c>
      <c r="K554">
        <v>41456</v>
      </c>
      <c r="L554">
        <v>20130701</v>
      </c>
      <c r="M554">
        <v>7</v>
      </c>
      <c r="N554">
        <v>67</v>
      </c>
      <c r="O554" t="s">
        <v>34</v>
      </c>
      <c r="P554" t="s">
        <v>45</v>
      </c>
      <c r="Q554">
        <v>3</v>
      </c>
      <c r="R554">
        <v>2013</v>
      </c>
      <c r="S554">
        <v>201307</v>
      </c>
      <c r="T554">
        <v>1</v>
      </c>
      <c r="U554">
        <v>1</v>
      </c>
      <c r="V554">
        <v>2014</v>
      </c>
      <c r="W554" t="s">
        <v>63</v>
      </c>
      <c r="X554">
        <v>41096</v>
      </c>
    </row>
    <row r="555" spans="1:24" x14ac:dyDescent="0.15">
      <c r="A555">
        <v>20130707</v>
      </c>
      <c r="B555">
        <v>41462</v>
      </c>
      <c r="C555">
        <v>7</v>
      </c>
      <c r="D555">
        <v>7</v>
      </c>
      <c r="E555">
        <v>2015</v>
      </c>
      <c r="F555" t="s">
        <v>19</v>
      </c>
      <c r="G555" t="s">
        <v>26</v>
      </c>
      <c r="H555" t="s">
        <v>63</v>
      </c>
      <c r="I555">
        <v>27</v>
      </c>
      <c r="J555">
        <v>293</v>
      </c>
      <c r="K555">
        <v>41456</v>
      </c>
      <c r="L555">
        <v>20130701</v>
      </c>
      <c r="M555">
        <v>7</v>
      </c>
      <c r="N555">
        <v>67</v>
      </c>
      <c r="O555" t="s">
        <v>34</v>
      </c>
      <c r="P555" t="s">
        <v>45</v>
      </c>
      <c r="Q555">
        <v>3</v>
      </c>
      <c r="R555">
        <v>2013</v>
      </c>
      <c r="S555">
        <v>201307</v>
      </c>
      <c r="T555">
        <v>1</v>
      </c>
      <c r="U555">
        <v>1</v>
      </c>
      <c r="V555">
        <v>2014</v>
      </c>
      <c r="W555" t="s">
        <v>63</v>
      </c>
      <c r="X555">
        <v>41097</v>
      </c>
    </row>
    <row r="556" spans="1:24" x14ac:dyDescent="0.15">
      <c r="A556">
        <v>20130708</v>
      </c>
      <c r="B556">
        <v>41463</v>
      </c>
      <c r="C556">
        <v>1</v>
      </c>
      <c r="D556">
        <v>8</v>
      </c>
      <c r="E556">
        <v>2016</v>
      </c>
      <c r="F556" t="s">
        <v>13</v>
      </c>
      <c r="G556" t="s">
        <v>20</v>
      </c>
      <c r="H556" t="s">
        <v>64</v>
      </c>
      <c r="I556">
        <v>28</v>
      </c>
      <c r="J556">
        <v>294</v>
      </c>
      <c r="K556">
        <v>41463</v>
      </c>
      <c r="L556">
        <v>20130708</v>
      </c>
      <c r="M556">
        <v>7</v>
      </c>
      <c r="N556">
        <v>67</v>
      </c>
      <c r="O556" t="s">
        <v>34</v>
      </c>
      <c r="P556" t="s">
        <v>45</v>
      </c>
      <c r="Q556">
        <v>3</v>
      </c>
      <c r="R556">
        <v>2013</v>
      </c>
      <c r="S556">
        <v>201307</v>
      </c>
      <c r="T556">
        <v>1</v>
      </c>
      <c r="U556">
        <v>1</v>
      </c>
      <c r="V556">
        <v>2014</v>
      </c>
      <c r="W556" t="s">
        <v>63</v>
      </c>
      <c r="X556">
        <v>41098</v>
      </c>
    </row>
    <row r="557" spans="1:24" x14ac:dyDescent="0.15">
      <c r="A557">
        <v>20130709</v>
      </c>
      <c r="B557">
        <v>41464</v>
      </c>
      <c r="C557">
        <v>2</v>
      </c>
      <c r="D557">
        <v>9</v>
      </c>
      <c r="E557">
        <v>2017</v>
      </c>
      <c r="F557" t="s">
        <v>14</v>
      </c>
      <c r="G557" t="s">
        <v>21</v>
      </c>
      <c r="H557" t="s">
        <v>64</v>
      </c>
      <c r="I557">
        <v>28</v>
      </c>
      <c r="J557">
        <v>294</v>
      </c>
      <c r="K557">
        <v>41463</v>
      </c>
      <c r="L557">
        <v>20130708</v>
      </c>
      <c r="M557">
        <v>7</v>
      </c>
      <c r="N557">
        <v>67</v>
      </c>
      <c r="O557" t="s">
        <v>34</v>
      </c>
      <c r="P557" t="s">
        <v>45</v>
      </c>
      <c r="Q557">
        <v>3</v>
      </c>
      <c r="R557">
        <v>2013</v>
      </c>
      <c r="S557">
        <v>201307</v>
      </c>
      <c r="T557">
        <v>1</v>
      </c>
      <c r="U557">
        <v>1</v>
      </c>
      <c r="V557">
        <v>2014</v>
      </c>
      <c r="W557" t="s">
        <v>63</v>
      </c>
      <c r="X557">
        <v>41099</v>
      </c>
    </row>
    <row r="558" spans="1:24" x14ac:dyDescent="0.15">
      <c r="A558">
        <v>20130710</v>
      </c>
      <c r="B558">
        <v>41465</v>
      </c>
      <c r="C558">
        <v>3</v>
      </c>
      <c r="D558">
        <v>10</v>
      </c>
      <c r="E558">
        <v>2018</v>
      </c>
      <c r="F558" t="s">
        <v>15</v>
      </c>
      <c r="G558" t="s">
        <v>22</v>
      </c>
      <c r="H558" t="s">
        <v>64</v>
      </c>
      <c r="I558">
        <v>28</v>
      </c>
      <c r="J558">
        <v>294</v>
      </c>
      <c r="K558">
        <v>41463</v>
      </c>
      <c r="L558">
        <v>20130708</v>
      </c>
      <c r="M558">
        <v>7</v>
      </c>
      <c r="N558">
        <v>67</v>
      </c>
      <c r="O558" t="s">
        <v>34</v>
      </c>
      <c r="P558" t="s">
        <v>45</v>
      </c>
      <c r="Q558">
        <v>3</v>
      </c>
      <c r="R558">
        <v>2013</v>
      </c>
      <c r="S558">
        <v>201307</v>
      </c>
      <c r="T558">
        <v>1</v>
      </c>
      <c r="U558">
        <v>1</v>
      </c>
      <c r="V558">
        <v>2014</v>
      </c>
      <c r="W558" t="s">
        <v>63</v>
      </c>
      <c r="X558">
        <v>41100</v>
      </c>
    </row>
    <row r="559" spans="1:24" x14ac:dyDescent="0.15">
      <c r="A559">
        <v>20130711</v>
      </c>
      <c r="B559">
        <v>41466</v>
      </c>
      <c r="C559">
        <v>4</v>
      </c>
      <c r="D559">
        <v>11</v>
      </c>
      <c r="E559">
        <v>2019</v>
      </c>
      <c r="F559" t="s">
        <v>16</v>
      </c>
      <c r="G559" t="s">
        <v>23</v>
      </c>
      <c r="H559" t="s">
        <v>64</v>
      </c>
      <c r="I559">
        <v>28</v>
      </c>
      <c r="J559">
        <v>294</v>
      </c>
      <c r="K559">
        <v>41463</v>
      </c>
      <c r="L559">
        <v>20130708</v>
      </c>
      <c r="M559">
        <v>7</v>
      </c>
      <c r="N559">
        <v>67</v>
      </c>
      <c r="O559" t="s">
        <v>34</v>
      </c>
      <c r="P559" t="s">
        <v>45</v>
      </c>
      <c r="Q559">
        <v>3</v>
      </c>
      <c r="R559">
        <v>2013</v>
      </c>
      <c r="S559">
        <v>201307</v>
      </c>
      <c r="T559">
        <v>1</v>
      </c>
      <c r="U559">
        <v>1</v>
      </c>
      <c r="V559">
        <v>2014</v>
      </c>
      <c r="W559" t="s">
        <v>63</v>
      </c>
      <c r="X559">
        <v>41101</v>
      </c>
    </row>
    <row r="560" spans="1:24" x14ac:dyDescent="0.15">
      <c r="A560">
        <v>20130712</v>
      </c>
      <c r="B560">
        <v>41467</v>
      </c>
      <c r="C560">
        <v>5</v>
      </c>
      <c r="D560">
        <v>12</v>
      </c>
      <c r="E560">
        <v>2020</v>
      </c>
      <c r="F560" t="s">
        <v>17</v>
      </c>
      <c r="G560" t="s">
        <v>24</v>
      </c>
      <c r="H560" t="s">
        <v>64</v>
      </c>
      <c r="I560">
        <v>28</v>
      </c>
      <c r="J560">
        <v>294</v>
      </c>
      <c r="K560">
        <v>41463</v>
      </c>
      <c r="L560">
        <v>20130708</v>
      </c>
      <c r="M560">
        <v>7</v>
      </c>
      <c r="N560">
        <v>67</v>
      </c>
      <c r="O560" t="s">
        <v>34</v>
      </c>
      <c r="P560" t="s">
        <v>45</v>
      </c>
      <c r="Q560">
        <v>3</v>
      </c>
      <c r="R560">
        <v>2013</v>
      </c>
      <c r="S560">
        <v>201307</v>
      </c>
      <c r="T560">
        <v>1</v>
      </c>
      <c r="U560">
        <v>1</v>
      </c>
      <c r="V560">
        <v>2014</v>
      </c>
      <c r="W560" t="s">
        <v>63</v>
      </c>
      <c r="X560">
        <v>41102</v>
      </c>
    </row>
    <row r="561" spans="1:24" x14ac:dyDescent="0.15">
      <c r="A561">
        <v>20130713</v>
      </c>
      <c r="B561">
        <v>41468</v>
      </c>
      <c r="C561">
        <v>6</v>
      </c>
      <c r="D561">
        <v>13</v>
      </c>
      <c r="E561">
        <v>2021</v>
      </c>
      <c r="F561" t="s">
        <v>18</v>
      </c>
      <c r="G561" t="s">
        <v>25</v>
      </c>
      <c r="H561" t="s">
        <v>63</v>
      </c>
      <c r="I561">
        <v>28</v>
      </c>
      <c r="J561">
        <v>294</v>
      </c>
      <c r="K561">
        <v>41463</v>
      </c>
      <c r="L561">
        <v>20130708</v>
      </c>
      <c r="M561">
        <v>7</v>
      </c>
      <c r="N561">
        <v>67</v>
      </c>
      <c r="O561" t="s">
        <v>34</v>
      </c>
      <c r="P561" t="s">
        <v>45</v>
      </c>
      <c r="Q561">
        <v>3</v>
      </c>
      <c r="R561">
        <v>2013</v>
      </c>
      <c r="S561">
        <v>201307</v>
      </c>
      <c r="T561">
        <v>1</v>
      </c>
      <c r="U561">
        <v>1</v>
      </c>
      <c r="V561">
        <v>2014</v>
      </c>
      <c r="W561" t="s">
        <v>63</v>
      </c>
      <c r="X561">
        <v>41103</v>
      </c>
    </row>
    <row r="562" spans="1:24" x14ac:dyDescent="0.15">
      <c r="A562">
        <v>20130714</v>
      </c>
      <c r="B562">
        <v>41469</v>
      </c>
      <c r="C562">
        <v>7</v>
      </c>
      <c r="D562">
        <v>14</v>
      </c>
      <c r="E562">
        <v>2022</v>
      </c>
      <c r="F562" t="s">
        <v>19</v>
      </c>
      <c r="G562" t="s">
        <v>26</v>
      </c>
      <c r="H562" t="s">
        <v>63</v>
      </c>
      <c r="I562">
        <v>28</v>
      </c>
      <c r="J562">
        <v>294</v>
      </c>
      <c r="K562">
        <v>41463</v>
      </c>
      <c r="L562">
        <v>20130708</v>
      </c>
      <c r="M562">
        <v>7</v>
      </c>
      <c r="N562">
        <v>67</v>
      </c>
      <c r="O562" t="s">
        <v>34</v>
      </c>
      <c r="P562" t="s">
        <v>45</v>
      </c>
      <c r="Q562">
        <v>3</v>
      </c>
      <c r="R562">
        <v>2013</v>
      </c>
      <c r="S562">
        <v>201307</v>
      </c>
      <c r="T562">
        <v>1</v>
      </c>
      <c r="U562">
        <v>1</v>
      </c>
      <c r="V562">
        <v>2014</v>
      </c>
      <c r="W562" t="s">
        <v>63</v>
      </c>
      <c r="X562">
        <v>41104</v>
      </c>
    </row>
    <row r="563" spans="1:24" x14ac:dyDescent="0.15">
      <c r="A563">
        <v>20130715</v>
      </c>
      <c r="B563">
        <v>41470</v>
      </c>
      <c r="C563">
        <v>1</v>
      </c>
      <c r="D563">
        <v>15</v>
      </c>
      <c r="E563">
        <v>2023</v>
      </c>
      <c r="F563" t="s">
        <v>13</v>
      </c>
      <c r="G563" t="s">
        <v>20</v>
      </c>
      <c r="H563" t="s">
        <v>64</v>
      </c>
      <c r="I563">
        <v>29</v>
      </c>
      <c r="J563">
        <v>295</v>
      </c>
      <c r="K563">
        <v>41470</v>
      </c>
      <c r="L563">
        <v>20130715</v>
      </c>
      <c r="M563">
        <v>7</v>
      </c>
      <c r="N563">
        <v>67</v>
      </c>
      <c r="O563" t="s">
        <v>34</v>
      </c>
      <c r="P563" t="s">
        <v>45</v>
      </c>
      <c r="Q563">
        <v>3</v>
      </c>
      <c r="R563">
        <v>2013</v>
      </c>
      <c r="S563">
        <v>201307</v>
      </c>
      <c r="T563">
        <v>1</v>
      </c>
      <c r="U563">
        <v>1</v>
      </c>
      <c r="V563">
        <v>2014</v>
      </c>
      <c r="W563" t="s">
        <v>63</v>
      </c>
      <c r="X563">
        <v>41105</v>
      </c>
    </row>
    <row r="564" spans="1:24" x14ac:dyDescent="0.15">
      <c r="A564">
        <v>20130716</v>
      </c>
      <c r="B564">
        <v>41471</v>
      </c>
      <c r="C564">
        <v>2</v>
      </c>
      <c r="D564">
        <v>16</v>
      </c>
      <c r="E564">
        <v>2024</v>
      </c>
      <c r="F564" t="s">
        <v>14</v>
      </c>
      <c r="G564" t="s">
        <v>21</v>
      </c>
      <c r="H564" t="s">
        <v>64</v>
      </c>
      <c r="I564">
        <v>29</v>
      </c>
      <c r="J564">
        <v>295</v>
      </c>
      <c r="K564">
        <v>41470</v>
      </c>
      <c r="L564">
        <v>20130715</v>
      </c>
      <c r="M564">
        <v>7</v>
      </c>
      <c r="N564">
        <v>67</v>
      </c>
      <c r="O564" t="s">
        <v>34</v>
      </c>
      <c r="P564" t="s">
        <v>45</v>
      </c>
      <c r="Q564">
        <v>3</v>
      </c>
      <c r="R564">
        <v>2013</v>
      </c>
      <c r="S564">
        <v>201307</v>
      </c>
      <c r="T564">
        <v>1</v>
      </c>
      <c r="U564">
        <v>1</v>
      </c>
      <c r="V564">
        <v>2014</v>
      </c>
      <c r="W564" t="s">
        <v>63</v>
      </c>
      <c r="X564">
        <v>41106</v>
      </c>
    </row>
    <row r="565" spans="1:24" x14ac:dyDescent="0.15">
      <c r="A565">
        <v>20130717</v>
      </c>
      <c r="B565">
        <v>41472</v>
      </c>
      <c r="C565">
        <v>3</v>
      </c>
      <c r="D565">
        <v>17</v>
      </c>
      <c r="E565">
        <v>2025</v>
      </c>
      <c r="F565" t="s">
        <v>15</v>
      </c>
      <c r="G565" t="s">
        <v>22</v>
      </c>
      <c r="H565" t="s">
        <v>64</v>
      </c>
      <c r="I565">
        <v>29</v>
      </c>
      <c r="J565">
        <v>295</v>
      </c>
      <c r="K565">
        <v>41470</v>
      </c>
      <c r="L565">
        <v>20130715</v>
      </c>
      <c r="M565">
        <v>7</v>
      </c>
      <c r="N565">
        <v>67</v>
      </c>
      <c r="O565" t="s">
        <v>34</v>
      </c>
      <c r="P565" t="s">
        <v>45</v>
      </c>
      <c r="Q565">
        <v>3</v>
      </c>
      <c r="R565">
        <v>2013</v>
      </c>
      <c r="S565">
        <v>201307</v>
      </c>
      <c r="T565">
        <v>1</v>
      </c>
      <c r="U565">
        <v>1</v>
      </c>
      <c r="V565">
        <v>2014</v>
      </c>
      <c r="W565" t="s">
        <v>63</v>
      </c>
      <c r="X565">
        <v>41107</v>
      </c>
    </row>
    <row r="566" spans="1:24" x14ac:dyDescent="0.15">
      <c r="A566">
        <v>20130718</v>
      </c>
      <c r="B566">
        <v>41473</v>
      </c>
      <c r="C566">
        <v>4</v>
      </c>
      <c r="D566">
        <v>18</v>
      </c>
      <c r="E566">
        <v>2026</v>
      </c>
      <c r="F566" t="s">
        <v>16</v>
      </c>
      <c r="G566" t="s">
        <v>23</v>
      </c>
      <c r="H566" t="s">
        <v>64</v>
      </c>
      <c r="I566">
        <v>29</v>
      </c>
      <c r="J566">
        <v>295</v>
      </c>
      <c r="K566">
        <v>41470</v>
      </c>
      <c r="L566">
        <v>20130715</v>
      </c>
      <c r="M566">
        <v>7</v>
      </c>
      <c r="N566">
        <v>67</v>
      </c>
      <c r="O566" t="s">
        <v>34</v>
      </c>
      <c r="P566" t="s">
        <v>45</v>
      </c>
      <c r="Q566">
        <v>3</v>
      </c>
      <c r="R566">
        <v>2013</v>
      </c>
      <c r="S566">
        <v>201307</v>
      </c>
      <c r="T566">
        <v>1</v>
      </c>
      <c r="U566">
        <v>1</v>
      </c>
      <c r="V566">
        <v>2014</v>
      </c>
      <c r="W566" t="s">
        <v>63</v>
      </c>
      <c r="X566">
        <v>41108</v>
      </c>
    </row>
    <row r="567" spans="1:24" x14ac:dyDescent="0.15">
      <c r="A567">
        <v>20130719</v>
      </c>
      <c r="B567">
        <v>41474</v>
      </c>
      <c r="C567">
        <v>5</v>
      </c>
      <c r="D567">
        <v>19</v>
      </c>
      <c r="E567">
        <v>2027</v>
      </c>
      <c r="F567" t="s">
        <v>17</v>
      </c>
      <c r="G567" t="s">
        <v>24</v>
      </c>
      <c r="H567" t="s">
        <v>64</v>
      </c>
      <c r="I567">
        <v>29</v>
      </c>
      <c r="J567">
        <v>295</v>
      </c>
      <c r="K567">
        <v>41470</v>
      </c>
      <c r="L567">
        <v>20130715</v>
      </c>
      <c r="M567">
        <v>7</v>
      </c>
      <c r="N567">
        <v>67</v>
      </c>
      <c r="O567" t="s">
        <v>34</v>
      </c>
      <c r="P567" t="s">
        <v>45</v>
      </c>
      <c r="Q567">
        <v>3</v>
      </c>
      <c r="R567">
        <v>2013</v>
      </c>
      <c r="S567">
        <v>201307</v>
      </c>
      <c r="T567">
        <v>1</v>
      </c>
      <c r="U567">
        <v>1</v>
      </c>
      <c r="V567">
        <v>2014</v>
      </c>
      <c r="W567" t="s">
        <v>63</v>
      </c>
      <c r="X567">
        <v>41109</v>
      </c>
    </row>
    <row r="568" spans="1:24" x14ac:dyDescent="0.15">
      <c r="A568">
        <v>20130720</v>
      </c>
      <c r="B568">
        <v>41475</v>
      </c>
      <c r="C568">
        <v>6</v>
      </c>
      <c r="D568">
        <v>20</v>
      </c>
      <c r="E568">
        <v>2028</v>
      </c>
      <c r="F568" t="s">
        <v>18</v>
      </c>
      <c r="G568" t="s">
        <v>25</v>
      </c>
      <c r="H568" t="s">
        <v>63</v>
      </c>
      <c r="I568">
        <v>29</v>
      </c>
      <c r="J568">
        <v>295</v>
      </c>
      <c r="K568">
        <v>41470</v>
      </c>
      <c r="L568">
        <v>20130715</v>
      </c>
      <c r="M568">
        <v>7</v>
      </c>
      <c r="N568">
        <v>67</v>
      </c>
      <c r="O568" t="s">
        <v>34</v>
      </c>
      <c r="P568" t="s">
        <v>45</v>
      </c>
      <c r="Q568">
        <v>3</v>
      </c>
      <c r="R568">
        <v>2013</v>
      </c>
      <c r="S568">
        <v>201307</v>
      </c>
      <c r="T568">
        <v>1</v>
      </c>
      <c r="U568">
        <v>1</v>
      </c>
      <c r="V568">
        <v>2014</v>
      </c>
      <c r="W568" t="s">
        <v>63</v>
      </c>
      <c r="X568">
        <v>41110</v>
      </c>
    </row>
    <row r="569" spans="1:24" x14ac:dyDescent="0.15">
      <c r="A569">
        <v>20130721</v>
      </c>
      <c r="B569">
        <v>41476</v>
      </c>
      <c r="C569">
        <v>7</v>
      </c>
      <c r="D569">
        <v>21</v>
      </c>
      <c r="E569">
        <v>2029</v>
      </c>
      <c r="F569" t="s">
        <v>19</v>
      </c>
      <c r="G569" t="s">
        <v>26</v>
      </c>
      <c r="H569" t="s">
        <v>63</v>
      </c>
      <c r="I569">
        <v>29</v>
      </c>
      <c r="J569">
        <v>295</v>
      </c>
      <c r="K569">
        <v>41470</v>
      </c>
      <c r="L569">
        <v>20130715</v>
      </c>
      <c r="M569">
        <v>7</v>
      </c>
      <c r="N569">
        <v>67</v>
      </c>
      <c r="O569" t="s">
        <v>34</v>
      </c>
      <c r="P569" t="s">
        <v>45</v>
      </c>
      <c r="Q569">
        <v>3</v>
      </c>
      <c r="R569">
        <v>2013</v>
      </c>
      <c r="S569">
        <v>201307</v>
      </c>
      <c r="T569">
        <v>1</v>
      </c>
      <c r="U569">
        <v>1</v>
      </c>
      <c r="V569">
        <v>2014</v>
      </c>
      <c r="W569" t="s">
        <v>63</v>
      </c>
      <c r="X569">
        <v>41111</v>
      </c>
    </row>
    <row r="570" spans="1:24" x14ac:dyDescent="0.15">
      <c r="A570">
        <v>20130722</v>
      </c>
      <c r="B570">
        <v>41477</v>
      </c>
      <c r="C570">
        <v>1</v>
      </c>
      <c r="D570">
        <v>22</v>
      </c>
      <c r="E570">
        <v>2030</v>
      </c>
      <c r="F570" t="s">
        <v>13</v>
      </c>
      <c r="G570" t="s">
        <v>20</v>
      </c>
      <c r="H570" t="s">
        <v>64</v>
      </c>
      <c r="I570">
        <v>30</v>
      </c>
      <c r="J570">
        <v>296</v>
      </c>
      <c r="K570">
        <v>41477</v>
      </c>
      <c r="L570">
        <v>20130722</v>
      </c>
      <c r="M570">
        <v>7</v>
      </c>
      <c r="N570">
        <v>67</v>
      </c>
      <c r="O570" t="s">
        <v>34</v>
      </c>
      <c r="P570" t="s">
        <v>45</v>
      </c>
      <c r="Q570">
        <v>3</v>
      </c>
      <c r="R570">
        <v>2013</v>
      </c>
      <c r="S570">
        <v>201307</v>
      </c>
      <c r="T570">
        <v>1</v>
      </c>
      <c r="U570">
        <v>1</v>
      </c>
      <c r="V570">
        <v>2014</v>
      </c>
      <c r="W570" t="s">
        <v>63</v>
      </c>
      <c r="X570">
        <v>41112</v>
      </c>
    </row>
    <row r="571" spans="1:24" x14ac:dyDescent="0.15">
      <c r="A571">
        <v>20130723</v>
      </c>
      <c r="B571">
        <v>41478</v>
      </c>
      <c r="C571">
        <v>2</v>
      </c>
      <c r="D571">
        <v>23</v>
      </c>
      <c r="E571">
        <v>2031</v>
      </c>
      <c r="F571" t="s">
        <v>14</v>
      </c>
      <c r="G571" t="s">
        <v>21</v>
      </c>
      <c r="H571" t="s">
        <v>64</v>
      </c>
      <c r="I571">
        <v>30</v>
      </c>
      <c r="J571">
        <v>296</v>
      </c>
      <c r="K571">
        <v>41477</v>
      </c>
      <c r="L571">
        <v>20130722</v>
      </c>
      <c r="M571">
        <v>7</v>
      </c>
      <c r="N571">
        <v>67</v>
      </c>
      <c r="O571" t="s">
        <v>34</v>
      </c>
      <c r="P571" t="s">
        <v>45</v>
      </c>
      <c r="Q571">
        <v>3</v>
      </c>
      <c r="R571">
        <v>2013</v>
      </c>
      <c r="S571">
        <v>201307</v>
      </c>
      <c r="T571">
        <v>1</v>
      </c>
      <c r="U571">
        <v>1</v>
      </c>
      <c r="V571">
        <v>2014</v>
      </c>
      <c r="W571" t="s">
        <v>63</v>
      </c>
      <c r="X571">
        <v>41113</v>
      </c>
    </row>
    <row r="572" spans="1:24" x14ac:dyDescent="0.15">
      <c r="A572">
        <v>20130724</v>
      </c>
      <c r="B572">
        <v>41479</v>
      </c>
      <c r="C572">
        <v>3</v>
      </c>
      <c r="D572">
        <v>24</v>
      </c>
      <c r="E572">
        <v>2032</v>
      </c>
      <c r="F572" t="s">
        <v>15</v>
      </c>
      <c r="G572" t="s">
        <v>22</v>
      </c>
      <c r="H572" t="s">
        <v>64</v>
      </c>
      <c r="I572">
        <v>30</v>
      </c>
      <c r="J572">
        <v>296</v>
      </c>
      <c r="K572">
        <v>41477</v>
      </c>
      <c r="L572">
        <v>20130722</v>
      </c>
      <c r="M572">
        <v>7</v>
      </c>
      <c r="N572">
        <v>67</v>
      </c>
      <c r="O572" t="s">
        <v>34</v>
      </c>
      <c r="P572" t="s">
        <v>45</v>
      </c>
      <c r="Q572">
        <v>3</v>
      </c>
      <c r="R572">
        <v>2013</v>
      </c>
      <c r="S572">
        <v>201307</v>
      </c>
      <c r="T572">
        <v>1</v>
      </c>
      <c r="U572">
        <v>1</v>
      </c>
      <c r="V572">
        <v>2014</v>
      </c>
      <c r="W572" t="s">
        <v>63</v>
      </c>
      <c r="X572">
        <v>41114</v>
      </c>
    </row>
    <row r="573" spans="1:24" x14ac:dyDescent="0.15">
      <c r="A573">
        <v>20130725</v>
      </c>
      <c r="B573">
        <v>41480</v>
      </c>
      <c r="C573">
        <v>4</v>
      </c>
      <c r="D573">
        <v>25</v>
      </c>
      <c r="E573">
        <v>2033</v>
      </c>
      <c r="F573" t="s">
        <v>16</v>
      </c>
      <c r="G573" t="s">
        <v>23</v>
      </c>
      <c r="H573" t="s">
        <v>64</v>
      </c>
      <c r="I573">
        <v>30</v>
      </c>
      <c r="J573">
        <v>296</v>
      </c>
      <c r="K573">
        <v>41477</v>
      </c>
      <c r="L573">
        <v>20130722</v>
      </c>
      <c r="M573">
        <v>7</v>
      </c>
      <c r="N573">
        <v>67</v>
      </c>
      <c r="O573" t="s">
        <v>34</v>
      </c>
      <c r="P573" t="s">
        <v>45</v>
      </c>
      <c r="Q573">
        <v>3</v>
      </c>
      <c r="R573">
        <v>2013</v>
      </c>
      <c r="S573">
        <v>201307</v>
      </c>
      <c r="T573">
        <v>1</v>
      </c>
      <c r="U573">
        <v>1</v>
      </c>
      <c r="V573">
        <v>2014</v>
      </c>
      <c r="W573" t="s">
        <v>63</v>
      </c>
      <c r="X573">
        <v>41115</v>
      </c>
    </row>
    <row r="574" spans="1:24" x14ac:dyDescent="0.15">
      <c r="A574">
        <v>20130726</v>
      </c>
      <c r="B574">
        <v>41481</v>
      </c>
      <c r="C574">
        <v>5</v>
      </c>
      <c r="D574">
        <v>26</v>
      </c>
      <c r="E574">
        <v>2034</v>
      </c>
      <c r="F574" t="s">
        <v>17</v>
      </c>
      <c r="G574" t="s">
        <v>24</v>
      </c>
      <c r="H574" t="s">
        <v>64</v>
      </c>
      <c r="I574">
        <v>30</v>
      </c>
      <c r="J574">
        <v>296</v>
      </c>
      <c r="K574">
        <v>41477</v>
      </c>
      <c r="L574">
        <v>20130722</v>
      </c>
      <c r="M574">
        <v>7</v>
      </c>
      <c r="N574">
        <v>67</v>
      </c>
      <c r="O574" t="s">
        <v>34</v>
      </c>
      <c r="P574" t="s">
        <v>45</v>
      </c>
      <c r="Q574">
        <v>3</v>
      </c>
      <c r="R574">
        <v>2013</v>
      </c>
      <c r="S574">
        <v>201307</v>
      </c>
      <c r="T574">
        <v>1</v>
      </c>
      <c r="U574">
        <v>1</v>
      </c>
      <c r="V574">
        <v>2014</v>
      </c>
      <c r="W574" t="s">
        <v>63</v>
      </c>
      <c r="X574">
        <v>41116</v>
      </c>
    </row>
    <row r="575" spans="1:24" x14ac:dyDescent="0.15">
      <c r="A575">
        <v>20130727</v>
      </c>
      <c r="B575">
        <v>41482</v>
      </c>
      <c r="C575">
        <v>6</v>
      </c>
      <c r="D575">
        <v>27</v>
      </c>
      <c r="E575">
        <v>2035</v>
      </c>
      <c r="F575" t="s">
        <v>18</v>
      </c>
      <c r="G575" t="s">
        <v>25</v>
      </c>
      <c r="H575" t="s">
        <v>63</v>
      </c>
      <c r="I575">
        <v>30</v>
      </c>
      <c r="J575">
        <v>296</v>
      </c>
      <c r="K575">
        <v>41477</v>
      </c>
      <c r="L575">
        <v>20130722</v>
      </c>
      <c r="M575">
        <v>7</v>
      </c>
      <c r="N575">
        <v>67</v>
      </c>
      <c r="O575" t="s">
        <v>34</v>
      </c>
      <c r="P575" t="s">
        <v>45</v>
      </c>
      <c r="Q575">
        <v>3</v>
      </c>
      <c r="R575">
        <v>2013</v>
      </c>
      <c r="S575">
        <v>201307</v>
      </c>
      <c r="T575">
        <v>1</v>
      </c>
      <c r="U575">
        <v>1</v>
      </c>
      <c r="V575">
        <v>2014</v>
      </c>
      <c r="W575" t="s">
        <v>63</v>
      </c>
      <c r="X575">
        <v>41117</v>
      </c>
    </row>
    <row r="576" spans="1:24" x14ac:dyDescent="0.15">
      <c r="A576">
        <v>20130728</v>
      </c>
      <c r="B576">
        <v>41483</v>
      </c>
      <c r="C576">
        <v>7</v>
      </c>
      <c r="D576">
        <v>28</v>
      </c>
      <c r="E576">
        <v>2036</v>
      </c>
      <c r="F576" t="s">
        <v>19</v>
      </c>
      <c r="G576" t="s">
        <v>26</v>
      </c>
      <c r="H576" t="s">
        <v>63</v>
      </c>
      <c r="I576">
        <v>30</v>
      </c>
      <c r="J576">
        <v>296</v>
      </c>
      <c r="K576">
        <v>41477</v>
      </c>
      <c r="L576">
        <v>20130722</v>
      </c>
      <c r="M576">
        <v>7</v>
      </c>
      <c r="N576">
        <v>67</v>
      </c>
      <c r="O576" t="s">
        <v>34</v>
      </c>
      <c r="P576" t="s">
        <v>45</v>
      </c>
      <c r="Q576">
        <v>3</v>
      </c>
      <c r="R576">
        <v>2013</v>
      </c>
      <c r="S576">
        <v>201307</v>
      </c>
      <c r="T576">
        <v>1</v>
      </c>
      <c r="U576">
        <v>1</v>
      </c>
      <c r="V576">
        <v>2014</v>
      </c>
      <c r="W576" t="s">
        <v>63</v>
      </c>
      <c r="X576">
        <v>41118</v>
      </c>
    </row>
    <row r="577" spans="1:24" x14ac:dyDescent="0.15">
      <c r="A577">
        <v>20130729</v>
      </c>
      <c r="B577">
        <v>41484</v>
      </c>
      <c r="C577">
        <v>1</v>
      </c>
      <c r="D577">
        <v>29</v>
      </c>
      <c r="E577">
        <v>2037</v>
      </c>
      <c r="F577" t="s">
        <v>13</v>
      </c>
      <c r="G577" t="s">
        <v>20</v>
      </c>
      <c r="H577" t="s">
        <v>64</v>
      </c>
      <c r="I577">
        <v>31</v>
      </c>
      <c r="J577">
        <v>297</v>
      </c>
      <c r="K577">
        <v>41484</v>
      </c>
      <c r="L577">
        <v>20130729</v>
      </c>
      <c r="M577">
        <v>7</v>
      </c>
      <c r="N577">
        <v>67</v>
      </c>
      <c r="O577" t="s">
        <v>34</v>
      </c>
      <c r="P577" t="s">
        <v>45</v>
      </c>
      <c r="Q577">
        <v>3</v>
      </c>
      <c r="R577">
        <v>2013</v>
      </c>
      <c r="S577">
        <v>201307</v>
      </c>
      <c r="T577">
        <v>1</v>
      </c>
      <c r="U577">
        <v>1</v>
      </c>
      <c r="V577">
        <v>2014</v>
      </c>
      <c r="W577" t="s">
        <v>63</v>
      </c>
      <c r="X577">
        <v>41119</v>
      </c>
    </row>
    <row r="578" spans="1:24" x14ac:dyDescent="0.15">
      <c r="A578">
        <v>20130730</v>
      </c>
      <c r="B578">
        <v>41485</v>
      </c>
      <c r="C578">
        <v>2</v>
      </c>
      <c r="D578">
        <v>30</v>
      </c>
      <c r="E578">
        <v>2038</v>
      </c>
      <c r="F578" t="s">
        <v>14</v>
      </c>
      <c r="G578" t="s">
        <v>21</v>
      </c>
      <c r="H578" t="s">
        <v>64</v>
      </c>
      <c r="I578">
        <v>31</v>
      </c>
      <c r="J578">
        <v>297</v>
      </c>
      <c r="K578">
        <v>41484</v>
      </c>
      <c r="L578">
        <v>20130729</v>
      </c>
      <c r="M578">
        <v>7</v>
      </c>
      <c r="N578">
        <v>67</v>
      </c>
      <c r="O578" t="s">
        <v>34</v>
      </c>
      <c r="P578" t="s">
        <v>45</v>
      </c>
      <c r="Q578">
        <v>3</v>
      </c>
      <c r="R578">
        <v>2013</v>
      </c>
      <c r="S578">
        <v>201307</v>
      </c>
      <c r="T578">
        <v>1</v>
      </c>
      <c r="U578">
        <v>1</v>
      </c>
      <c r="V578">
        <v>2014</v>
      </c>
      <c r="W578" t="s">
        <v>63</v>
      </c>
      <c r="X578">
        <v>41120</v>
      </c>
    </row>
    <row r="579" spans="1:24" x14ac:dyDescent="0.15">
      <c r="A579">
        <v>20130731</v>
      </c>
      <c r="B579">
        <v>41486</v>
      </c>
      <c r="C579">
        <v>3</v>
      </c>
      <c r="D579">
        <v>31</v>
      </c>
      <c r="E579">
        <v>2039</v>
      </c>
      <c r="F579" t="s">
        <v>15</v>
      </c>
      <c r="G579" t="s">
        <v>22</v>
      </c>
      <c r="H579" t="s">
        <v>64</v>
      </c>
      <c r="I579">
        <v>31</v>
      </c>
      <c r="J579">
        <v>297</v>
      </c>
      <c r="K579">
        <v>41484</v>
      </c>
      <c r="L579">
        <v>20130729</v>
      </c>
      <c r="M579">
        <v>7</v>
      </c>
      <c r="N579">
        <v>67</v>
      </c>
      <c r="O579" t="s">
        <v>34</v>
      </c>
      <c r="P579" t="s">
        <v>45</v>
      </c>
      <c r="Q579">
        <v>3</v>
      </c>
      <c r="R579">
        <v>2013</v>
      </c>
      <c r="S579">
        <v>201307</v>
      </c>
      <c r="T579">
        <v>1</v>
      </c>
      <c r="U579">
        <v>1</v>
      </c>
      <c r="V579">
        <v>2014</v>
      </c>
      <c r="W579" t="s">
        <v>64</v>
      </c>
      <c r="X579">
        <v>41121</v>
      </c>
    </row>
    <row r="580" spans="1:24" x14ac:dyDescent="0.15">
      <c r="A580">
        <v>20130801</v>
      </c>
      <c r="B580">
        <v>41487</v>
      </c>
      <c r="C580">
        <v>4</v>
      </c>
      <c r="D580">
        <v>1</v>
      </c>
      <c r="E580">
        <v>2040</v>
      </c>
      <c r="F580" t="s">
        <v>16</v>
      </c>
      <c r="G580" t="s">
        <v>23</v>
      </c>
      <c r="H580" t="s">
        <v>64</v>
      </c>
      <c r="I580">
        <v>31</v>
      </c>
      <c r="J580">
        <v>297</v>
      </c>
      <c r="K580">
        <v>41484</v>
      </c>
      <c r="L580">
        <v>20130729</v>
      </c>
      <c r="M580">
        <v>8</v>
      </c>
      <c r="N580">
        <v>68</v>
      </c>
      <c r="O580" t="s">
        <v>35</v>
      </c>
      <c r="P580" t="s">
        <v>46</v>
      </c>
      <c r="Q580">
        <v>3</v>
      </c>
      <c r="R580">
        <v>2013</v>
      </c>
      <c r="S580">
        <v>201308</v>
      </c>
      <c r="T580">
        <v>2</v>
      </c>
      <c r="U580">
        <v>1</v>
      </c>
      <c r="V580">
        <v>2014</v>
      </c>
      <c r="W580" t="s">
        <v>63</v>
      </c>
      <c r="X580">
        <v>41122</v>
      </c>
    </row>
    <row r="581" spans="1:24" x14ac:dyDescent="0.15">
      <c r="A581">
        <v>20130802</v>
      </c>
      <c r="B581">
        <v>41488</v>
      </c>
      <c r="C581">
        <v>5</v>
      </c>
      <c r="D581">
        <v>2</v>
      </c>
      <c r="E581">
        <v>2041</v>
      </c>
      <c r="F581" t="s">
        <v>17</v>
      </c>
      <c r="G581" t="s">
        <v>24</v>
      </c>
      <c r="H581" t="s">
        <v>64</v>
      </c>
      <c r="I581">
        <v>31</v>
      </c>
      <c r="J581">
        <v>297</v>
      </c>
      <c r="K581">
        <v>41484</v>
      </c>
      <c r="L581">
        <v>20130729</v>
      </c>
      <c r="M581">
        <v>8</v>
      </c>
      <c r="N581">
        <v>68</v>
      </c>
      <c r="O581" t="s">
        <v>35</v>
      </c>
      <c r="P581" t="s">
        <v>46</v>
      </c>
      <c r="Q581">
        <v>3</v>
      </c>
      <c r="R581">
        <v>2013</v>
      </c>
      <c r="S581">
        <v>201308</v>
      </c>
      <c r="T581">
        <v>2</v>
      </c>
      <c r="U581">
        <v>1</v>
      </c>
      <c r="V581">
        <v>2014</v>
      </c>
      <c r="W581" t="s">
        <v>63</v>
      </c>
      <c r="X581">
        <v>41123</v>
      </c>
    </row>
    <row r="582" spans="1:24" x14ac:dyDescent="0.15">
      <c r="A582">
        <v>20130803</v>
      </c>
      <c r="B582">
        <v>41489</v>
      </c>
      <c r="C582">
        <v>6</v>
      </c>
      <c r="D582">
        <v>3</v>
      </c>
      <c r="E582">
        <v>2042</v>
      </c>
      <c r="F582" t="s">
        <v>18</v>
      </c>
      <c r="G582" t="s">
        <v>25</v>
      </c>
      <c r="H582" t="s">
        <v>63</v>
      </c>
      <c r="I582">
        <v>31</v>
      </c>
      <c r="J582">
        <v>297</v>
      </c>
      <c r="K582">
        <v>41484</v>
      </c>
      <c r="L582">
        <v>20130729</v>
      </c>
      <c r="M582">
        <v>8</v>
      </c>
      <c r="N582">
        <v>68</v>
      </c>
      <c r="O582" t="s">
        <v>35</v>
      </c>
      <c r="P582" t="s">
        <v>46</v>
      </c>
      <c r="Q582">
        <v>3</v>
      </c>
      <c r="R582">
        <v>2013</v>
      </c>
      <c r="S582">
        <v>201308</v>
      </c>
      <c r="T582">
        <v>2</v>
      </c>
      <c r="U582">
        <v>1</v>
      </c>
      <c r="V582">
        <v>2014</v>
      </c>
      <c r="W582" t="s">
        <v>63</v>
      </c>
      <c r="X582">
        <v>41124</v>
      </c>
    </row>
    <row r="583" spans="1:24" x14ac:dyDescent="0.15">
      <c r="A583">
        <v>20130804</v>
      </c>
      <c r="B583">
        <v>41490</v>
      </c>
      <c r="C583">
        <v>7</v>
      </c>
      <c r="D583">
        <v>4</v>
      </c>
      <c r="E583">
        <v>2043</v>
      </c>
      <c r="F583" t="s">
        <v>19</v>
      </c>
      <c r="G583" t="s">
        <v>26</v>
      </c>
      <c r="H583" t="s">
        <v>63</v>
      </c>
      <c r="I583">
        <v>31</v>
      </c>
      <c r="J583">
        <v>297</v>
      </c>
      <c r="K583">
        <v>41484</v>
      </c>
      <c r="L583">
        <v>20130729</v>
      </c>
      <c r="M583">
        <v>8</v>
      </c>
      <c r="N583">
        <v>68</v>
      </c>
      <c r="O583" t="s">
        <v>35</v>
      </c>
      <c r="P583" t="s">
        <v>46</v>
      </c>
      <c r="Q583">
        <v>3</v>
      </c>
      <c r="R583">
        <v>2013</v>
      </c>
      <c r="S583">
        <v>201308</v>
      </c>
      <c r="T583">
        <v>2</v>
      </c>
      <c r="U583">
        <v>1</v>
      </c>
      <c r="V583">
        <v>2014</v>
      </c>
      <c r="W583" t="s">
        <v>63</v>
      </c>
      <c r="X583">
        <v>41125</v>
      </c>
    </row>
    <row r="584" spans="1:24" x14ac:dyDescent="0.15">
      <c r="A584">
        <v>20130805</v>
      </c>
      <c r="B584">
        <v>41491</v>
      </c>
      <c r="C584">
        <v>1</v>
      </c>
      <c r="D584">
        <v>5</v>
      </c>
      <c r="E584">
        <v>2044</v>
      </c>
      <c r="F584" t="s">
        <v>13</v>
      </c>
      <c r="G584" t="s">
        <v>20</v>
      </c>
      <c r="H584" t="s">
        <v>64</v>
      </c>
      <c r="I584">
        <v>32</v>
      </c>
      <c r="J584">
        <v>298</v>
      </c>
      <c r="K584">
        <v>41491</v>
      </c>
      <c r="L584">
        <v>20130805</v>
      </c>
      <c r="M584">
        <v>8</v>
      </c>
      <c r="N584">
        <v>68</v>
      </c>
      <c r="O584" t="s">
        <v>35</v>
      </c>
      <c r="P584" t="s">
        <v>46</v>
      </c>
      <c r="Q584">
        <v>3</v>
      </c>
      <c r="R584">
        <v>2013</v>
      </c>
      <c r="S584">
        <v>201308</v>
      </c>
      <c r="T584">
        <v>2</v>
      </c>
      <c r="U584">
        <v>1</v>
      </c>
      <c r="V584">
        <v>2014</v>
      </c>
      <c r="W584" t="s">
        <v>63</v>
      </c>
      <c r="X584">
        <v>41126</v>
      </c>
    </row>
    <row r="585" spans="1:24" x14ac:dyDescent="0.15">
      <c r="A585">
        <v>20130806</v>
      </c>
      <c r="B585">
        <v>41492</v>
      </c>
      <c r="C585">
        <v>2</v>
      </c>
      <c r="D585">
        <v>6</v>
      </c>
      <c r="E585">
        <v>2045</v>
      </c>
      <c r="F585" t="s">
        <v>14</v>
      </c>
      <c r="G585" t="s">
        <v>21</v>
      </c>
      <c r="H585" t="s">
        <v>64</v>
      </c>
      <c r="I585">
        <v>32</v>
      </c>
      <c r="J585">
        <v>298</v>
      </c>
      <c r="K585">
        <v>41491</v>
      </c>
      <c r="L585">
        <v>20130805</v>
      </c>
      <c r="M585">
        <v>8</v>
      </c>
      <c r="N585">
        <v>68</v>
      </c>
      <c r="O585" t="s">
        <v>35</v>
      </c>
      <c r="P585" t="s">
        <v>46</v>
      </c>
      <c r="Q585">
        <v>3</v>
      </c>
      <c r="R585">
        <v>2013</v>
      </c>
      <c r="S585">
        <v>201308</v>
      </c>
      <c r="T585">
        <v>2</v>
      </c>
      <c r="U585">
        <v>1</v>
      </c>
      <c r="V585">
        <v>2014</v>
      </c>
      <c r="W585" t="s">
        <v>63</v>
      </c>
      <c r="X585">
        <v>41127</v>
      </c>
    </row>
    <row r="586" spans="1:24" x14ac:dyDescent="0.15">
      <c r="A586">
        <v>20130807</v>
      </c>
      <c r="B586">
        <v>41493</v>
      </c>
      <c r="C586">
        <v>3</v>
      </c>
      <c r="D586">
        <v>7</v>
      </c>
      <c r="E586">
        <v>2046</v>
      </c>
      <c r="F586" t="s">
        <v>15</v>
      </c>
      <c r="G586" t="s">
        <v>22</v>
      </c>
      <c r="H586" t="s">
        <v>64</v>
      </c>
      <c r="I586">
        <v>32</v>
      </c>
      <c r="J586">
        <v>298</v>
      </c>
      <c r="K586">
        <v>41491</v>
      </c>
      <c r="L586">
        <v>20130805</v>
      </c>
      <c r="M586">
        <v>8</v>
      </c>
      <c r="N586">
        <v>68</v>
      </c>
      <c r="O586" t="s">
        <v>35</v>
      </c>
      <c r="P586" t="s">
        <v>46</v>
      </c>
      <c r="Q586">
        <v>3</v>
      </c>
      <c r="R586">
        <v>2013</v>
      </c>
      <c r="S586">
        <v>201308</v>
      </c>
      <c r="T586">
        <v>2</v>
      </c>
      <c r="U586">
        <v>1</v>
      </c>
      <c r="V586">
        <v>2014</v>
      </c>
      <c r="W586" t="s">
        <v>63</v>
      </c>
      <c r="X586">
        <v>41128</v>
      </c>
    </row>
    <row r="587" spans="1:24" x14ac:dyDescent="0.15">
      <c r="A587">
        <v>20130808</v>
      </c>
      <c r="B587">
        <v>41494</v>
      </c>
      <c r="C587">
        <v>4</v>
      </c>
      <c r="D587">
        <v>8</v>
      </c>
      <c r="E587">
        <v>2047</v>
      </c>
      <c r="F587" t="s">
        <v>16</v>
      </c>
      <c r="G587" t="s">
        <v>23</v>
      </c>
      <c r="H587" t="s">
        <v>64</v>
      </c>
      <c r="I587">
        <v>32</v>
      </c>
      <c r="J587">
        <v>298</v>
      </c>
      <c r="K587">
        <v>41491</v>
      </c>
      <c r="L587">
        <v>20130805</v>
      </c>
      <c r="M587">
        <v>8</v>
      </c>
      <c r="N587">
        <v>68</v>
      </c>
      <c r="O587" t="s">
        <v>35</v>
      </c>
      <c r="P587" t="s">
        <v>46</v>
      </c>
      <c r="Q587">
        <v>3</v>
      </c>
      <c r="R587">
        <v>2013</v>
      </c>
      <c r="S587">
        <v>201308</v>
      </c>
      <c r="T587">
        <v>2</v>
      </c>
      <c r="U587">
        <v>1</v>
      </c>
      <c r="V587">
        <v>2014</v>
      </c>
      <c r="W587" t="s">
        <v>63</v>
      </c>
      <c r="X587">
        <v>41129</v>
      </c>
    </row>
    <row r="588" spans="1:24" x14ac:dyDescent="0.15">
      <c r="A588">
        <v>20130809</v>
      </c>
      <c r="B588">
        <v>41495</v>
      </c>
      <c r="C588">
        <v>5</v>
      </c>
      <c r="D588">
        <v>9</v>
      </c>
      <c r="E588">
        <v>2048</v>
      </c>
      <c r="F588" t="s">
        <v>17</v>
      </c>
      <c r="G588" t="s">
        <v>24</v>
      </c>
      <c r="H588" t="s">
        <v>64</v>
      </c>
      <c r="I588">
        <v>32</v>
      </c>
      <c r="J588">
        <v>298</v>
      </c>
      <c r="K588">
        <v>41491</v>
      </c>
      <c r="L588">
        <v>20130805</v>
      </c>
      <c r="M588">
        <v>8</v>
      </c>
      <c r="N588">
        <v>68</v>
      </c>
      <c r="O588" t="s">
        <v>35</v>
      </c>
      <c r="P588" t="s">
        <v>46</v>
      </c>
      <c r="Q588">
        <v>3</v>
      </c>
      <c r="R588">
        <v>2013</v>
      </c>
      <c r="S588">
        <v>201308</v>
      </c>
      <c r="T588">
        <v>2</v>
      </c>
      <c r="U588">
        <v>1</v>
      </c>
      <c r="V588">
        <v>2014</v>
      </c>
      <c r="W588" t="s">
        <v>63</v>
      </c>
      <c r="X588">
        <v>41130</v>
      </c>
    </row>
    <row r="589" spans="1:24" x14ac:dyDescent="0.15">
      <c r="A589">
        <v>20130810</v>
      </c>
      <c r="B589">
        <v>41496</v>
      </c>
      <c r="C589">
        <v>6</v>
      </c>
      <c r="D589">
        <v>10</v>
      </c>
      <c r="E589">
        <v>2049</v>
      </c>
      <c r="F589" t="s">
        <v>18</v>
      </c>
      <c r="G589" t="s">
        <v>25</v>
      </c>
      <c r="H589" t="s">
        <v>63</v>
      </c>
      <c r="I589">
        <v>32</v>
      </c>
      <c r="J589">
        <v>298</v>
      </c>
      <c r="K589">
        <v>41491</v>
      </c>
      <c r="L589">
        <v>20130805</v>
      </c>
      <c r="M589">
        <v>8</v>
      </c>
      <c r="N589">
        <v>68</v>
      </c>
      <c r="O589" t="s">
        <v>35</v>
      </c>
      <c r="P589" t="s">
        <v>46</v>
      </c>
      <c r="Q589">
        <v>3</v>
      </c>
      <c r="R589">
        <v>2013</v>
      </c>
      <c r="S589">
        <v>201308</v>
      </c>
      <c r="T589">
        <v>2</v>
      </c>
      <c r="U589">
        <v>1</v>
      </c>
      <c r="V589">
        <v>2014</v>
      </c>
      <c r="W589" t="s">
        <v>63</v>
      </c>
      <c r="X589">
        <v>41131</v>
      </c>
    </row>
    <row r="590" spans="1:24" x14ac:dyDescent="0.15">
      <c r="A590">
        <v>20130811</v>
      </c>
      <c r="B590">
        <v>41497</v>
      </c>
      <c r="C590">
        <v>7</v>
      </c>
      <c r="D590">
        <v>11</v>
      </c>
      <c r="E590">
        <v>2050</v>
      </c>
      <c r="F590" t="s">
        <v>19</v>
      </c>
      <c r="G590" t="s">
        <v>26</v>
      </c>
      <c r="H590" t="s">
        <v>63</v>
      </c>
      <c r="I590">
        <v>32</v>
      </c>
      <c r="J590">
        <v>298</v>
      </c>
      <c r="K590">
        <v>41491</v>
      </c>
      <c r="L590">
        <v>20130805</v>
      </c>
      <c r="M590">
        <v>8</v>
      </c>
      <c r="N590">
        <v>68</v>
      </c>
      <c r="O590" t="s">
        <v>35</v>
      </c>
      <c r="P590" t="s">
        <v>46</v>
      </c>
      <c r="Q590">
        <v>3</v>
      </c>
      <c r="R590">
        <v>2013</v>
      </c>
      <c r="S590">
        <v>201308</v>
      </c>
      <c r="T590">
        <v>2</v>
      </c>
      <c r="U590">
        <v>1</v>
      </c>
      <c r="V590">
        <v>2014</v>
      </c>
      <c r="W590" t="s">
        <v>63</v>
      </c>
      <c r="X590">
        <v>41132</v>
      </c>
    </row>
    <row r="591" spans="1:24" x14ac:dyDescent="0.15">
      <c r="A591">
        <v>20130812</v>
      </c>
      <c r="B591">
        <v>41498</v>
      </c>
      <c r="C591">
        <v>1</v>
      </c>
      <c r="D591">
        <v>12</v>
      </c>
      <c r="E591">
        <v>2051</v>
      </c>
      <c r="F591" t="s">
        <v>13</v>
      </c>
      <c r="G591" t="s">
        <v>20</v>
      </c>
      <c r="H591" t="s">
        <v>64</v>
      </c>
      <c r="I591">
        <v>33</v>
      </c>
      <c r="J591">
        <v>299</v>
      </c>
      <c r="K591">
        <v>41498</v>
      </c>
      <c r="L591">
        <v>20130812</v>
      </c>
      <c r="M591">
        <v>8</v>
      </c>
      <c r="N591">
        <v>68</v>
      </c>
      <c r="O591" t="s">
        <v>35</v>
      </c>
      <c r="P591" t="s">
        <v>46</v>
      </c>
      <c r="Q591">
        <v>3</v>
      </c>
      <c r="R591">
        <v>2013</v>
      </c>
      <c r="S591">
        <v>201308</v>
      </c>
      <c r="T591">
        <v>2</v>
      </c>
      <c r="U591">
        <v>1</v>
      </c>
      <c r="V591">
        <v>2014</v>
      </c>
      <c r="W591" t="s">
        <v>63</v>
      </c>
      <c r="X591">
        <v>41133</v>
      </c>
    </row>
    <row r="592" spans="1:24" x14ac:dyDescent="0.15">
      <c r="A592">
        <v>20130813</v>
      </c>
      <c r="B592">
        <v>41499</v>
      </c>
      <c r="C592">
        <v>2</v>
      </c>
      <c r="D592">
        <v>13</v>
      </c>
      <c r="E592">
        <v>2052</v>
      </c>
      <c r="F592" t="s">
        <v>14</v>
      </c>
      <c r="G592" t="s">
        <v>21</v>
      </c>
      <c r="H592" t="s">
        <v>64</v>
      </c>
      <c r="I592">
        <v>33</v>
      </c>
      <c r="J592">
        <v>299</v>
      </c>
      <c r="K592">
        <v>41498</v>
      </c>
      <c r="L592">
        <v>20130812</v>
      </c>
      <c r="M592">
        <v>8</v>
      </c>
      <c r="N592">
        <v>68</v>
      </c>
      <c r="O592" t="s">
        <v>35</v>
      </c>
      <c r="P592" t="s">
        <v>46</v>
      </c>
      <c r="Q592">
        <v>3</v>
      </c>
      <c r="R592">
        <v>2013</v>
      </c>
      <c r="S592">
        <v>201308</v>
      </c>
      <c r="T592">
        <v>2</v>
      </c>
      <c r="U592">
        <v>1</v>
      </c>
      <c r="V592">
        <v>2014</v>
      </c>
      <c r="W592" t="s">
        <v>63</v>
      </c>
      <c r="X592">
        <v>41134</v>
      </c>
    </row>
    <row r="593" spans="1:24" x14ac:dyDescent="0.15">
      <c r="A593">
        <v>20130814</v>
      </c>
      <c r="B593">
        <v>41500</v>
      </c>
      <c r="C593">
        <v>3</v>
      </c>
      <c r="D593">
        <v>14</v>
      </c>
      <c r="E593">
        <v>2053</v>
      </c>
      <c r="F593" t="s">
        <v>15</v>
      </c>
      <c r="G593" t="s">
        <v>22</v>
      </c>
      <c r="H593" t="s">
        <v>64</v>
      </c>
      <c r="I593">
        <v>33</v>
      </c>
      <c r="J593">
        <v>299</v>
      </c>
      <c r="K593">
        <v>41498</v>
      </c>
      <c r="L593">
        <v>20130812</v>
      </c>
      <c r="M593">
        <v>8</v>
      </c>
      <c r="N593">
        <v>68</v>
      </c>
      <c r="O593" t="s">
        <v>35</v>
      </c>
      <c r="P593" t="s">
        <v>46</v>
      </c>
      <c r="Q593">
        <v>3</v>
      </c>
      <c r="R593">
        <v>2013</v>
      </c>
      <c r="S593">
        <v>201308</v>
      </c>
      <c r="T593">
        <v>2</v>
      </c>
      <c r="U593">
        <v>1</v>
      </c>
      <c r="V593">
        <v>2014</v>
      </c>
      <c r="W593" t="s">
        <v>63</v>
      </c>
      <c r="X593">
        <v>41135</v>
      </c>
    </row>
    <row r="594" spans="1:24" x14ac:dyDescent="0.15">
      <c r="A594">
        <v>20130815</v>
      </c>
      <c r="B594">
        <v>41501</v>
      </c>
      <c r="C594">
        <v>4</v>
      </c>
      <c r="D594">
        <v>15</v>
      </c>
      <c r="E594">
        <v>2054</v>
      </c>
      <c r="F594" t="s">
        <v>16</v>
      </c>
      <c r="G594" t="s">
        <v>23</v>
      </c>
      <c r="H594" t="s">
        <v>64</v>
      </c>
      <c r="I594">
        <v>33</v>
      </c>
      <c r="J594">
        <v>299</v>
      </c>
      <c r="K594">
        <v>41498</v>
      </c>
      <c r="L594">
        <v>20130812</v>
      </c>
      <c r="M594">
        <v>8</v>
      </c>
      <c r="N594">
        <v>68</v>
      </c>
      <c r="O594" t="s">
        <v>35</v>
      </c>
      <c r="P594" t="s">
        <v>46</v>
      </c>
      <c r="Q594">
        <v>3</v>
      </c>
      <c r="R594">
        <v>2013</v>
      </c>
      <c r="S594">
        <v>201308</v>
      </c>
      <c r="T594">
        <v>2</v>
      </c>
      <c r="U594">
        <v>1</v>
      </c>
      <c r="V594">
        <v>2014</v>
      </c>
      <c r="W594" t="s">
        <v>63</v>
      </c>
      <c r="X594">
        <v>41136</v>
      </c>
    </row>
    <row r="595" spans="1:24" x14ac:dyDescent="0.15">
      <c r="A595">
        <v>20130816</v>
      </c>
      <c r="B595">
        <v>41502</v>
      </c>
      <c r="C595">
        <v>5</v>
      </c>
      <c r="D595">
        <v>16</v>
      </c>
      <c r="E595">
        <v>2055</v>
      </c>
      <c r="F595" t="s">
        <v>17</v>
      </c>
      <c r="G595" t="s">
        <v>24</v>
      </c>
      <c r="H595" t="s">
        <v>64</v>
      </c>
      <c r="I595">
        <v>33</v>
      </c>
      <c r="J595">
        <v>299</v>
      </c>
      <c r="K595">
        <v>41498</v>
      </c>
      <c r="L595">
        <v>20130812</v>
      </c>
      <c r="M595">
        <v>8</v>
      </c>
      <c r="N595">
        <v>68</v>
      </c>
      <c r="O595" t="s">
        <v>35</v>
      </c>
      <c r="P595" t="s">
        <v>46</v>
      </c>
      <c r="Q595">
        <v>3</v>
      </c>
      <c r="R595">
        <v>2013</v>
      </c>
      <c r="S595">
        <v>201308</v>
      </c>
      <c r="T595">
        <v>2</v>
      </c>
      <c r="U595">
        <v>1</v>
      </c>
      <c r="V595">
        <v>2014</v>
      </c>
      <c r="W595" t="s">
        <v>63</v>
      </c>
      <c r="X595">
        <v>41137</v>
      </c>
    </row>
    <row r="596" spans="1:24" x14ac:dyDescent="0.15">
      <c r="A596">
        <v>20130817</v>
      </c>
      <c r="B596">
        <v>41503</v>
      </c>
      <c r="C596">
        <v>6</v>
      </c>
      <c r="D596">
        <v>17</v>
      </c>
      <c r="E596">
        <v>2056</v>
      </c>
      <c r="F596" t="s">
        <v>18</v>
      </c>
      <c r="G596" t="s">
        <v>25</v>
      </c>
      <c r="H596" t="s">
        <v>63</v>
      </c>
      <c r="I596">
        <v>33</v>
      </c>
      <c r="J596">
        <v>299</v>
      </c>
      <c r="K596">
        <v>41498</v>
      </c>
      <c r="L596">
        <v>20130812</v>
      </c>
      <c r="M596">
        <v>8</v>
      </c>
      <c r="N596">
        <v>68</v>
      </c>
      <c r="O596" t="s">
        <v>35</v>
      </c>
      <c r="P596" t="s">
        <v>46</v>
      </c>
      <c r="Q596">
        <v>3</v>
      </c>
      <c r="R596">
        <v>2013</v>
      </c>
      <c r="S596">
        <v>201308</v>
      </c>
      <c r="T596">
        <v>2</v>
      </c>
      <c r="U596">
        <v>1</v>
      </c>
      <c r="V596">
        <v>2014</v>
      </c>
      <c r="W596" t="s">
        <v>63</v>
      </c>
      <c r="X596">
        <v>41138</v>
      </c>
    </row>
    <row r="597" spans="1:24" x14ac:dyDescent="0.15">
      <c r="A597">
        <v>20130818</v>
      </c>
      <c r="B597">
        <v>41504</v>
      </c>
      <c r="C597">
        <v>7</v>
      </c>
      <c r="D597">
        <v>18</v>
      </c>
      <c r="E597">
        <v>2057</v>
      </c>
      <c r="F597" t="s">
        <v>19</v>
      </c>
      <c r="G597" t="s">
        <v>26</v>
      </c>
      <c r="H597" t="s">
        <v>63</v>
      </c>
      <c r="I597">
        <v>33</v>
      </c>
      <c r="J597">
        <v>299</v>
      </c>
      <c r="K597">
        <v>41498</v>
      </c>
      <c r="L597">
        <v>20130812</v>
      </c>
      <c r="M597">
        <v>8</v>
      </c>
      <c r="N597">
        <v>68</v>
      </c>
      <c r="O597" t="s">
        <v>35</v>
      </c>
      <c r="P597" t="s">
        <v>46</v>
      </c>
      <c r="Q597">
        <v>3</v>
      </c>
      <c r="R597">
        <v>2013</v>
      </c>
      <c r="S597">
        <v>201308</v>
      </c>
      <c r="T597">
        <v>2</v>
      </c>
      <c r="U597">
        <v>1</v>
      </c>
      <c r="V597">
        <v>2014</v>
      </c>
      <c r="W597" t="s">
        <v>63</v>
      </c>
      <c r="X597">
        <v>41139</v>
      </c>
    </row>
    <row r="598" spans="1:24" x14ac:dyDescent="0.15">
      <c r="A598">
        <v>20130819</v>
      </c>
      <c r="B598">
        <v>41505</v>
      </c>
      <c r="C598">
        <v>1</v>
      </c>
      <c r="D598">
        <v>19</v>
      </c>
      <c r="E598">
        <v>2058</v>
      </c>
      <c r="F598" t="s">
        <v>13</v>
      </c>
      <c r="G598" t="s">
        <v>20</v>
      </c>
      <c r="H598" t="s">
        <v>64</v>
      </c>
      <c r="I598">
        <v>34</v>
      </c>
      <c r="J598">
        <v>300</v>
      </c>
      <c r="K598">
        <v>41505</v>
      </c>
      <c r="L598">
        <v>20130819</v>
      </c>
      <c r="M598">
        <v>8</v>
      </c>
      <c r="N598">
        <v>68</v>
      </c>
      <c r="O598" t="s">
        <v>35</v>
      </c>
      <c r="P598" t="s">
        <v>46</v>
      </c>
      <c r="Q598">
        <v>3</v>
      </c>
      <c r="R598">
        <v>2013</v>
      </c>
      <c r="S598">
        <v>201308</v>
      </c>
      <c r="T598">
        <v>2</v>
      </c>
      <c r="U598">
        <v>1</v>
      </c>
      <c r="V598">
        <v>2014</v>
      </c>
      <c r="W598" t="s">
        <v>63</v>
      </c>
      <c r="X598">
        <v>41140</v>
      </c>
    </row>
    <row r="599" spans="1:24" x14ac:dyDescent="0.15">
      <c r="A599">
        <v>20130820</v>
      </c>
      <c r="B599">
        <v>41506</v>
      </c>
      <c r="C599">
        <v>2</v>
      </c>
      <c r="D599">
        <v>20</v>
      </c>
      <c r="E599">
        <v>2059</v>
      </c>
      <c r="F599" t="s">
        <v>14</v>
      </c>
      <c r="G599" t="s">
        <v>21</v>
      </c>
      <c r="H599" t="s">
        <v>64</v>
      </c>
      <c r="I599">
        <v>34</v>
      </c>
      <c r="J599">
        <v>300</v>
      </c>
      <c r="K599">
        <v>41505</v>
      </c>
      <c r="L599">
        <v>20130819</v>
      </c>
      <c r="M599">
        <v>8</v>
      </c>
      <c r="N599">
        <v>68</v>
      </c>
      <c r="O599" t="s">
        <v>35</v>
      </c>
      <c r="P599" t="s">
        <v>46</v>
      </c>
      <c r="Q599">
        <v>3</v>
      </c>
      <c r="R599">
        <v>2013</v>
      </c>
      <c r="S599">
        <v>201308</v>
      </c>
      <c r="T599">
        <v>2</v>
      </c>
      <c r="U599">
        <v>1</v>
      </c>
      <c r="V599">
        <v>2014</v>
      </c>
      <c r="W599" t="s">
        <v>63</v>
      </c>
      <c r="X599">
        <v>41141</v>
      </c>
    </row>
    <row r="600" spans="1:24" x14ac:dyDescent="0.15">
      <c r="A600">
        <v>20130821</v>
      </c>
      <c r="B600">
        <v>41507</v>
      </c>
      <c r="C600">
        <v>3</v>
      </c>
      <c r="D600">
        <v>21</v>
      </c>
      <c r="E600">
        <v>2060</v>
      </c>
      <c r="F600" t="s">
        <v>15</v>
      </c>
      <c r="G600" t="s">
        <v>22</v>
      </c>
      <c r="H600" t="s">
        <v>64</v>
      </c>
      <c r="I600">
        <v>34</v>
      </c>
      <c r="J600">
        <v>300</v>
      </c>
      <c r="K600">
        <v>41505</v>
      </c>
      <c r="L600">
        <v>20130819</v>
      </c>
      <c r="M600">
        <v>8</v>
      </c>
      <c r="N600">
        <v>68</v>
      </c>
      <c r="O600" t="s">
        <v>35</v>
      </c>
      <c r="P600" t="s">
        <v>46</v>
      </c>
      <c r="Q600">
        <v>3</v>
      </c>
      <c r="R600">
        <v>2013</v>
      </c>
      <c r="S600">
        <v>201308</v>
      </c>
      <c r="T600">
        <v>2</v>
      </c>
      <c r="U600">
        <v>1</v>
      </c>
      <c r="V600">
        <v>2014</v>
      </c>
      <c r="W600" t="s">
        <v>63</v>
      </c>
      <c r="X600">
        <v>41142</v>
      </c>
    </row>
    <row r="601" spans="1:24" x14ac:dyDescent="0.15">
      <c r="A601">
        <v>20130822</v>
      </c>
      <c r="B601">
        <v>41508</v>
      </c>
      <c r="C601">
        <v>4</v>
      </c>
      <c r="D601">
        <v>22</v>
      </c>
      <c r="E601">
        <v>2061</v>
      </c>
      <c r="F601" t="s">
        <v>16</v>
      </c>
      <c r="G601" t="s">
        <v>23</v>
      </c>
      <c r="H601" t="s">
        <v>64</v>
      </c>
      <c r="I601">
        <v>34</v>
      </c>
      <c r="J601">
        <v>300</v>
      </c>
      <c r="K601">
        <v>41505</v>
      </c>
      <c r="L601">
        <v>20130819</v>
      </c>
      <c r="M601">
        <v>8</v>
      </c>
      <c r="N601">
        <v>68</v>
      </c>
      <c r="O601" t="s">
        <v>35</v>
      </c>
      <c r="P601" t="s">
        <v>46</v>
      </c>
      <c r="Q601">
        <v>3</v>
      </c>
      <c r="R601">
        <v>2013</v>
      </c>
      <c r="S601">
        <v>201308</v>
      </c>
      <c r="T601">
        <v>2</v>
      </c>
      <c r="U601">
        <v>1</v>
      </c>
      <c r="V601">
        <v>2014</v>
      </c>
      <c r="W601" t="s">
        <v>63</v>
      </c>
      <c r="X601">
        <v>41143</v>
      </c>
    </row>
    <row r="602" spans="1:24" x14ac:dyDescent="0.15">
      <c r="A602">
        <v>20130823</v>
      </c>
      <c r="B602">
        <v>41509</v>
      </c>
      <c r="C602">
        <v>5</v>
      </c>
      <c r="D602">
        <v>23</v>
      </c>
      <c r="E602">
        <v>2062</v>
      </c>
      <c r="F602" t="s">
        <v>17</v>
      </c>
      <c r="G602" t="s">
        <v>24</v>
      </c>
      <c r="H602" t="s">
        <v>64</v>
      </c>
      <c r="I602">
        <v>34</v>
      </c>
      <c r="J602">
        <v>300</v>
      </c>
      <c r="K602">
        <v>41505</v>
      </c>
      <c r="L602">
        <v>20130819</v>
      </c>
      <c r="M602">
        <v>8</v>
      </c>
      <c r="N602">
        <v>68</v>
      </c>
      <c r="O602" t="s">
        <v>35</v>
      </c>
      <c r="P602" t="s">
        <v>46</v>
      </c>
      <c r="Q602">
        <v>3</v>
      </c>
      <c r="R602">
        <v>2013</v>
      </c>
      <c r="S602">
        <v>201308</v>
      </c>
      <c r="T602">
        <v>2</v>
      </c>
      <c r="U602">
        <v>1</v>
      </c>
      <c r="V602">
        <v>2014</v>
      </c>
      <c r="W602" t="s">
        <v>63</v>
      </c>
      <c r="X602">
        <v>41144</v>
      </c>
    </row>
    <row r="603" spans="1:24" x14ac:dyDescent="0.15">
      <c r="A603">
        <v>20130824</v>
      </c>
      <c r="B603">
        <v>41510</v>
      </c>
      <c r="C603">
        <v>6</v>
      </c>
      <c r="D603">
        <v>24</v>
      </c>
      <c r="E603">
        <v>2063</v>
      </c>
      <c r="F603" t="s">
        <v>18</v>
      </c>
      <c r="G603" t="s">
        <v>25</v>
      </c>
      <c r="H603" t="s">
        <v>63</v>
      </c>
      <c r="I603">
        <v>34</v>
      </c>
      <c r="J603">
        <v>300</v>
      </c>
      <c r="K603">
        <v>41505</v>
      </c>
      <c r="L603">
        <v>20130819</v>
      </c>
      <c r="M603">
        <v>8</v>
      </c>
      <c r="N603">
        <v>68</v>
      </c>
      <c r="O603" t="s">
        <v>35</v>
      </c>
      <c r="P603" t="s">
        <v>46</v>
      </c>
      <c r="Q603">
        <v>3</v>
      </c>
      <c r="R603">
        <v>2013</v>
      </c>
      <c r="S603">
        <v>201308</v>
      </c>
      <c r="T603">
        <v>2</v>
      </c>
      <c r="U603">
        <v>1</v>
      </c>
      <c r="V603">
        <v>2014</v>
      </c>
      <c r="W603" t="s">
        <v>63</v>
      </c>
      <c r="X603">
        <v>41145</v>
      </c>
    </row>
    <row r="604" spans="1:24" x14ac:dyDescent="0.15">
      <c r="A604">
        <v>20130825</v>
      </c>
      <c r="B604">
        <v>41511</v>
      </c>
      <c r="C604">
        <v>7</v>
      </c>
      <c r="D604">
        <v>25</v>
      </c>
      <c r="E604">
        <v>2064</v>
      </c>
      <c r="F604" t="s">
        <v>19</v>
      </c>
      <c r="G604" t="s">
        <v>26</v>
      </c>
      <c r="H604" t="s">
        <v>63</v>
      </c>
      <c r="I604">
        <v>34</v>
      </c>
      <c r="J604">
        <v>300</v>
      </c>
      <c r="K604">
        <v>41505</v>
      </c>
      <c r="L604">
        <v>20130819</v>
      </c>
      <c r="M604">
        <v>8</v>
      </c>
      <c r="N604">
        <v>68</v>
      </c>
      <c r="O604" t="s">
        <v>35</v>
      </c>
      <c r="P604" t="s">
        <v>46</v>
      </c>
      <c r="Q604">
        <v>3</v>
      </c>
      <c r="R604">
        <v>2013</v>
      </c>
      <c r="S604">
        <v>201308</v>
      </c>
      <c r="T604">
        <v>2</v>
      </c>
      <c r="U604">
        <v>1</v>
      </c>
      <c r="V604">
        <v>2014</v>
      </c>
      <c r="W604" t="s">
        <v>63</v>
      </c>
      <c r="X604">
        <v>41146</v>
      </c>
    </row>
    <row r="605" spans="1:24" x14ac:dyDescent="0.15">
      <c r="A605">
        <v>20130826</v>
      </c>
      <c r="B605">
        <v>41512</v>
      </c>
      <c r="C605">
        <v>1</v>
      </c>
      <c r="D605">
        <v>26</v>
      </c>
      <c r="E605">
        <v>2065</v>
      </c>
      <c r="F605" t="s">
        <v>13</v>
      </c>
      <c r="G605" t="s">
        <v>20</v>
      </c>
      <c r="H605" t="s">
        <v>64</v>
      </c>
      <c r="I605">
        <v>35</v>
      </c>
      <c r="J605">
        <v>301</v>
      </c>
      <c r="K605">
        <v>41512</v>
      </c>
      <c r="L605">
        <v>20130826</v>
      </c>
      <c r="M605">
        <v>8</v>
      </c>
      <c r="N605">
        <v>68</v>
      </c>
      <c r="O605" t="s">
        <v>35</v>
      </c>
      <c r="P605" t="s">
        <v>46</v>
      </c>
      <c r="Q605">
        <v>3</v>
      </c>
      <c r="R605">
        <v>2013</v>
      </c>
      <c r="S605">
        <v>201308</v>
      </c>
      <c r="T605">
        <v>2</v>
      </c>
      <c r="U605">
        <v>1</v>
      </c>
      <c r="V605">
        <v>2014</v>
      </c>
      <c r="W605" t="s">
        <v>63</v>
      </c>
      <c r="X605">
        <v>41147</v>
      </c>
    </row>
    <row r="606" spans="1:24" x14ac:dyDescent="0.15">
      <c r="A606">
        <v>20130827</v>
      </c>
      <c r="B606">
        <v>41513</v>
      </c>
      <c r="C606">
        <v>2</v>
      </c>
      <c r="D606">
        <v>27</v>
      </c>
      <c r="E606">
        <v>2066</v>
      </c>
      <c r="F606" t="s">
        <v>14</v>
      </c>
      <c r="G606" t="s">
        <v>21</v>
      </c>
      <c r="H606" t="s">
        <v>64</v>
      </c>
      <c r="I606">
        <v>35</v>
      </c>
      <c r="J606">
        <v>301</v>
      </c>
      <c r="K606">
        <v>41512</v>
      </c>
      <c r="L606">
        <v>20130826</v>
      </c>
      <c r="M606">
        <v>8</v>
      </c>
      <c r="N606">
        <v>68</v>
      </c>
      <c r="O606" t="s">
        <v>35</v>
      </c>
      <c r="P606" t="s">
        <v>46</v>
      </c>
      <c r="Q606">
        <v>3</v>
      </c>
      <c r="R606">
        <v>2013</v>
      </c>
      <c r="S606">
        <v>201308</v>
      </c>
      <c r="T606">
        <v>2</v>
      </c>
      <c r="U606">
        <v>1</v>
      </c>
      <c r="V606">
        <v>2014</v>
      </c>
      <c r="W606" t="s">
        <v>63</v>
      </c>
      <c r="X606">
        <v>41148</v>
      </c>
    </row>
    <row r="607" spans="1:24" x14ac:dyDescent="0.15">
      <c r="A607">
        <v>20130828</v>
      </c>
      <c r="B607">
        <v>41514</v>
      </c>
      <c r="C607">
        <v>3</v>
      </c>
      <c r="D607">
        <v>28</v>
      </c>
      <c r="E607">
        <v>2067</v>
      </c>
      <c r="F607" t="s">
        <v>15</v>
      </c>
      <c r="G607" t="s">
        <v>22</v>
      </c>
      <c r="H607" t="s">
        <v>64</v>
      </c>
      <c r="I607">
        <v>35</v>
      </c>
      <c r="J607">
        <v>301</v>
      </c>
      <c r="K607">
        <v>41512</v>
      </c>
      <c r="L607">
        <v>20130826</v>
      </c>
      <c r="M607">
        <v>8</v>
      </c>
      <c r="N607">
        <v>68</v>
      </c>
      <c r="O607" t="s">
        <v>35</v>
      </c>
      <c r="P607" t="s">
        <v>46</v>
      </c>
      <c r="Q607">
        <v>3</v>
      </c>
      <c r="R607">
        <v>2013</v>
      </c>
      <c r="S607">
        <v>201308</v>
      </c>
      <c r="T607">
        <v>2</v>
      </c>
      <c r="U607">
        <v>1</v>
      </c>
      <c r="V607">
        <v>2014</v>
      </c>
      <c r="W607" t="s">
        <v>63</v>
      </c>
      <c r="X607">
        <v>41149</v>
      </c>
    </row>
    <row r="608" spans="1:24" x14ac:dyDescent="0.15">
      <c r="A608">
        <v>20130829</v>
      </c>
      <c r="B608">
        <v>41515</v>
      </c>
      <c r="C608">
        <v>4</v>
      </c>
      <c r="D608">
        <v>29</v>
      </c>
      <c r="E608">
        <v>2068</v>
      </c>
      <c r="F608" t="s">
        <v>16</v>
      </c>
      <c r="G608" t="s">
        <v>23</v>
      </c>
      <c r="H608" t="s">
        <v>64</v>
      </c>
      <c r="I608">
        <v>35</v>
      </c>
      <c r="J608">
        <v>301</v>
      </c>
      <c r="K608">
        <v>41512</v>
      </c>
      <c r="L608">
        <v>20130826</v>
      </c>
      <c r="M608">
        <v>8</v>
      </c>
      <c r="N608">
        <v>68</v>
      </c>
      <c r="O608" t="s">
        <v>35</v>
      </c>
      <c r="P608" t="s">
        <v>46</v>
      </c>
      <c r="Q608">
        <v>3</v>
      </c>
      <c r="R608">
        <v>2013</v>
      </c>
      <c r="S608">
        <v>201308</v>
      </c>
      <c r="T608">
        <v>2</v>
      </c>
      <c r="U608">
        <v>1</v>
      </c>
      <c r="V608">
        <v>2014</v>
      </c>
      <c r="W608" t="s">
        <v>63</v>
      </c>
      <c r="X608">
        <v>41150</v>
      </c>
    </row>
    <row r="609" spans="1:24" x14ac:dyDescent="0.15">
      <c r="A609">
        <v>20130830</v>
      </c>
      <c r="B609">
        <v>41516</v>
      </c>
      <c r="C609">
        <v>5</v>
      </c>
      <c r="D609">
        <v>30</v>
      </c>
      <c r="E609">
        <v>2069</v>
      </c>
      <c r="F609" t="s">
        <v>17</v>
      </c>
      <c r="G609" t="s">
        <v>24</v>
      </c>
      <c r="H609" t="s">
        <v>64</v>
      </c>
      <c r="I609">
        <v>35</v>
      </c>
      <c r="J609">
        <v>301</v>
      </c>
      <c r="K609">
        <v>41512</v>
      </c>
      <c r="L609">
        <v>20130826</v>
      </c>
      <c r="M609">
        <v>8</v>
      </c>
      <c r="N609">
        <v>68</v>
      </c>
      <c r="O609" t="s">
        <v>35</v>
      </c>
      <c r="P609" t="s">
        <v>46</v>
      </c>
      <c r="Q609">
        <v>3</v>
      </c>
      <c r="R609">
        <v>2013</v>
      </c>
      <c r="S609">
        <v>201308</v>
      </c>
      <c r="T609">
        <v>2</v>
      </c>
      <c r="U609">
        <v>1</v>
      </c>
      <c r="V609">
        <v>2014</v>
      </c>
      <c r="W609" t="s">
        <v>63</v>
      </c>
      <c r="X609">
        <v>41151</v>
      </c>
    </row>
    <row r="610" spans="1:24" x14ac:dyDescent="0.15">
      <c r="A610">
        <v>20130831</v>
      </c>
      <c r="B610">
        <v>41517</v>
      </c>
      <c r="C610">
        <v>6</v>
      </c>
      <c r="D610">
        <v>31</v>
      </c>
      <c r="E610">
        <v>2070</v>
      </c>
      <c r="F610" t="s">
        <v>18</v>
      </c>
      <c r="G610" t="s">
        <v>25</v>
      </c>
      <c r="H610" t="s">
        <v>63</v>
      </c>
      <c r="I610">
        <v>35</v>
      </c>
      <c r="J610">
        <v>301</v>
      </c>
      <c r="K610">
        <v>41512</v>
      </c>
      <c r="L610">
        <v>20130826</v>
      </c>
      <c r="M610">
        <v>8</v>
      </c>
      <c r="N610">
        <v>68</v>
      </c>
      <c r="O610" t="s">
        <v>35</v>
      </c>
      <c r="P610" t="s">
        <v>46</v>
      </c>
      <c r="Q610">
        <v>3</v>
      </c>
      <c r="R610">
        <v>2013</v>
      </c>
      <c r="S610">
        <v>201308</v>
      </c>
      <c r="T610">
        <v>2</v>
      </c>
      <c r="U610">
        <v>1</v>
      </c>
      <c r="V610">
        <v>2014</v>
      </c>
      <c r="W610" t="s">
        <v>64</v>
      </c>
      <c r="X610">
        <v>41152</v>
      </c>
    </row>
    <row r="611" spans="1:24" x14ac:dyDescent="0.15">
      <c r="A611">
        <v>20130901</v>
      </c>
      <c r="B611">
        <v>41518</v>
      </c>
      <c r="C611">
        <v>7</v>
      </c>
      <c r="D611">
        <v>1</v>
      </c>
      <c r="E611">
        <v>2071</v>
      </c>
      <c r="F611" t="s">
        <v>19</v>
      </c>
      <c r="G611" t="s">
        <v>26</v>
      </c>
      <c r="H611" t="s">
        <v>63</v>
      </c>
      <c r="I611">
        <v>35</v>
      </c>
      <c r="J611">
        <v>301</v>
      </c>
      <c r="K611">
        <v>41512</v>
      </c>
      <c r="L611">
        <v>20130826</v>
      </c>
      <c r="M611">
        <v>9</v>
      </c>
      <c r="N611">
        <v>69</v>
      </c>
      <c r="O611" t="s">
        <v>36</v>
      </c>
      <c r="P611" t="s">
        <v>47</v>
      </c>
      <c r="Q611">
        <v>3</v>
      </c>
      <c r="R611">
        <v>2013</v>
      </c>
      <c r="S611">
        <v>201309</v>
      </c>
      <c r="T611">
        <v>3</v>
      </c>
      <c r="U611">
        <v>1</v>
      </c>
      <c r="V611">
        <v>2014</v>
      </c>
      <c r="W611" t="s">
        <v>63</v>
      </c>
      <c r="X611">
        <v>41153</v>
      </c>
    </row>
    <row r="612" spans="1:24" x14ac:dyDescent="0.15">
      <c r="A612">
        <v>20130902</v>
      </c>
      <c r="B612">
        <v>41519</v>
      </c>
      <c r="C612">
        <v>1</v>
      </c>
      <c r="D612">
        <v>2</v>
      </c>
      <c r="E612">
        <v>2072</v>
      </c>
      <c r="F612" t="s">
        <v>13</v>
      </c>
      <c r="G612" t="s">
        <v>20</v>
      </c>
      <c r="H612" t="s">
        <v>64</v>
      </c>
      <c r="I612">
        <v>36</v>
      </c>
      <c r="J612">
        <v>302</v>
      </c>
      <c r="K612">
        <v>41519</v>
      </c>
      <c r="L612">
        <v>20130902</v>
      </c>
      <c r="M612">
        <v>9</v>
      </c>
      <c r="N612">
        <v>69</v>
      </c>
      <c r="O612" t="s">
        <v>36</v>
      </c>
      <c r="P612" t="s">
        <v>47</v>
      </c>
      <c r="Q612">
        <v>3</v>
      </c>
      <c r="R612">
        <v>2013</v>
      </c>
      <c r="S612">
        <v>201309</v>
      </c>
      <c r="T612">
        <v>3</v>
      </c>
      <c r="U612">
        <v>1</v>
      </c>
      <c r="V612">
        <v>2014</v>
      </c>
      <c r="W612" t="s">
        <v>63</v>
      </c>
      <c r="X612">
        <v>41154</v>
      </c>
    </row>
    <row r="613" spans="1:24" x14ac:dyDescent="0.15">
      <c r="A613">
        <v>20130903</v>
      </c>
      <c r="B613">
        <v>41520</v>
      </c>
      <c r="C613">
        <v>2</v>
      </c>
      <c r="D613">
        <v>3</v>
      </c>
      <c r="E613">
        <v>2073</v>
      </c>
      <c r="F613" t="s">
        <v>14</v>
      </c>
      <c r="G613" t="s">
        <v>21</v>
      </c>
      <c r="H613" t="s">
        <v>64</v>
      </c>
      <c r="I613">
        <v>36</v>
      </c>
      <c r="J613">
        <v>302</v>
      </c>
      <c r="K613">
        <v>41519</v>
      </c>
      <c r="L613">
        <v>20130902</v>
      </c>
      <c r="M613">
        <v>9</v>
      </c>
      <c r="N613">
        <v>69</v>
      </c>
      <c r="O613" t="s">
        <v>36</v>
      </c>
      <c r="P613" t="s">
        <v>47</v>
      </c>
      <c r="Q613">
        <v>3</v>
      </c>
      <c r="R613">
        <v>2013</v>
      </c>
      <c r="S613">
        <v>201309</v>
      </c>
      <c r="T613">
        <v>3</v>
      </c>
      <c r="U613">
        <v>1</v>
      </c>
      <c r="V613">
        <v>2014</v>
      </c>
      <c r="W613" t="s">
        <v>63</v>
      </c>
      <c r="X613">
        <v>41155</v>
      </c>
    </row>
    <row r="614" spans="1:24" x14ac:dyDescent="0.15">
      <c r="A614">
        <v>20130904</v>
      </c>
      <c r="B614">
        <v>41521</v>
      </c>
      <c r="C614">
        <v>3</v>
      </c>
      <c r="D614">
        <v>4</v>
      </c>
      <c r="E614">
        <v>2074</v>
      </c>
      <c r="F614" t="s">
        <v>15</v>
      </c>
      <c r="G614" t="s">
        <v>22</v>
      </c>
      <c r="H614" t="s">
        <v>64</v>
      </c>
      <c r="I614">
        <v>36</v>
      </c>
      <c r="J614">
        <v>302</v>
      </c>
      <c r="K614">
        <v>41519</v>
      </c>
      <c r="L614">
        <v>20130902</v>
      </c>
      <c r="M614">
        <v>9</v>
      </c>
      <c r="N614">
        <v>69</v>
      </c>
      <c r="O614" t="s">
        <v>36</v>
      </c>
      <c r="P614" t="s">
        <v>47</v>
      </c>
      <c r="Q614">
        <v>3</v>
      </c>
      <c r="R614">
        <v>2013</v>
      </c>
      <c r="S614">
        <v>201309</v>
      </c>
      <c r="T614">
        <v>3</v>
      </c>
      <c r="U614">
        <v>1</v>
      </c>
      <c r="V614">
        <v>2014</v>
      </c>
      <c r="W614" t="s">
        <v>63</v>
      </c>
      <c r="X614">
        <v>41156</v>
      </c>
    </row>
    <row r="615" spans="1:24" x14ac:dyDescent="0.15">
      <c r="A615">
        <v>20130905</v>
      </c>
      <c r="B615">
        <v>41522</v>
      </c>
      <c r="C615">
        <v>4</v>
      </c>
      <c r="D615">
        <v>5</v>
      </c>
      <c r="E615">
        <v>2075</v>
      </c>
      <c r="F615" t="s">
        <v>16</v>
      </c>
      <c r="G615" t="s">
        <v>23</v>
      </c>
      <c r="H615" t="s">
        <v>64</v>
      </c>
      <c r="I615">
        <v>36</v>
      </c>
      <c r="J615">
        <v>302</v>
      </c>
      <c r="K615">
        <v>41519</v>
      </c>
      <c r="L615">
        <v>20130902</v>
      </c>
      <c r="M615">
        <v>9</v>
      </c>
      <c r="N615">
        <v>69</v>
      </c>
      <c r="O615" t="s">
        <v>36</v>
      </c>
      <c r="P615" t="s">
        <v>47</v>
      </c>
      <c r="Q615">
        <v>3</v>
      </c>
      <c r="R615">
        <v>2013</v>
      </c>
      <c r="S615">
        <v>201309</v>
      </c>
      <c r="T615">
        <v>3</v>
      </c>
      <c r="U615">
        <v>1</v>
      </c>
      <c r="V615">
        <v>2014</v>
      </c>
      <c r="W615" t="s">
        <v>63</v>
      </c>
      <c r="X615">
        <v>41157</v>
      </c>
    </row>
    <row r="616" spans="1:24" x14ac:dyDescent="0.15">
      <c r="A616">
        <v>20130906</v>
      </c>
      <c r="B616">
        <v>41523</v>
      </c>
      <c r="C616">
        <v>5</v>
      </c>
      <c r="D616">
        <v>6</v>
      </c>
      <c r="E616">
        <v>2076</v>
      </c>
      <c r="F616" t="s">
        <v>17</v>
      </c>
      <c r="G616" t="s">
        <v>24</v>
      </c>
      <c r="H616" t="s">
        <v>64</v>
      </c>
      <c r="I616">
        <v>36</v>
      </c>
      <c r="J616">
        <v>302</v>
      </c>
      <c r="K616">
        <v>41519</v>
      </c>
      <c r="L616">
        <v>20130902</v>
      </c>
      <c r="M616">
        <v>9</v>
      </c>
      <c r="N616">
        <v>69</v>
      </c>
      <c r="O616" t="s">
        <v>36</v>
      </c>
      <c r="P616" t="s">
        <v>47</v>
      </c>
      <c r="Q616">
        <v>3</v>
      </c>
      <c r="R616">
        <v>2013</v>
      </c>
      <c r="S616">
        <v>201309</v>
      </c>
      <c r="T616">
        <v>3</v>
      </c>
      <c r="U616">
        <v>1</v>
      </c>
      <c r="V616">
        <v>2014</v>
      </c>
      <c r="W616" t="s">
        <v>63</v>
      </c>
      <c r="X616">
        <v>41158</v>
      </c>
    </row>
    <row r="617" spans="1:24" x14ac:dyDescent="0.15">
      <c r="A617">
        <v>20130907</v>
      </c>
      <c r="B617">
        <v>41524</v>
      </c>
      <c r="C617">
        <v>6</v>
      </c>
      <c r="D617">
        <v>7</v>
      </c>
      <c r="E617">
        <v>2077</v>
      </c>
      <c r="F617" t="s">
        <v>18</v>
      </c>
      <c r="G617" t="s">
        <v>25</v>
      </c>
      <c r="H617" t="s">
        <v>63</v>
      </c>
      <c r="I617">
        <v>36</v>
      </c>
      <c r="J617">
        <v>302</v>
      </c>
      <c r="K617">
        <v>41519</v>
      </c>
      <c r="L617">
        <v>20130902</v>
      </c>
      <c r="M617">
        <v>9</v>
      </c>
      <c r="N617">
        <v>69</v>
      </c>
      <c r="O617" t="s">
        <v>36</v>
      </c>
      <c r="P617" t="s">
        <v>47</v>
      </c>
      <c r="Q617">
        <v>3</v>
      </c>
      <c r="R617">
        <v>2013</v>
      </c>
      <c r="S617">
        <v>201309</v>
      </c>
      <c r="T617">
        <v>3</v>
      </c>
      <c r="U617">
        <v>1</v>
      </c>
      <c r="V617">
        <v>2014</v>
      </c>
      <c r="W617" t="s">
        <v>63</v>
      </c>
      <c r="X617">
        <v>41159</v>
      </c>
    </row>
    <row r="618" spans="1:24" x14ac:dyDescent="0.15">
      <c r="A618">
        <v>20130908</v>
      </c>
      <c r="B618">
        <v>41525</v>
      </c>
      <c r="C618">
        <v>7</v>
      </c>
      <c r="D618">
        <v>8</v>
      </c>
      <c r="E618">
        <v>2078</v>
      </c>
      <c r="F618" t="s">
        <v>19</v>
      </c>
      <c r="G618" t="s">
        <v>26</v>
      </c>
      <c r="H618" t="s">
        <v>63</v>
      </c>
      <c r="I618">
        <v>36</v>
      </c>
      <c r="J618">
        <v>302</v>
      </c>
      <c r="K618">
        <v>41519</v>
      </c>
      <c r="L618">
        <v>20130902</v>
      </c>
      <c r="M618">
        <v>9</v>
      </c>
      <c r="N618">
        <v>69</v>
      </c>
      <c r="O618" t="s">
        <v>36</v>
      </c>
      <c r="P618" t="s">
        <v>47</v>
      </c>
      <c r="Q618">
        <v>3</v>
      </c>
      <c r="R618">
        <v>2013</v>
      </c>
      <c r="S618">
        <v>201309</v>
      </c>
      <c r="T618">
        <v>3</v>
      </c>
      <c r="U618">
        <v>1</v>
      </c>
      <c r="V618">
        <v>2014</v>
      </c>
      <c r="W618" t="s">
        <v>63</v>
      </c>
      <c r="X618">
        <v>41160</v>
      </c>
    </row>
    <row r="619" spans="1:24" x14ac:dyDescent="0.15">
      <c r="A619">
        <v>20130909</v>
      </c>
      <c r="B619">
        <v>41526</v>
      </c>
      <c r="C619">
        <v>1</v>
      </c>
      <c r="D619">
        <v>9</v>
      </c>
      <c r="E619">
        <v>2079</v>
      </c>
      <c r="F619" t="s">
        <v>13</v>
      </c>
      <c r="G619" t="s">
        <v>20</v>
      </c>
      <c r="H619" t="s">
        <v>64</v>
      </c>
      <c r="I619">
        <v>37</v>
      </c>
      <c r="J619">
        <v>303</v>
      </c>
      <c r="K619">
        <v>41526</v>
      </c>
      <c r="L619">
        <v>20130909</v>
      </c>
      <c r="M619">
        <v>9</v>
      </c>
      <c r="N619">
        <v>69</v>
      </c>
      <c r="O619" t="s">
        <v>36</v>
      </c>
      <c r="P619" t="s">
        <v>47</v>
      </c>
      <c r="Q619">
        <v>3</v>
      </c>
      <c r="R619">
        <v>2013</v>
      </c>
      <c r="S619">
        <v>201309</v>
      </c>
      <c r="T619">
        <v>3</v>
      </c>
      <c r="U619">
        <v>1</v>
      </c>
      <c r="V619">
        <v>2014</v>
      </c>
      <c r="W619" t="s">
        <v>63</v>
      </c>
      <c r="X619">
        <v>41161</v>
      </c>
    </row>
    <row r="620" spans="1:24" x14ac:dyDescent="0.15">
      <c r="A620">
        <v>20130910</v>
      </c>
      <c r="B620">
        <v>41527</v>
      </c>
      <c r="C620">
        <v>2</v>
      </c>
      <c r="D620">
        <v>10</v>
      </c>
      <c r="E620">
        <v>2080</v>
      </c>
      <c r="F620" t="s">
        <v>14</v>
      </c>
      <c r="G620" t="s">
        <v>21</v>
      </c>
      <c r="H620" t="s">
        <v>64</v>
      </c>
      <c r="I620">
        <v>37</v>
      </c>
      <c r="J620">
        <v>303</v>
      </c>
      <c r="K620">
        <v>41526</v>
      </c>
      <c r="L620">
        <v>20130909</v>
      </c>
      <c r="M620">
        <v>9</v>
      </c>
      <c r="N620">
        <v>69</v>
      </c>
      <c r="O620" t="s">
        <v>36</v>
      </c>
      <c r="P620" t="s">
        <v>47</v>
      </c>
      <c r="Q620">
        <v>3</v>
      </c>
      <c r="R620">
        <v>2013</v>
      </c>
      <c r="S620">
        <v>201309</v>
      </c>
      <c r="T620">
        <v>3</v>
      </c>
      <c r="U620">
        <v>1</v>
      </c>
      <c r="V620">
        <v>2014</v>
      </c>
      <c r="W620" t="s">
        <v>63</v>
      </c>
      <c r="X620">
        <v>41162</v>
      </c>
    </row>
    <row r="621" spans="1:24" x14ac:dyDescent="0.15">
      <c r="A621">
        <v>20130911</v>
      </c>
      <c r="B621">
        <v>41528</v>
      </c>
      <c r="C621">
        <v>3</v>
      </c>
      <c r="D621">
        <v>11</v>
      </c>
      <c r="E621">
        <v>2081</v>
      </c>
      <c r="F621" t="s">
        <v>15</v>
      </c>
      <c r="G621" t="s">
        <v>22</v>
      </c>
      <c r="H621" t="s">
        <v>64</v>
      </c>
      <c r="I621">
        <v>37</v>
      </c>
      <c r="J621">
        <v>303</v>
      </c>
      <c r="K621">
        <v>41526</v>
      </c>
      <c r="L621">
        <v>20130909</v>
      </c>
      <c r="M621">
        <v>9</v>
      </c>
      <c r="N621">
        <v>69</v>
      </c>
      <c r="O621" t="s">
        <v>36</v>
      </c>
      <c r="P621" t="s">
        <v>47</v>
      </c>
      <c r="Q621">
        <v>3</v>
      </c>
      <c r="R621">
        <v>2013</v>
      </c>
      <c r="S621">
        <v>201309</v>
      </c>
      <c r="T621">
        <v>3</v>
      </c>
      <c r="U621">
        <v>1</v>
      </c>
      <c r="V621">
        <v>2014</v>
      </c>
      <c r="W621" t="s">
        <v>63</v>
      </c>
      <c r="X621">
        <v>41163</v>
      </c>
    </row>
    <row r="622" spans="1:24" x14ac:dyDescent="0.15">
      <c r="A622">
        <v>20130912</v>
      </c>
      <c r="B622">
        <v>41529</v>
      </c>
      <c r="C622">
        <v>4</v>
      </c>
      <c r="D622">
        <v>12</v>
      </c>
      <c r="E622">
        <v>2082</v>
      </c>
      <c r="F622" t="s">
        <v>16</v>
      </c>
      <c r="G622" t="s">
        <v>23</v>
      </c>
      <c r="H622" t="s">
        <v>64</v>
      </c>
      <c r="I622">
        <v>37</v>
      </c>
      <c r="J622">
        <v>303</v>
      </c>
      <c r="K622">
        <v>41526</v>
      </c>
      <c r="L622">
        <v>20130909</v>
      </c>
      <c r="M622">
        <v>9</v>
      </c>
      <c r="N622">
        <v>69</v>
      </c>
      <c r="O622" t="s">
        <v>36</v>
      </c>
      <c r="P622" t="s">
        <v>47</v>
      </c>
      <c r="Q622">
        <v>3</v>
      </c>
      <c r="R622">
        <v>2013</v>
      </c>
      <c r="S622">
        <v>201309</v>
      </c>
      <c r="T622">
        <v>3</v>
      </c>
      <c r="U622">
        <v>1</v>
      </c>
      <c r="V622">
        <v>2014</v>
      </c>
      <c r="W622" t="s">
        <v>63</v>
      </c>
      <c r="X622">
        <v>41164</v>
      </c>
    </row>
    <row r="623" spans="1:24" x14ac:dyDescent="0.15">
      <c r="A623">
        <v>20130913</v>
      </c>
      <c r="B623">
        <v>41530</v>
      </c>
      <c r="C623">
        <v>5</v>
      </c>
      <c r="D623">
        <v>13</v>
      </c>
      <c r="E623">
        <v>2083</v>
      </c>
      <c r="F623" t="s">
        <v>17</v>
      </c>
      <c r="G623" t="s">
        <v>24</v>
      </c>
      <c r="H623" t="s">
        <v>64</v>
      </c>
      <c r="I623">
        <v>37</v>
      </c>
      <c r="J623">
        <v>303</v>
      </c>
      <c r="K623">
        <v>41526</v>
      </c>
      <c r="L623">
        <v>20130909</v>
      </c>
      <c r="M623">
        <v>9</v>
      </c>
      <c r="N623">
        <v>69</v>
      </c>
      <c r="O623" t="s">
        <v>36</v>
      </c>
      <c r="P623" t="s">
        <v>47</v>
      </c>
      <c r="Q623">
        <v>3</v>
      </c>
      <c r="R623">
        <v>2013</v>
      </c>
      <c r="S623">
        <v>201309</v>
      </c>
      <c r="T623">
        <v>3</v>
      </c>
      <c r="U623">
        <v>1</v>
      </c>
      <c r="V623">
        <v>2014</v>
      </c>
      <c r="W623" t="s">
        <v>63</v>
      </c>
      <c r="X623">
        <v>41165</v>
      </c>
    </row>
    <row r="624" spans="1:24" x14ac:dyDescent="0.15">
      <c r="A624">
        <v>20130914</v>
      </c>
      <c r="B624">
        <v>41531</v>
      </c>
      <c r="C624">
        <v>6</v>
      </c>
      <c r="D624">
        <v>14</v>
      </c>
      <c r="E624">
        <v>2084</v>
      </c>
      <c r="F624" t="s">
        <v>18</v>
      </c>
      <c r="G624" t="s">
        <v>25</v>
      </c>
      <c r="H624" t="s">
        <v>63</v>
      </c>
      <c r="I624">
        <v>37</v>
      </c>
      <c r="J624">
        <v>303</v>
      </c>
      <c r="K624">
        <v>41526</v>
      </c>
      <c r="L624">
        <v>20130909</v>
      </c>
      <c r="M624">
        <v>9</v>
      </c>
      <c r="N624">
        <v>69</v>
      </c>
      <c r="O624" t="s">
        <v>36</v>
      </c>
      <c r="P624" t="s">
        <v>47</v>
      </c>
      <c r="Q624">
        <v>3</v>
      </c>
      <c r="R624">
        <v>2013</v>
      </c>
      <c r="S624">
        <v>201309</v>
      </c>
      <c r="T624">
        <v>3</v>
      </c>
      <c r="U624">
        <v>1</v>
      </c>
      <c r="V624">
        <v>2014</v>
      </c>
      <c r="W624" t="s">
        <v>63</v>
      </c>
      <c r="X624">
        <v>41166</v>
      </c>
    </row>
    <row r="625" spans="1:24" x14ac:dyDescent="0.15">
      <c r="A625">
        <v>20130915</v>
      </c>
      <c r="B625">
        <v>41532</v>
      </c>
      <c r="C625">
        <v>7</v>
      </c>
      <c r="D625">
        <v>15</v>
      </c>
      <c r="E625">
        <v>2085</v>
      </c>
      <c r="F625" t="s">
        <v>19</v>
      </c>
      <c r="G625" t="s">
        <v>26</v>
      </c>
      <c r="H625" t="s">
        <v>63</v>
      </c>
      <c r="I625">
        <v>37</v>
      </c>
      <c r="J625">
        <v>303</v>
      </c>
      <c r="K625">
        <v>41526</v>
      </c>
      <c r="L625">
        <v>20130909</v>
      </c>
      <c r="M625">
        <v>9</v>
      </c>
      <c r="N625">
        <v>69</v>
      </c>
      <c r="O625" t="s">
        <v>36</v>
      </c>
      <c r="P625" t="s">
        <v>47</v>
      </c>
      <c r="Q625">
        <v>3</v>
      </c>
      <c r="R625">
        <v>2013</v>
      </c>
      <c r="S625">
        <v>201309</v>
      </c>
      <c r="T625">
        <v>3</v>
      </c>
      <c r="U625">
        <v>1</v>
      </c>
      <c r="V625">
        <v>2014</v>
      </c>
      <c r="W625" t="s">
        <v>63</v>
      </c>
      <c r="X625">
        <v>41167</v>
      </c>
    </row>
    <row r="626" spans="1:24" x14ac:dyDescent="0.15">
      <c r="A626">
        <v>20130916</v>
      </c>
      <c r="B626">
        <v>41533</v>
      </c>
      <c r="C626">
        <v>1</v>
      </c>
      <c r="D626">
        <v>16</v>
      </c>
      <c r="E626">
        <v>2086</v>
      </c>
      <c r="F626" t="s">
        <v>13</v>
      </c>
      <c r="G626" t="s">
        <v>20</v>
      </c>
      <c r="H626" t="s">
        <v>64</v>
      </c>
      <c r="I626">
        <v>38</v>
      </c>
      <c r="J626">
        <v>304</v>
      </c>
      <c r="K626">
        <v>41533</v>
      </c>
      <c r="L626">
        <v>20130916</v>
      </c>
      <c r="M626">
        <v>9</v>
      </c>
      <c r="N626">
        <v>69</v>
      </c>
      <c r="O626" t="s">
        <v>36</v>
      </c>
      <c r="P626" t="s">
        <v>47</v>
      </c>
      <c r="Q626">
        <v>3</v>
      </c>
      <c r="R626">
        <v>2013</v>
      </c>
      <c r="S626">
        <v>201309</v>
      </c>
      <c r="T626">
        <v>3</v>
      </c>
      <c r="U626">
        <v>1</v>
      </c>
      <c r="V626">
        <v>2014</v>
      </c>
      <c r="W626" t="s">
        <v>63</v>
      </c>
      <c r="X626">
        <v>41168</v>
      </c>
    </row>
    <row r="627" spans="1:24" x14ac:dyDescent="0.15">
      <c r="A627">
        <v>20130917</v>
      </c>
      <c r="B627">
        <v>41534</v>
      </c>
      <c r="C627">
        <v>2</v>
      </c>
      <c r="D627">
        <v>17</v>
      </c>
      <c r="E627">
        <v>2087</v>
      </c>
      <c r="F627" t="s">
        <v>14</v>
      </c>
      <c r="G627" t="s">
        <v>21</v>
      </c>
      <c r="H627" t="s">
        <v>64</v>
      </c>
      <c r="I627">
        <v>38</v>
      </c>
      <c r="J627">
        <v>304</v>
      </c>
      <c r="K627">
        <v>41533</v>
      </c>
      <c r="L627">
        <v>20130916</v>
      </c>
      <c r="M627">
        <v>9</v>
      </c>
      <c r="N627">
        <v>69</v>
      </c>
      <c r="O627" t="s">
        <v>36</v>
      </c>
      <c r="P627" t="s">
        <v>47</v>
      </c>
      <c r="Q627">
        <v>3</v>
      </c>
      <c r="R627">
        <v>2013</v>
      </c>
      <c r="S627">
        <v>201309</v>
      </c>
      <c r="T627">
        <v>3</v>
      </c>
      <c r="U627">
        <v>1</v>
      </c>
      <c r="V627">
        <v>2014</v>
      </c>
      <c r="W627" t="s">
        <v>63</v>
      </c>
      <c r="X627">
        <v>41169</v>
      </c>
    </row>
    <row r="628" spans="1:24" x14ac:dyDescent="0.15">
      <c r="A628">
        <v>20130918</v>
      </c>
      <c r="B628">
        <v>41535</v>
      </c>
      <c r="C628">
        <v>3</v>
      </c>
      <c r="D628">
        <v>18</v>
      </c>
      <c r="E628">
        <v>2088</v>
      </c>
      <c r="F628" t="s">
        <v>15</v>
      </c>
      <c r="G628" t="s">
        <v>22</v>
      </c>
      <c r="H628" t="s">
        <v>64</v>
      </c>
      <c r="I628">
        <v>38</v>
      </c>
      <c r="J628">
        <v>304</v>
      </c>
      <c r="K628">
        <v>41533</v>
      </c>
      <c r="L628">
        <v>20130916</v>
      </c>
      <c r="M628">
        <v>9</v>
      </c>
      <c r="N628">
        <v>69</v>
      </c>
      <c r="O628" t="s">
        <v>36</v>
      </c>
      <c r="P628" t="s">
        <v>47</v>
      </c>
      <c r="Q628">
        <v>3</v>
      </c>
      <c r="R628">
        <v>2013</v>
      </c>
      <c r="S628">
        <v>201309</v>
      </c>
      <c r="T628">
        <v>3</v>
      </c>
      <c r="U628">
        <v>1</v>
      </c>
      <c r="V628">
        <v>2014</v>
      </c>
      <c r="W628" t="s">
        <v>63</v>
      </c>
      <c r="X628">
        <v>41170</v>
      </c>
    </row>
    <row r="629" spans="1:24" x14ac:dyDescent="0.15">
      <c r="A629">
        <v>20130919</v>
      </c>
      <c r="B629">
        <v>41536</v>
      </c>
      <c r="C629">
        <v>4</v>
      </c>
      <c r="D629">
        <v>19</v>
      </c>
      <c r="E629">
        <v>2089</v>
      </c>
      <c r="F629" t="s">
        <v>16</v>
      </c>
      <c r="G629" t="s">
        <v>23</v>
      </c>
      <c r="H629" t="s">
        <v>64</v>
      </c>
      <c r="I629">
        <v>38</v>
      </c>
      <c r="J629">
        <v>304</v>
      </c>
      <c r="K629">
        <v>41533</v>
      </c>
      <c r="L629">
        <v>20130916</v>
      </c>
      <c r="M629">
        <v>9</v>
      </c>
      <c r="N629">
        <v>69</v>
      </c>
      <c r="O629" t="s">
        <v>36</v>
      </c>
      <c r="P629" t="s">
        <v>47</v>
      </c>
      <c r="Q629">
        <v>3</v>
      </c>
      <c r="R629">
        <v>2013</v>
      </c>
      <c r="S629">
        <v>201309</v>
      </c>
      <c r="T629">
        <v>3</v>
      </c>
      <c r="U629">
        <v>1</v>
      </c>
      <c r="V629">
        <v>2014</v>
      </c>
      <c r="W629" t="s">
        <v>63</v>
      </c>
      <c r="X629">
        <v>41171</v>
      </c>
    </row>
    <row r="630" spans="1:24" x14ac:dyDescent="0.15">
      <c r="A630">
        <v>20130920</v>
      </c>
      <c r="B630">
        <v>41537</v>
      </c>
      <c r="C630">
        <v>5</v>
      </c>
      <c r="D630">
        <v>20</v>
      </c>
      <c r="E630">
        <v>2090</v>
      </c>
      <c r="F630" t="s">
        <v>17</v>
      </c>
      <c r="G630" t="s">
        <v>24</v>
      </c>
      <c r="H630" t="s">
        <v>64</v>
      </c>
      <c r="I630">
        <v>38</v>
      </c>
      <c r="J630">
        <v>304</v>
      </c>
      <c r="K630">
        <v>41533</v>
      </c>
      <c r="L630">
        <v>20130916</v>
      </c>
      <c r="M630">
        <v>9</v>
      </c>
      <c r="N630">
        <v>69</v>
      </c>
      <c r="O630" t="s">
        <v>36</v>
      </c>
      <c r="P630" t="s">
        <v>47</v>
      </c>
      <c r="Q630">
        <v>3</v>
      </c>
      <c r="R630">
        <v>2013</v>
      </c>
      <c r="S630">
        <v>201309</v>
      </c>
      <c r="T630">
        <v>3</v>
      </c>
      <c r="U630">
        <v>1</v>
      </c>
      <c r="V630">
        <v>2014</v>
      </c>
      <c r="W630" t="s">
        <v>63</v>
      </c>
      <c r="X630">
        <v>41172</v>
      </c>
    </row>
    <row r="631" spans="1:24" x14ac:dyDescent="0.15">
      <c r="A631">
        <v>20130921</v>
      </c>
      <c r="B631">
        <v>41538</v>
      </c>
      <c r="C631">
        <v>6</v>
      </c>
      <c r="D631">
        <v>21</v>
      </c>
      <c r="E631">
        <v>2091</v>
      </c>
      <c r="F631" t="s">
        <v>18</v>
      </c>
      <c r="G631" t="s">
        <v>25</v>
      </c>
      <c r="H631" t="s">
        <v>63</v>
      </c>
      <c r="I631">
        <v>38</v>
      </c>
      <c r="J631">
        <v>304</v>
      </c>
      <c r="K631">
        <v>41533</v>
      </c>
      <c r="L631">
        <v>20130916</v>
      </c>
      <c r="M631">
        <v>9</v>
      </c>
      <c r="N631">
        <v>69</v>
      </c>
      <c r="O631" t="s">
        <v>36</v>
      </c>
      <c r="P631" t="s">
        <v>47</v>
      </c>
      <c r="Q631">
        <v>3</v>
      </c>
      <c r="R631">
        <v>2013</v>
      </c>
      <c r="S631">
        <v>201309</v>
      </c>
      <c r="T631">
        <v>3</v>
      </c>
      <c r="U631">
        <v>1</v>
      </c>
      <c r="V631">
        <v>2014</v>
      </c>
      <c r="W631" t="s">
        <v>63</v>
      </c>
      <c r="X631">
        <v>41173</v>
      </c>
    </row>
    <row r="632" spans="1:24" x14ac:dyDescent="0.15">
      <c r="A632">
        <v>20130922</v>
      </c>
      <c r="B632">
        <v>41539</v>
      </c>
      <c r="C632">
        <v>7</v>
      </c>
      <c r="D632">
        <v>22</v>
      </c>
      <c r="E632">
        <v>2092</v>
      </c>
      <c r="F632" t="s">
        <v>19</v>
      </c>
      <c r="G632" t="s">
        <v>26</v>
      </c>
      <c r="H632" t="s">
        <v>63</v>
      </c>
      <c r="I632">
        <v>38</v>
      </c>
      <c r="J632">
        <v>304</v>
      </c>
      <c r="K632">
        <v>41533</v>
      </c>
      <c r="L632">
        <v>20130916</v>
      </c>
      <c r="M632">
        <v>9</v>
      </c>
      <c r="N632">
        <v>69</v>
      </c>
      <c r="O632" t="s">
        <v>36</v>
      </c>
      <c r="P632" t="s">
        <v>47</v>
      </c>
      <c r="Q632">
        <v>3</v>
      </c>
      <c r="R632">
        <v>2013</v>
      </c>
      <c r="S632">
        <v>201309</v>
      </c>
      <c r="T632">
        <v>3</v>
      </c>
      <c r="U632">
        <v>1</v>
      </c>
      <c r="V632">
        <v>2014</v>
      </c>
      <c r="W632" t="s">
        <v>63</v>
      </c>
      <c r="X632">
        <v>41174</v>
      </c>
    </row>
    <row r="633" spans="1:24" x14ac:dyDescent="0.15">
      <c r="A633">
        <v>20130923</v>
      </c>
      <c r="B633">
        <v>41540</v>
      </c>
      <c r="C633">
        <v>1</v>
      </c>
      <c r="D633">
        <v>23</v>
      </c>
      <c r="E633">
        <v>2093</v>
      </c>
      <c r="F633" t="s">
        <v>13</v>
      </c>
      <c r="G633" t="s">
        <v>20</v>
      </c>
      <c r="H633" t="s">
        <v>64</v>
      </c>
      <c r="I633">
        <v>39</v>
      </c>
      <c r="J633">
        <v>305</v>
      </c>
      <c r="K633">
        <v>41540</v>
      </c>
      <c r="L633">
        <v>20130923</v>
      </c>
      <c r="M633">
        <v>9</v>
      </c>
      <c r="N633">
        <v>69</v>
      </c>
      <c r="O633" t="s">
        <v>36</v>
      </c>
      <c r="P633" t="s">
        <v>47</v>
      </c>
      <c r="Q633">
        <v>3</v>
      </c>
      <c r="R633">
        <v>2013</v>
      </c>
      <c r="S633">
        <v>201309</v>
      </c>
      <c r="T633">
        <v>3</v>
      </c>
      <c r="U633">
        <v>1</v>
      </c>
      <c r="V633">
        <v>2014</v>
      </c>
      <c r="W633" t="s">
        <v>63</v>
      </c>
      <c r="X633">
        <v>41175</v>
      </c>
    </row>
    <row r="634" spans="1:24" x14ac:dyDescent="0.15">
      <c r="A634">
        <v>20130924</v>
      </c>
      <c r="B634">
        <v>41541</v>
      </c>
      <c r="C634">
        <v>2</v>
      </c>
      <c r="D634">
        <v>24</v>
      </c>
      <c r="E634">
        <v>2094</v>
      </c>
      <c r="F634" t="s">
        <v>14</v>
      </c>
      <c r="G634" t="s">
        <v>21</v>
      </c>
      <c r="H634" t="s">
        <v>64</v>
      </c>
      <c r="I634">
        <v>39</v>
      </c>
      <c r="J634">
        <v>305</v>
      </c>
      <c r="K634">
        <v>41540</v>
      </c>
      <c r="L634">
        <v>20130923</v>
      </c>
      <c r="M634">
        <v>9</v>
      </c>
      <c r="N634">
        <v>69</v>
      </c>
      <c r="O634" t="s">
        <v>36</v>
      </c>
      <c r="P634" t="s">
        <v>47</v>
      </c>
      <c r="Q634">
        <v>3</v>
      </c>
      <c r="R634">
        <v>2013</v>
      </c>
      <c r="S634">
        <v>201309</v>
      </c>
      <c r="T634">
        <v>3</v>
      </c>
      <c r="U634">
        <v>1</v>
      </c>
      <c r="V634">
        <v>2014</v>
      </c>
      <c r="W634" t="s">
        <v>63</v>
      </c>
      <c r="X634">
        <v>41176</v>
      </c>
    </row>
    <row r="635" spans="1:24" x14ac:dyDescent="0.15">
      <c r="A635">
        <v>20130925</v>
      </c>
      <c r="B635">
        <v>41542</v>
      </c>
      <c r="C635">
        <v>3</v>
      </c>
      <c r="D635">
        <v>25</v>
      </c>
      <c r="E635">
        <v>2095</v>
      </c>
      <c r="F635" t="s">
        <v>15</v>
      </c>
      <c r="G635" t="s">
        <v>22</v>
      </c>
      <c r="H635" t="s">
        <v>64</v>
      </c>
      <c r="I635">
        <v>39</v>
      </c>
      <c r="J635">
        <v>305</v>
      </c>
      <c r="K635">
        <v>41540</v>
      </c>
      <c r="L635">
        <v>20130923</v>
      </c>
      <c r="M635">
        <v>9</v>
      </c>
      <c r="N635">
        <v>69</v>
      </c>
      <c r="O635" t="s">
        <v>36</v>
      </c>
      <c r="P635" t="s">
        <v>47</v>
      </c>
      <c r="Q635">
        <v>3</v>
      </c>
      <c r="R635">
        <v>2013</v>
      </c>
      <c r="S635">
        <v>201309</v>
      </c>
      <c r="T635">
        <v>3</v>
      </c>
      <c r="U635">
        <v>1</v>
      </c>
      <c r="V635">
        <v>2014</v>
      </c>
      <c r="W635" t="s">
        <v>63</v>
      </c>
      <c r="X635">
        <v>41177</v>
      </c>
    </row>
    <row r="636" spans="1:24" x14ac:dyDescent="0.15">
      <c r="A636">
        <v>20130926</v>
      </c>
      <c r="B636">
        <v>41543</v>
      </c>
      <c r="C636">
        <v>4</v>
      </c>
      <c r="D636">
        <v>26</v>
      </c>
      <c r="E636">
        <v>2096</v>
      </c>
      <c r="F636" t="s">
        <v>16</v>
      </c>
      <c r="G636" t="s">
        <v>23</v>
      </c>
      <c r="H636" t="s">
        <v>64</v>
      </c>
      <c r="I636">
        <v>39</v>
      </c>
      <c r="J636">
        <v>305</v>
      </c>
      <c r="K636">
        <v>41540</v>
      </c>
      <c r="L636">
        <v>20130923</v>
      </c>
      <c r="M636">
        <v>9</v>
      </c>
      <c r="N636">
        <v>69</v>
      </c>
      <c r="O636" t="s">
        <v>36</v>
      </c>
      <c r="P636" t="s">
        <v>47</v>
      </c>
      <c r="Q636">
        <v>3</v>
      </c>
      <c r="R636">
        <v>2013</v>
      </c>
      <c r="S636">
        <v>201309</v>
      </c>
      <c r="T636">
        <v>3</v>
      </c>
      <c r="U636">
        <v>1</v>
      </c>
      <c r="V636">
        <v>2014</v>
      </c>
      <c r="W636" t="s">
        <v>63</v>
      </c>
      <c r="X636">
        <v>41178</v>
      </c>
    </row>
    <row r="637" spans="1:24" x14ac:dyDescent="0.15">
      <c r="A637">
        <v>20130927</v>
      </c>
      <c r="B637">
        <v>41544</v>
      </c>
      <c r="C637">
        <v>5</v>
      </c>
      <c r="D637">
        <v>27</v>
      </c>
      <c r="E637">
        <v>2097</v>
      </c>
      <c r="F637" t="s">
        <v>17</v>
      </c>
      <c r="G637" t="s">
        <v>24</v>
      </c>
      <c r="H637" t="s">
        <v>64</v>
      </c>
      <c r="I637">
        <v>39</v>
      </c>
      <c r="J637">
        <v>305</v>
      </c>
      <c r="K637">
        <v>41540</v>
      </c>
      <c r="L637">
        <v>20130923</v>
      </c>
      <c r="M637">
        <v>9</v>
      </c>
      <c r="N637">
        <v>69</v>
      </c>
      <c r="O637" t="s">
        <v>36</v>
      </c>
      <c r="P637" t="s">
        <v>47</v>
      </c>
      <c r="Q637">
        <v>3</v>
      </c>
      <c r="R637">
        <v>2013</v>
      </c>
      <c r="S637">
        <v>201309</v>
      </c>
      <c r="T637">
        <v>3</v>
      </c>
      <c r="U637">
        <v>1</v>
      </c>
      <c r="V637">
        <v>2014</v>
      </c>
      <c r="W637" t="s">
        <v>63</v>
      </c>
      <c r="X637">
        <v>41179</v>
      </c>
    </row>
    <row r="638" spans="1:24" x14ac:dyDescent="0.15">
      <c r="A638">
        <v>20130928</v>
      </c>
      <c r="B638">
        <v>41545</v>
      </c>
      <c r="C638">
        <v>6</v>
      </c>
      <c r="D638">
        <v>28</v>
      </c>
      <c r="E638">
        <v>2098</v>
      </c>
      <c r="F638" t="s">
        <v>18</v>
      </c>
      <c r="G638" t="s">
        <v>25</v>
      </c>
      <c r="H638" t="s">
        <v>63</v>
      </c>
      <c r="I638">
        <v>39</v>
      </c>
      <c r="J638">
        <v>305</v>
      </c>
      <c r="K638">
        <v>41540</v>
      </c>
      <c r="L638">
        <v>20130923</v>
      </c>
      <c r="M638">
        <v>9</v>
      </c>
      <c r="N638">
        <v>69</v>
      </c>
      <c r="O638" t="s">
        <v>36</v>
      </c>
      <c r="P638" t="s">
        <v>47</v>
      </c>
      <c r="Q638">
        <v>3</v>
      </c>
      <c r="R638">
        <v>2013</v>
      </c>
      <c r="S638">
        <v>201309</v>
      </c>
      <c r="T638">
        <v>3</v>
      </c>
      <c r="U638">
        <v>1</v>
      </c>
      <c r="V638">
        <v>2014</v>
      </c>
      <c r="W638" t="s">
        <v>63</v>
      </c>
      <c r="X638">
        <v>41180</v>
      </c>
    </row>
    <row r="639" spans="1:24" x14ac:dyDescent="0.15">
      <c r="A639">
        <v>20130929</v>
      </c>
      <c r="B639">
        <v>41546</v>
      </c>
      <c r="C639">
        <v>7</v>
      </c>
      <c r="D639">
        <v>29</v>
      </c>
      <c r="E639">
        <v>2099</v>
      </c>
      <c r="F639" t="s">
        <v>19</v>
      </c>
      <c r="G639" t="s">
        <v>26</v>
      </c>
      <c r="H639" t="s">
        <v>63</v>
      </c>
      <c r="I639">
        <v>39</v>
      </c>
      <c r="J639">
        <v>305</v>
      </c>
      <c r="K639">
        <v>41540</v>
      </c>
      <c r="L639">
        <v>20130923</v>
      </c>
      <c r="M639">
        <v>9</v>
      </c>
      <c r="N639">
        <v>69</v>
      </c>
      <c r="O639" t="s">
        <v>36</v>
      </c>
      <c r="P639" t="s">
        <v>47</v>
      </c>
      <c r="Q639">
        <v>3</v>
      </c>
      <c r="R639">
        <v>2013</v>
      </c>
      <c r="S639">
        <v>201309</v>
      </c>
      <c r="T639">
        <v>3</v>
      </c>
      <c r="U639">
        <v>1</v>
      </c>
      <c r="V639">
        <v>2014</v>
      </c>
      <c r="W639" t="s">
        <v>63</v>
      </c>
      <c r="X639">
        <v>41181</v>
      </c>
    </row>
    <row r="640" spans="1:24" x14ac:dyDescent="0.15">
      <c r="A640">
        <v>20130930</v>
      </c>
      <c r="B640">
        <v>41547</v>
      </c>
      <c r="C640">
        <v>1</v>
      </c>
      <c r="D640">
        <v>30</v>
      </c>
      <c r="E640">
        <v>2100</v>
      </c>
      <c r="F640" t="s">
        <v>13</v>
      </c>
      <c r="G640" t="s">
        <v>20</v>
      </c>
      <c r="H640" t="s">
        <v>64</v>
      </c>
      <c r="I640">
        <v>40</v>
      </c>
      <c r="J640">
        <v>306</v>
      </c>
      <c r="K640">
        <v>41547</v>
      </c>
      <c r="L640">
        <v>20130930</v>
      </c>
      <c r="M640">
        <v>9</v>
      </c>
      <c r="N640">
        <v>69</v>
      </c>
      <c r="O640" t="s">
        <v>36</v>
      </c>
      <c r="P640" t="s">
        <v>47</v>
      </c>
      <c r="Q640">
        <v>3</v>
      </c>
      <c r="R640">
        <v>2013</v>
      </c>
      <c r="S640">
        <v>201309</v>
      </c>
      <c r="T640">
        <v>3</v>
      </c>
      <c r="U640">
        <v>1</v>
      </c>
      <c r="V640">
        <v>2014</v>
      </c>
      <c r="W640" t="s">
        <v>64</v>
      </c>
      <c r="X640">
        <v>41182</v>
      </c>
    </row>
    <row r="641" spans="1:24" x14ac:dyDescent="0.15">
      <c r="A641">
        <v>20131001</v>
      </c>
      <c r="B641">
        <v>41548</v>
      </c>
      <c r="C641">
        <v>2</v>
      </c>
      <c r="D641">
        <v>1</v>
      </c>
      <c r="E641">
        <v>2101</v>
      </c>
      <c r="F641" t="s">
        <v>14</v>
      </c>
      <c r="G641" t="s">
        <v>21</v>
      </c>
      <c r="H641" t="s">
        <v>64</v>
      </c>
      <c r="I641">
        <v>40</v>
      </c>
      <c r="J641">
        <v>306</v>
      </c>
      <c r="K641">
        <v>41547</v>
      </c>
      <c r="L641">
        <v>20130930</v>
      </c>
      <c r="M641">
        <v>10</v>
      </c>
      <c r="N641">
        <v>70</v>
      </c>
      <c r="O641" t="s">
        <v>37</v>
      </c>
      <c r="P641" t="s">
        <v>48</v>
      </c>
      <c r="Q641">
        <v>4</v>
      </c>
      <c r="R641">
        <v>2013</v>
      </c>
      <c r="S641">
        <v>201310</v>
      </c>
      <c r="T641">
        <v>4</v>
      </c>
      <c r="U641">
        <v>2</v>
      </c>
      <c r="V641">
        <v>2014</v>
      </c>
      <c r="W641" t="s">
        <v>63</v>
      </c>
      <c r="X641">
        <v>41183</v>
      </c>
    </row>
    <row r="642" spans="1:24" x14ac:dyDescent="0.15">
      <c r="A642">
        <v>20131002</v>
      </c>
      <c r="B642">
        <v>41549</v>
      </c>
      <c r="C642">
        <v>3</v>
      </c>
      <c r="D642">
        <v>2</v>
      </c>
      <c r="E642">
        <v>2102</v>
      </c>
      <c r="F642" t="s">
        <v>15</v>
      </c>
      <c r="G642" t="s">
        <v>22</v>
      </c>
      <c r="H642" t="s">
        <v>64</v>
      </c>
      <c r="I642">
        <v>40</v>
      </c>
      <c r="J642">
        <v>306</v>
      </c>
      <c r="K642">
        <v>41547</v>
      </c>
      <c r="L642">
        <v>20130930</v>
      </c>
      <c r="M642">
        <v>10</v>
      </c>
      <c r="N642">
        <v>70</v>
      </c>
      <c r="O642" t="s">
        <v>37</v>
      </c>
      <c r="P642" t="s">
        <v>48</v>
      </c>
      <c r="Q642">
        <v>4</v>
      </c>
      <c r="R642">
        <v>2013</v>
      </c>
      <c r="S642">
        <v>201310</v>
      </c>
      <c r="T642">
        <v>4</v>
      </c>
      <c r="U642">
        <v>2</v>
      </c>
      <c r="V642">
        <v>2014</v>
      </c>
      <c r="W642" t="s">
        <v>63</v>
      </c>
      <c r="X642">
        <v>41184</v>
      </c>
    </row>
    <row r="643" spans="1:24" x14ac:dyDescent="0.15">
      <c r="A643">
        <v>20131003</v>
      </c>
      <c r="B643">
        <v>41550</v>
      </c>
      <c r="C643">
        <v>4</v>
      </c>
      <c r="D643">
        <v>3</v>
      </c>
      <c r="E643">
        <v>2103</v>
      </c>
      <c r="F643" t="s">
        <v>16</v>
      </c>
      <c r="G643" t="s">
        <v>23</v>
      </c>
      <c r="H643" t="s">
        <v>64</v>
      </c>
      <c r="I643">
        <v>40</v>
      </c>
      <c r="J643">
        <v>306</v>
      </c>
      <c r="K643">
        <v>41547</v>
      </c>
      <c r="L643">
        <v>20130930</v>
      </c>
      <c r="M643">
        <v>10</v>
      </c>
      <c r="N643">
        <v>70</v>
      </c>
      <c r="O643" t="s">
        <v>37</v>
      </c>
      <c r="P643" t="s">
        <v>48</v>
      </c>
      <c r="Q643">
        <v>4</v>
      </c>
      <c r="R643">
        <v>2013</v>
      </c>
      <c r="S643">
        <v>201310</v>
      </c>
      <c r="T643">
        <v>4</v>
      </c>
      <c r="U643">
        <v>2</v>
      </c>
      <c r="V643">
        <v>2014</v>
      </c>
      <c r="W643" t="s">
        <v>63</v>
      </c>
      <c r="X643">
        <v>41185</v>
      </c>
    </row>
    <row r="644" spans="1:24" x14ac:dyDescent="0.15">
      <c r="A644">
        <v>20131004</v>
      </c>
      <c r="B644">
        <v>41551</v>
      </c>
      <c r="C644">
        <v>5</v>
      </c>
      <c r="D644">
        <v>4</v>
      </c>
      <c r="E644">
        <v>2104</v>
      </c>
      <c r="F644" t="s">
        <v>17</v>
      </c>
      <c r="G644" t="s">
        <v>24</v>
      </c>
      <c r="H644" t="s">
        <v>64</v>
      </c>
      <c r="I644">
        <v>40</v>
      </c>
      <c r="J644">
        <v>306</v>
      </c>
      <c r="K644">
        <v>41547</v>
      </c>
      <c r="L644">
        <v>20130930</v>
      </c>
      <c r="M644">
        <v>10</v>
      </c>
      <c r="N644">
        <v>70</v>
      </c>
      <c r="O644" t="s">
        <v>37</v>
      </c>
      <c r="P644" t="s">
        <v>48</v>
      </c>
      <c r="Q644">
        <v>4</v>
      </c>
      <c r="R644">
        <v>2013</v>
      </c>
      <c r="S644">
        <v>201310</v>
      </c>
      <c r="T644">
        <v>4</v>
      </c>
      <c r="U644">
        <v>2</v>
      </c>
      <c r="V644">
        <v>2014</v>
      </c>
      <c r="W644" t="s">
        <v>63</v>
      </c>
      <c r="X644">
        <v>41186</v>
      </c>
    </row>
    <row r="645" spans="1:24" x14ac:dyDescent="0.15">
      <c r="A645">
        <v>20131005</v>
      </c>
      <c r="B645">
        <v>41552</v>
      </c>
      <c r="C645">
        <v>6</v>
      </c>
      <c r="D645">
        <v>5</v>
      </c>
      <c r="E645">
        <v>2105</v>
      </c>
      <c r="F645" t="s">
        <v>18</v>
      </c>
      <c r="G645" t="s">
        <v>25</v>
      </c>
      <c r="H645" t="s">
        <v>63</v>
      </c>
      <c r="I645">
        <v>40</v>
      </c>
      <c r="J645">
        <v>306</v>
      </c>
      <c r="K645">
        <v>41547</v>
      </c>
      <c r="L645">
        <v>20130930</v>
      </c>
      <c r="M645">
        <v>10</v>
      </c>
      <c r="N645">
        <v>70</v>
      </c>
      <c r="O645" t="s">
        <v>37</v>
      </c>
      <c r="P645" t="s">
        <v>48</v>
      </c>
      <c r="Q645">
        <v>4</v>
      </c>
      <c r="R645">
        <v>2013</v>
      </c>
      <c r="S645">
        <v>201310</v>
      </c>
      <c r="T645">
        <v>4</v>
      </c>
      <c r="U645">
        <v>2</v>
      </c>
      <c r="V645">
        <v>2014</v>
      </c>
      <c r="W645" t="s">
        <v>63</v>
      </c>
      <c r="X645">
        <v>41187</v>
      </c>
    </row>
    <row r="646" spans="1:24" x14ac:dyDescent="0.15">
      <c r="A646">
        <v>20131006</v>
      </c>
      <c r="B646">
        <v>41553</v>
      </c>
      <c r="C646">
        <v>7</v>
      </c>
      <c r="D646">
        <v>6</v>
      </c>
      <c r="E646">
        <v>2106</v>
      </c>
      <c r="F646" t="s">
        <v>19</v>
      </c>
      <c r="G646" t="s">
        <v>26</v>
      </c>
      <c r="H646" t="s">
        <v>63</v>
      </c>
      <c r="I646">
        <v>40</v>
      </c>
      <c r="J646">
        <v>306</v>
      </c>
      <c r="K646">
        <v>41547</v>
      </c>
      <c r="L646">
        <v>20130930</v>
      </c>
      <c r="M646">
        <v>10</v>
      </c>
      <c r="N646">
        <v>70</v>
      </c>
      <c r="O646" t="s">
        <v>37</v>
      </c>
      <c r="P646" t="s">
        <v>48</v>
      </c>
      <c r="Q646">
        <v>4</v>
      </c>
      <c r="R646">
        <v>2013</v>
      </c>
      <c r="S646">
        <v>201310</v>
      </c>
      <c r="T646">
        <v>4</v>
      </c>
      <c r="U646">
        <v>2</v>
      </c>
      <c r="V646">
        <v>2014</v>
      </c>
      <c r="W646" t="s">
        <v>63</v>
      </c>
      <c r="X646">
        <v>41188</v>
      </c>
    </row>
    <row r="647" spans="1:24" x14ac:dyDescent="0.15">
      <c r="A647">
        <v>20131007</v>
      </c>
      <c r="B647">
        <v>41554</v>
      </c>
      <c r="C647">
        <v>1</v>
      </c>
      <c r="D647">
        <v>7</v>
      </c>
      <c r="E647">
        <v>2107</v>
      </c>
      <c r="F647" t="s">
        <v>13</v>
      </c>
      <c r="G647" t="s">
        <v>20</v>
      </c>
      <c r="H647" t="s">
        <v>64</v>
      </c>
      <c r="I647">
        <v>41</v>
      </c>
      <c r="J647">
        <v>307</v>
      </c>
      <c r="K647">
        <v>41554</v>
      </c>
      <c r="L647">
        <v>20131007</v>
      </c>
      <c r="M647">
        <v>10</v>
      </c>
      <c r="N647">
        <v>70</v>
      </c>
      <c r="O647" t="s">
        <v>37</v>
      </c>
      <c r="P647" t="s">
        <v>48</v>
      </c>
      <c r="Q647">
        <v>4</v>
      </c>
      <c r="R647">
        <v>2013</v>
      </c>
      <c r="S647">
        <v>201310</v>
      </c>
      <c r="T647">
        <v>4</v>
      </c>
      <c r="U647">
        <v>2</v>
      </c>
      <c r="V647">
        <v>2014</v>
      </c>
      <c r="W647" t="s">
        <v>63</v>
      </c>
      <c r="X647">
        <v>41189</v>
      </c>
    </row>
    <row r="648" spans="1:24" x14ac:dyDescent="0.15">
      <c r="A648">
        <v>20131008</v>
      </c>
      <c r="B648">
        <v>41555</v>
      </c>
      <c r="C648">
        <v>2</v>
      </c>
      <c r="D648">
        <v>8</v>
      </c>
      <c r="E648">
        <v>2108</v>
      </c>
      <c r="F648" t="s">
        <v>14</v>
      </c>
      <c r="G648" t="s">
        <v>21</v>
      </c>
      <c r="H648" t="s">
        <v>64</v>
      </c>
      <c r="I648">
        <v>41</v>
      </c>
      <c r="J648">
        <v>307</v>
      </c>
      <c r="K648">
        <v>41554</v>
      </c>
      <c r="L648">
        <v>20131007</v>
      </c>
      <c r="M648">
        <v>10</v>
      </c>
      <c r="N648">
        <v>70</v>
      </c>
      <c r="O648" t="s">
        <v>37</v>
      </c>
      <c r="P648" t="s">
        <v>48</v>
      </c>
      <c r="Q648">
        <v>4</v>
      </c>
      <c r="R648">
        <v>2013</v>
      </c>
      <c r="S648">
        <v>201310</v>
      </c>
      <c r="T648">
        <v>4</v>
      </c>
      <c r="U648">
        <v>2</v>
      </c>
      <c r="V648">
        <v>2014</v>
      </c>
      <c r="W648" t="s">
        <v>63</v>
      </c>
      <c r="X648">
        <v>41190</v>
      </c>
    </row>
    <row r="649" spans="1:24" x14ac:dyDescent="0.15">
      <c r="A649">
        <v>20131009</v>
      </c>
      <c r="B649">
        <v>41556</v>
      </c>
      <c r="C649">
        <v>3</v>
      </c>
      <c r="D649">
        <v>9</v>
      </c>
      <c r="E649">
        <v>2109</v>
      </c>
      <c r="F649" t="s">
        <v>15</v>
      </c>
      <c r="G649" t="s">
        <v>22</v>
      </c>
      <c r="H649" t="s">
        <v>64</v>
      </c>
      <c r="I649">
        <v>41</v>
      </c>
      <c r="J649">
        <v>307</v>
      </c>
      <c r="K649">
        <v>41554</v>
      </c>
      <c r="L649">
        <v>20131007</v>
      </c>
      <c r="M649">
        <v>10</v>
      </c>
      <c r="N649">
        <v>70</v>
      </c>
      <c r="O649" t="s">
        <v>37</v>
      </c>
      <c r="P649" t="s">
        <v>48</v>
      </c>
      <c r="Q649">
        <v>4</v>
      </c>
      <c r="R649">
        <v>2013</v>
      </c>
      <c r="S649">
        <v>201310</v>
      </c>
      <c r="T649">
        <v>4</v>
      </c>
      <c r="U649">
        <v>2</v>
      </c>
      <c r="V649">
        <v>2014</v>
      </c>
      <c r="W649" t="s">
        <v>63</v>
      </c>
      <c r="X649">
        <v>41191</v>
      </c>
    </row>
    <row r="650" spans="1:24" x14ac:dyDescent="0.15">
      <c r="A650">
        <v>20131010</v>
      </c>
      <c r="B650">
        <v>41557</v>
      </c>
      <c r="C650">
        <v>4</v>
      </c>
      <c r="D650">
        <v>10</v>
      </c>
      <c r="E650">
        <v>2110</v>
      </c>
      <c r="F650" t="s">
        <v>16</v>
      </c>
      <c r="G650" t="s">
        <v>23</v>
      </c>
      <c r="H650" t="s">
        <v>64</v>
      </c>
      <c r="I650">
        <v>41</v>
      </c>
      <c r="J650">
        <v>307</v>
      </c>
      <c r="K650">
        <v>41554</v>
      </c>
      <c r="L650">
        <v>20131007</v>
      </c>
      <c r="M650">
        <v>10</v>
      </c>
      <c r="N650">
        <v>70</v>
      </c>
      <c r="O650" t="s">
        <v>37</v>
      </c>
      <c r="P650" t="s">
        <v>48</v>
      </c>
      <c r="Q650">
        <v>4</v>
      </c>
      <c r="R650">
        <v>2013</v>
      </c>
      <c r="S650">
        <v>201310</v>
      </c>
      <c r="T650">
        <v>4</v>
      </c>
      <c r="U650">
        <v>2</v>
      </c>
      <c r="V650">
        <v>2014</v>
      </c>
      <c r="W650" t="s">
        <v>63</v>
      </c>
      <c r="X650">
        <v>41192</v>
      </c>
    </row>
    <row r="651" spans="1:24" x14ac:dyDescent="0.15">
      <c r="A651">
        <v>20131011</v>
      </c>
      <c r="B651">
        <v>41558</v>
      </c>
      <c r="C651">
        <v>5</v>
      </c>
      <c r="D651">
        <v>11</v>
      </c>
      <c r="E651">
        <v>2111</v>
      </c>
      <c r="F651" t="s">
        <v>17</v>
      </c>
      <c r="G651" t="s">
        <v>24</v>
      </c>
      <c r="H651" t="s">
        <v>64</v>
      </c>
      <c r="I651">
        <v>41</v>
      </c>
      <c r="J651">
        <v>307</v>
      </c>
      <c r="K651">
        <v>41554</v>
      </c>
      <c r="L651">
        <v>20131007</v>
      </c>
      <c r="M651">
        <v>10</v>
      </c>
      <c r="N651">
        <v>70</v>
      </c>
      <c r="O651" t="s">
        <v>37</v>
      </c>
      <c r="P651" t="s">
        <v>48</v>
      </c>
      <c r="Q651">
        <v>4</v>
      </c>
      <c r="R651">
        <v>2013</v>
      </c>
      <c r="S651">
        <v>201310</v>
      </c>
      <c r="T651">
        <v>4</v>
      </c>
      <c r="U651">
        <v>2</v>
      </c>
      <c r="V651">
        <v>2014</v>
      </c>
      <c r="W651" t="s">
        <v>63</v>
      </c>
      <c r="X651">
        <v>41193</v>
      </c>
    </row>
    <row r="652" spans="1:24" x14ac:dyDescent="0.15">
      <c r="A652">
        <v>20131012</v>
      </c>
      <c r="B652">
        <v>41559</v>
      </c>
      <c r="C652">
        <v>6</v>
      </c>
      <c r="D652">
        <v>12</v>
      </c>
      <c r="E652">
        <v>2112</v>
      </c>
      <c r="F652" t="s">
        <v>18</v>
      </c>
      <c r="G652" t="s">
        <v>25</v>
      </c>
      <c r="H652" t="s">
        <v>63</v>
      </c>
      <c r="I652">
        <v>41</v>
      </c>
      <c r="J652">
        <v>307</v>
      </c>
      <c r="K652">
        <v>41554</v>
      </c>
      <c r="L652">
        <v>20131007</v>
      </c>
      <c r="M652">
        <v>10</v>
      </c>
      <c r="N652">
        <v>70</v>
      </c>
      <c r="O652" t="s">
        <v>37</v>
      </c>
      <c r="P652" t="s">
        <v>48</v>
      </c>
      <c r="Q652">
        <v>4</v>
      </c>
      <c r="R652">
        <v>2013</v>
      </c>
      <c r="S652">
        <v>201310</v>
      </c>
      <c r="T652">
        <v>4</v>
      </c>
      <c r="U652">
        <v>2</v>
      </c>
      <c r="V652">
        <v>2014</v>
      </c>
      <c r="W652" t="s">
        <v>63</v>
      </c>
      <c r="X652">
        <v>41194</v>
      </c>
    </row>
    <row r="653" spans="1:24" x14ac:dyDescent="0.15">
      <c r="A653">
        <v>20131013</v>
      </c>
      <c r="B653">
        <v>41560</v>
      </c>
      <c r="C653">
        <v>7</v>
      </c>
      <c r="D653">
        <v>13</v>
      </c>
      <c r="E653">
        <v>2113</v>
      </c>
      <c r="F653" t="s">
        <v>19</v>
      </c>
      <c r="G653" t="s">
        <v>26</v>
      </c>
      <c r="H653" t="s">
        <v>63</v>
      </c>
      <c r="I653">
        <v>41</v>
      </c>
      <c r="J653">
        <v>307</v>
      </c>
      <c r="K653">
        <v>41554</v>
      </c>
      <c r="L653">
        <v>20131007</v>
      </c>
      <c r="M653">
        <v>10</v>
      </c>
      <c r="N653">
        <v>70</v>
      </c>
      <c r="O653" t="s">
        <v>37</v>
      </c>
      <c r="P653" t="s">
        <v>48</v>
      </c>
      <c r="Q653">
        <v>4</v>
      </c>
      <c r="R653">
        <v>2013</v>
      </c>
      <c r="S653">
        <v>201310</v>
      </c>
      <c r="T653">
        <v>4</v>
      </c>
      <c r="U653">
        <v>2</v>
      </c>
      <c r="V653">
        <v>2014</v>
      </c>
      <c r="W653" t="s">
        <v>63</v>
      </c>
      <c r="X653">
        <v>41195</v>
      </c>
    </row>
    <row r="654" spans="1:24" x14ac:dyDescent="0.15">
      <c r="A654">
        <v>20131014</v>
      </c>
      <c r="B654">
        <v>41561</v>
      </c>
      <c r="C654">
        <v>1</v>
      </c>
      <c r="D654">
        <v>14</v>
      </c>
      <c r="E654">
        <v>2114</v>
      </c>
      <c r="F654" t="s">
        <v>13</v>
      </c>
      <c r="G654" t="s">
        <v>20</v>
      </c>
      <c r="H654" t="s">
        <v>64</v>
      </c>
      <c r="I654">
        <v>42</v>
      </c>
      <c r="J654">
        <v>308</v>
      </c>
      <c r="K654">
        <v>41561</v>
      </c>
      <c r="L654">
        <v>20131014</v>
      </c>
      <c r="M654">
        <v>10</v>
      </c>
      <c r="N654">
        <v>70</v>
      </c>
      <c r="O654" t="s">
        <v>37</v>
      </c>
      <c r="P654" t="s">
        <v>48</v>
      </c>
      <c r="Q654">
        <v>4</v>
      </c>
      <c r="R654">
        <v>2013</v>
      </c>
      <c r="S654">
        <v>201310</v>
      </c>
      <c r="T654">
        <v>4</v>
      </c>
      <c r="U654">
        <v>2</v>
      </c>
      <c r="V654">
        <v>2014</v>
      </c>
      <c r="W654" t="s">
        <v>63</v>
      </c>
      <c r="X654">
        <v>41196</v>
      </c>
    </row>
    <row r="655" spans="1:24" x14ac:dyDescent="0.15">
      <c r="A655">
        <v>20131015</v>
      </c>
      <c r="B655">
        <v>41562</v>
      </c>
      <c r="C655">
        <v>2</v>
      </c>
      <c r="D655">
        <v>15</v>
      </c>
      <c r="E655">
        <v>2115</v>
      </c>
      <c r="F655" t="s">
        <v>14</v>
      </c>
      <c r="G655" t="s">
        <v>21</v>
      </c>
      <c r="H655" t="s">
        <v>64</v>
      </c>
      <c r="I655">
        <v>42</v>
      </c>
      <c r="J655">
        <v>308</v>
      </c>
      <c r="K655">
        <v>41561</v>
      </c>
      <c r="L655">
        <v>20131014</v>
      </c>
      <c r="M655">
        <v>10</v>
      </c>
      <c r="N655">
        <v>70</v>
      </c>
      <c r="O655" t="s">
        <v>37</v>
      </c>
      <c r="P655" t="s">
        <v>48</v>
      </c>
      <c r="Q655">
        <v>4</v>
      </c>
      <c r="R655">
        <v>2013</v>
      </c>
      <c r="S655">
        <v>201310</v>
      </c>
      <c r="T655">
        <v>4</v>
      </c>
      <c r="U655">
        <v>2</v>
      </c>
      <c r="V655">
        <v>2014</v>
      </c>
      <c r="W655" t="s">
        <v>63</v>
      </c>
      <c r="X655">
        <v>41197</v>
      </c>
    </row>
    <row r="656" spans="1:24" x14ac:dyDescent="0.15">
      <c r="A656">
        <v>20131016</v>
      </c>
      <c r="B656">
        <v>41563</v>
      </c>
      <c r="C656">
        <v>3</v>
      </c>
      <c r="D656">
        <v>16</v>
      </c>
      <c r="E656">
        <v>2116</v>
      </c>
      <c r="F656" t="s">
        <v>15</v>
      </c>
      <c r="G656" t="s">
        <v>22</v>
      </c>
      <c r="H656" t="s">
        <v>64</v>
      </c>
      <c r="I656">
        <v>42</v>
      </c>
      <c r="J656">
        <v>308</v>
      </c>
      <c r="K656">
        <v>41561</v>
      </c>
      <c r="L656">
        <v>20131014</v>
      </c>
      <c r="M656">
        <v>10</v>
      </c>
      <c r="N656">
        <v>70</v>
      </c>
      <c r="O656" t="s">
        <v>37</v>
      </c>
      <c r="P656" t="s">
        <v>48</v>
      </c>
      <c r="Q656">
        <v>4</v>
      </c>
      <c r="R656">
        <v>2013</v>
      </c>
      <c r="S656">
        <v>201310</v>
      </c>
      <c r="T656">
        <v>4</v>
      </c>
      <c r="U656">
        <v>2</v>
      </c>
      <c r="V656">
        <v>2014</v>
      </c>
      <c r="W656" t="s">
        <v>63</v>
      </c>
      <c r="X656">
        <v>41198</v>
      </c>
    </row>
    <row r="657" spans="1:24" x14ac:dyDescent="0.15">
      <c r="A657">
        <v>20131017</v>
      </c>
      <c r="B657">
        <v>41564</v>
      </c>
      <c r="C657">
        <v>4</v>
      </c>
      <c r="D657">
        <v>17</v>
      </c>
      <c r="E657">
        <v>2117</v>
      </c>
      <c r="F657" t="s">
        <v>16</v>
      </c>
      <c r="G657" t="s">
        <v>23</v>
      </c>
      <c r="H657" t="s">
        <v>64</v>
      </c>
      <c r="I657">
        <v>42</v>
      </c>
      <c r="J657">
        <v>308</v>
      </c>
      <c r="K657">
        <v>41561</v>
      </c>
      <c r="L657">
        <v>20131014</v>
      </c>
      <c r="M657">
        <v>10</v>
      </c>
      <c r="N657">
        <v>70</v>
      </c>
      <c r="O657" t="s">
        <v>37</v>
      </c>
      <c r="P657" t="s">
        <v>48</v>
      </c>
      <c r="Q657">
        <v>4</v>
      </c>
      <c r="R657">
        <v>2013</v>
      </c>
      <c r="S657">
        <v>201310</v>
      </c>
      <c r="T657">
        <v>4</v>
      </c>
      <c r="U657">
        <v>2</v>
      </c>
      <c r="V657">
        <v>2014</v>
      </c>
      <c r="W657" t="s">
        <v>63</v>
      </c>
      <c r="X657">
        <v>41199</v>
      </c>
    </row>
    <row r="658" spans="1:24" x14ac:dyDescent="0.15">
      <c r="A658">
        <v>20131018</v>
      </c>
      <c r="B658">
        <v>41565</v>
      </c>
      <c r="C658">
        <v>5</v>
      </c>
      <c r="D658">
        <v>18</v>
      </c>
      <c r="E658">
        <v>2118</v>
      </c>
      <c r="F658" t="s">
        <v>17</v>
      </c>
      <c r="G658" t="s">
        <v>24</v>
      </c>
      <c r="H658" t="s">
        <v>64</v>
      </c>
      <c r="I658">
        <v>42</v>
      </c>
      <c r="J658">
        <v>308</v>
      </c>
      <c r="K658">
        <v>41561</v>
      </c>
      <c r="L658">
        <v>20131014</v>
      </c>
      <c r="M658">
        <v>10</v>
      </c>
      <c r="N658">
        <v>70</v>
      </c>
      <c r="O658" t="s">
        <v>37</v>
      </c>
      <c r="P658" t="s">
        <v>48</v>
      </c>
      <c r="Q658">
        <v>4</v>
      </c>
      <c r="R658">
        <v>2013</v>
      </c>
      <c r="S658">
        <v>201310</v>
      </c>
      <c r="T658">
        <v>4</v>
      </c>
      <c r="U658">
        <v>2</v>
      </c>
      <c r="V658">
        <v>2014</v>
      </c>
      <c r="W658" t="s">
        <v>63</v>
      </c>
      <c r="X658">
        <v>41200</v>
      </c>
    </row>
    <row r="659" spans="1:24" x14ac:dyDescent="0.15">
      <c r="A659">
        <v>20131019</v>
      </c>
      <c r="B659">
        <v>41566</v>
      </c>
      <c r="C659">
        <v>6</v>
      </c>
      <c r="D659">
        <v>19</v>
      </c>
      <c r="E659">
        <v>2119</v>
      </c>
      <c r="F659" t="s">
        <v>18</v>
      </c>
      <c r="G659" t="s">
        <v>25</v>
      </c>
      <c r="H659" t="s">
        <v>63</v>
      </c>
      <c r="I659">
        <v>42</v>
      </c>
      <c r="J659">
        <v>308</v>
      </c>
      <c r="K659">
        <v>41561</v>
      </c>
      <c r="L659">
        <v>20131014</v>
      </c>
      <c r="M659">
        <v>10</v>
      </c>
      <c r="N659">
        <v>70</v>
      </c>
      <c r="O659" t="s">
        <v>37</v>
      </c>
      <c r="P659" t="s">
        <v>48</v>
      </c>
      <c r="Q659">
        <v>4</v>
      </c>
      <c r="R659">
        <v>2013</v>
      </c>
      <c r="S659">
        <v>201310</v>
      </c>
      <c r="T659">
        <v>4</v>
      </c>
      <c r="U659">
        <v>2</v>
      </c>
      <c r="V659">
        <v>2014</v>
      </c>
      <c r="W659" t="s">
        <v>63</v>
      </c>
      <c r="X659">
        <v>41201</v>
      </c>
    </row>
    <row r="660" spans="1:24" x14ac:dyDescent="0.15">
      <c r="A660">
        <v>20131020</v>
      </c>
      <c r="B660">
        <v>41567</v>
      </c>
      <c r="C660">
        <v>7</v>
      </c>
      <c r="D660">
        <v>20</v>
      </c>
      <c r="E660">
        <v>2120</v>
      </c>
      <c r="F660" t="s">
        <v>19</v>
      </c>
      <c r="G660" t="s">
        <v>26</v>
      </c>
      <c r="H660" t="s">
        <v>63</v>
      </c>
      <c r="I660">
        <v>42</v>
      </c>
      <c r="J660">
        <v>308</v>
      </c>
      <c r="K660">
        <v>41561</v>
      </c>
      <c r="L660">
        <v>20131014</v>
      </c>
      <c r="M660">
        <v>10</v>
      </c>
      <c r="N660">
        <v>70</v>
      </c>
      <c r="O660" t="s">
        <v>37</v>
      </c>
      <c r="P660" t="s">
        <v>48</v>
      </c>
      <c r="Q660">
        <v>4</v>
      </c>
      <c r="R660">
        <v>2013</v>
      </c>
      <c r="S660">
        <v>201310</v>
      </c>
      <c r="T660">
        <v>4</v>
      </c>
      <c r="U660">
        <v>2</v>
      </c>
      <c r="V660">
        <v>2014</v>
      </c>
      <c r="W660" t="s">
        <v>63</v>
      </c>
      <c r="X660">
        <v>41202</v>
      </c>
    </row>
    <row r="661" spans="1:24" x14ac:dyDescent="0.15">
      <c r="A661">
        <v>20131021</v>
      </c>
      <c r="B661">
        <v>41568</v>
      </c>
      <c r="C661">
        <v>1</v>
      </c>
      <c r="D661">
        <v>21</v>
      </c>
      <c r="E661">
        <v>2121</v>
      </c>
      <c r="F661" t="s">
        <v>13</v>
      </c>
      <c r="G661" t="s">
        <v>20</v>
      </c>
      <c r="H661" t="s">
        <v>64</v>
      </c>
      <c r="I661">
        <v>43</v>
      </c>
      <c r="J661">
        <v>309</v>
      </c>
      <c r="K661">
        <v>41568</v>
      </c>
      <c r="L661">
        <v>20131021</v>
      </c>
      <c r="M661">
        <v>10</v>
      </c>
      <c r="N661">
        <v>70</v>
      </c>
      <c r="O661" t="s">
        <v>37</v>
      </c>
      <c r="P661" t="s">
        <v>48</v>
      </c>
      <c r="Q661">
        <v>4</v>
      </c>
      <c r="R661">
        <v>2013</v>
      </c>
      <c r="S661">
        <v>201310</v>
      </c>
      <c r="T661">
        <v>4</v>
      </c>
      <c r="U661">
        <v>2</v>
      </c>
      <c r="V661">
        <v>2014</v>
      </c>
      <c r="W661" t="s">
        <v>63</v>
      </c>
      <c r="X661">
        <v>41203</v>
      </c>
    </row>
    <row r="662" spans="1:24" x14ac:dyDescent="0.15">
      <c r="A662">
        <v>20131022</v>
      </c>
      <c r="B662">
        <v>41569</v>
      </c>
      <c r="C662">
        <v>2</v>
      </c>
      <c r="D662">
        <v>22</v>
      </c>
      <c r="E662">
        <v>2122</v>
      </c>
      <c r="F662" t="s">
        <v>14</v>
      </c>
      <c r="G662" t="s">
        <v>21</v>
      </c>
      <c r="H662" t="s">
        <v>64</v>
      </c>
      <c r="I662">
        <v>43</v>
      </c>
      <c r="J662">
        <v>309</v>
      </c>
      <c r="K662">
        <v>41568</v>
      </c>
      <c r="L662">
        <v>20131021</v>
      </c>
      <c r="M662">
        <v>10</v>
      </c>
      <c r="N662">
        <v>70</v>
      </c>
      <c r="O662" t="s">
        <v>37</v>
      </c>
      <c r="P662" t="s">
        <v>48</v>
      </c>
      <c r="Q662">
        <v>4</v>
      </c>
      <c r="R662">
        <v>2013</v>
      </c>
      <c r="S662">
        <v>201310</v>
      </c>
      <c r="T662">
        <v>4</v>
      </c>
      <c r="U662">
        <v>2</v>
      </c>
      <c r="V662">
        <v>2014</v>
      </c>
      <c r="W662" t="s">
        <v>63</v>
      </c>
      <c r="X662">
        <v>41204</v>
      </c>
    </row>
    <row r="663" spans="1:24" x14ac:dyDescent="0.15">
      <c r="A663">
        <v>20131023</v>
      </c>
      <c r="B663">
        <v>41570</v>
      </c>
      <c r="C663">
        <v>3</v>
      </c>
      <c r="D663">
        <v>23</v>
      </c>
      <c r="E663">
        <v>2123</v>
      </c>
      <c r="F663" t="s">
        <v>15</v>
      </c>
      <c r="G663" t="s">
        <v>22</v>
      </c>
      <c r="H663" t="s">
        <v>64</v>
      </c>
      <c r="I663">
        <v>43</v>
      </c>
      <c r="J663">
        <v>309</v>
      </c>
      <c r="K663">
        <v>41568</v>
      </c>
      <c r="L663">
        <v>20131021</v>
      </c>
      <c r="M663">
        <v>10</v>
      </c>
      <c r="N663">
        <v>70</v>
      </c>
      <c r="O663" t="s">
        <v>37</v>
      </c>
      <c r="P663" t="s">
        <v>48</v>
      </c>
      <c r="Q663">
        <v>4</v>
      </c>
      <c r="R663">
        <v>2013</v>
      </c>
      <c r="S663">
        <v>201310</v>
      </c>
      <c r="T663">
        <v>4</v>
      </c>
      <c r="U663">
        <v>2</v>
      </c>
      <c r="V663">
        <v>2014</v>
      </c>
      <c r="W663" t="s">
        <v>63</v>
      </c>
      <c r="X663">
        <v>41205</v>
      </c>
    </row>
    <row r="664" spans="1:24" x14ac:dyDescent="0.15">
      <c r="A664">
        <v>20131024</v>
      </c>
      <c r="B664">
        <v>41571</v>
      </c>
      <c r="C664">
        <v>4</v>
      </c>
      <c r="D664">
        <v>24</v>
      </c>
      <c r="E664">
        <v>2124</v>
      </c>
      <c r="F664" t="s">
        <v>16</v>
      </c>
      <c r="G664" t="s">
        <v>23</v>
      </c>
      <c r="H664" t="s">
        <v>64</v>
      </c>
      <c r="I664">
        <v>43</v>
      </c>
      <c r="J664">
        <v>309</v>
      </c>
      <c r="K664">
        <v>41568</v>
      </c>
      <c r="L664">
        <v>20131021</v>
      </c>
      <c r="M664">
        <v>10</v>
      </c>
      <c r="N664">
        <v>70</v>
      </c>
      <c r="O664" t="s">
        <v>37</v>
      </c>
      <c r="P664" t="s">
        <v>48</v>
      </c>
      <c r="Q664">
        <v>4</v>
      </c>
      <c r="R664">
        <v>2013</v>
      </c>
      <c r="S664">
        <v>201310</v>
      </c>
      <c r="T664">
        <v>4</v>
      </c>
      <c r="U664">
        <v>2</v>
      </c>
      <c r="V664">
        <v>2014</v>
      </c>
      <c r="W664" t="s">
        <v>63</v>
      </c>
      <c r="X664">
        <v>41206</v>
      </c>
    </row>
    <row r="665" spans="1:24" x14ac:dyDescent="0.15">
      <c r="A665">
        <v>20131025</v>
      </c>
      <c r="B665">
        <v>41572</v>
      </c>
      <c r="C665">
        <v>5</v>
      </c>
      <c r="D665">
        <v>25</v>
      </c>
      <c r="E665">
        <v>2125</v>
      </c>
      <c r="F665" t="s">
        <v>17</v>
      </c>
      <c r="G665" t="s">
        <v>24</v>
      </c>
      <c r="H665" t="s">
        <v>64</v>
      </c>
      <c r="I665">
        <v>43</v>
      </c>
      <c r="J665">
        <v>309</v>
      </c>
      <c r="K665">
        <v>41568</v>
      </c>
      <c r="L665">
        <v>20131021</v>
      </c>
      <c r="M665">
        <v>10</v>
      </c>
      <c r="N665">
        <v>70</v>
      </c>
      <c r="O665" t="s">
        <v>37</v>
      </c>
      <c r="P665" t="s">
        <v>48</v>
      </c>
      <c r="Q665">
        <v>4</v>
      </c>
      <c r="R665">
        <v>2013</v>
      </c>
      <c r="S665">
        <v>201310</v>
      </c>
      <c r="T665">
        <v>4</v>
      </c>
      <c r="U665">
        <v>2</v>
      </c>
      <c r="V665">
        <v>2014</v>
      </c>
      <c r="W665" t="s">
        <v>63</v>
      </c>
      <c r="X665">
        <v>41207</v>
      </c>
    </row>
    <row r="666" spans="1:24" x14ac:dyDescent="0.15">
      <c r="A666">
        <v>20131026</v>
      </c>
      <c r="B666">
        <v>41573</v>
      </c>
      <c r="C666">
        <v>6</v>
      </c>
      <c r="D666">
        <v>26</v>
      </c>
      <c r="E666">
        <v>2126</v>
      </c>
      <c r="F666" t="s">
        <v>18</v>
      </c>
      <c r="G666" t="s">
        <v>25</v>
      </c>
      <c r="H666" t="s">
        <v>63</v>
      </c>
      <c r="I666">
        <v>43</v>
      </c>
      <c r="J666">
        <v>309</v>
      </c>
      <c r="K666">
        <v>41568</v>
      </c>
      <c r="L666">
        <v>20131021</v>
      </c>
      <c r="M666">
        <v>10</v>
      </c>
      <c r="N666">
        <v>70</v>
      </c>
      <c r="O666" t="s">
        <v>37</v>
      </c>
      <c r="P666" t="s">
        <v>48</v>
      </c>
      <c r="Q666">
        <v>4</v>
      </c>
      <c r="R666">
        <v>2013</v>
      </c>
      <c r="S666">
        <v>201310</v>
      </c>
      <c r="T666">
        <v>4</v>
      </c>
      <c r="U666">
        <v>2</v>
      </c>
      <c r="V666">
        <v>2014</v>
      </c>
      <c r="W666" t="s">
        <v>63</v>
      </c>
      <c r="X666">
        <v>41208</v>
      </c>
    </row>
    <row r="667" spans="1:24" x14ac:dyDescent="0.15">
      <c r="A667">
        <v>20131027</v>
      </c>
      <c r="B667">
        <v>41574</v>
      </c>
      <c r="C667">
        <v>7</v>
      </c>
      <c r="D667">
        <v>27</v>
      </c>
      <c r="E667">
        <v>2127</v>
      </c>
      <c r="F667" t="s">
        <v>19</v>
      </c>
      <c r="G667" t="s">
        <v>26</v>
      </c>
      <c r="H667" t="s">
        <v>63</v>
      </c>
      <c r="I667">
        <v>43</v>
      </c>
      <c r="J667">
        <v>309</v>
      </c>
      <c r="K667">
        <v>41568</v>
      </c>
      <c r="L667">
        <v>20131021</v>
      </c>
      <c r="M667">
        <v>10</v>
      </c>
      <c r="N667">
        <v>70</v>
      </c>
      <c r="O667" t="s">
        <v>37</v>
      </c>
      <c r="P667" t="s">
        <v>48</v>
      </c>
      <c r="Q667">
        <v>4</v>
      </c>
      <c r="R667">
        <v>2013</v>
      </c>
      <c r="S667">
        <v>201310</v>
      </c>
      <c r="T667">
        <v>4</v>
      </c>
      <c r="U667">
        <v>2</v>
      </c>
      <c r="V667">
        <v>2014</v>
      </c>
      <c r="W667" t="s">
        <v>63</v>
      </c>
      <c r="X667">
        <v>41209</v>
      </c>
    </row>
    <row r="668" spans="1:24" x14ac:dyDescent="0.15">
      <c r="A668">
        <v>20131028</v>
      </c>
      <c r="B668">
        <v>41575</v>
      </c>
      <c r="C668">
        <v>1</v>
      </c>
      <c r="D668">
        <v>28</v>
      </c>
      <c r="E668">
        <v>2128</v>
      </c>
      <c r="F668" t="s">
        <v>13</v>
      </c>
      <c r="G668" t="s">
        <v>20</v>
      </c>
      <c r="H668" t="s">
        <v>64</v>
      </c>
      <c r="I668">
        <v>44</v>
      </c>
      <c r="J668">
        <v>310</v>
      </c>
      <c r="K668">
        <v>41575</v>
      </c>
      <c r="L668">
        <v>20131028</v>
      </c>
      <c r="M668">
        <v>10</v>
      </c>
      <c r="N668">
        <v>70</v>
      </c>
      <c r="O668" t="s">
        <v>37</v>
      </c>
      <c r="P668" t="s">
        <v>48</v>
      </c>
      <c r="Q668">
        <v>4</v>
      </c>
      <c r="R668">
        <v>2013</v>
      </c>
      <c r="S668">
        <v>201310</v>
      </c>
      <c r="T668">
        <v>4</v>
      </c>
      <c r="U668">
        <v>2</v>
      </c>
      <c r="V668">
        <v>2014</v>
      </c>
      <c r="W668" t="s">
        <v>63</v>
      </c>
      <c r="X668">
        <v>41210</v>
      </c>
    </row>
    <row r="669" spans="1:24" x14ac:dyDescent="0.15">
      <c r="A669">
        <v>20131029</v>
      </c>
      <c r="B669">
        <v>41576</v>
      </c>
      <c r="C669">
        <v>2</v>
      </c>
      <c r="D669">
        <v>29</v>
      </c>
      <c r="E669">
        <v>2129</v>
      </c>
      <c r="F669" t="s">
        <v>14</v>
      </c>
      <c r="G669" t="s">
        <v>21</v>
      </c>
      <c r="H669" t="s">
        <v>64</v>
      </c>
      <c r="I669">
        <v>44</v>
      </c>
      <c r="J669">
        <v>310</v>
      </c>
      <c r="K669">
        <v>41575</v>
      </c>
      <c r="L669">
        <v>20131028</v>
      </c>
      <c r="M669">
        <v>10</v>
      </c>
      <c r="N669">
        <v>70</v>
      </c>
      <c r="O669" t="s">
        <v>37</v>
      </c>
      <c r="P669" t="s">
        <v>48</v>
      </c>
      <c r="Q669">
        <v>4</v>
      </c>
      <c r="R669">
        <v>2013</v>
      </c>
      <c r="S669">
        <v>201310</v>
      </c>
      <c r="T669">
        <v>4</v>
      </c>
      <c r="U669">
        <v>2</v>
      </c>
      <c r="V669">
        <v>2014</v>
      </c>
      <c r="W669" t="s">
        <v>63</v>
      </c>
      <c r="X669">
        <v>41211</v>
      </c>
    </row>
    <row r="670" spans="1:24" x14ac:dyDescent="0.15">
      <c r="A670">
        <v>20131030</v>
      </c>
      <c r="B670">
        <v>41577</v>
      </c>
      <c r="C670">
        <v>3</v>
      </c>
      <c r="D670">
        <v>30</v>
      </c>
      <c r="E670">
        <v>2130</v>
      </c>
      <c r="F670" t="s">
        <v>15</v>
      </c>
      <c r="G670" t="s">
        <v>22</v>
      </c>
      <c r="H670" t="s">
        <v>64</v>
      </c>
      <c r="I670">
        <v>44</v>
      </c>
      <c r="J670">
        <v>310</v>
      </c>
      <c r="K670">
        <v>41575</v>
      </c>
      <c r="L670">
        <v>20131028</v>
      </c>
      <c r="M670">
        <v>10</v>
      </c>
      <c r="N670">
        <v>70</v>
      </c>
      <c r="O670" t="s">
        <v>37</v>
      </c>
      <c r="P670" t="s">
        <v>48</v>
      </c>
      <c r="Q670">
        <v>4</v>
      </c>
      <c r="R670">
        <v>2013</v>
      </c>
      <c r="S670">
        <v>201310</v>
      </c>
      <c r="T670">
        <v>4</v>
      </c>
      <c r="U670">
        <v>2</v>
      </c>
      <c r="V670">
        <v>2014</v>
      </c>
      <c r="W670" t="s">
        <v>63</v>
      </c>
      <c r="X670">
        <v>41212</v>
      </c>
    </row>
    <row r="671" spans="1:24" x14ac:dyDescent="0.15">
      <c r="A671">
        <v>20131031</v>
      </c>
      <c r="B671">
        <v>41578</v>
      </c>
      <c r="C671">
        <v>4</v>
      </c>
      <c r="D671">
        <v>31</v>
      </c>
      <c r="E671">
        <v>2131</v>
      </c>
      <c r="F671" t="s">
        <v>16</v>
      </c>
      <c r="G671" t="s">
        <v>23</v>
      </c>
      <c r="H671" t="s">
        <v>64</v>
      </c>
      <c r="I671">
        <v>44</v>
      </c>
      <c r="J671">
        <v>310</v>
      </c>
      <c r="K671">
        <v>41575</v>
      </c>
      <c r="L671">
        <v>20131028</v>
      </c>
      <c r="M671">
        <v>10</v>
      </c>
      <c r="N671">
        <v>70</v>
      </c>
      <c r="O671" t="s">
        <v>37</v>
      </c>
      <c r="P671" t="s">
        <v>48</v>
      </c>
      <c r="Q671">
        <v>4</v>
      </c>
      <c r="R671">
        <v>2013</v>
      </c>
      <c r="S671">
        <v>201310</v>
      </c>
      <c r="T671">
        <v>4</v>
      </c>
      <c r="U671">
        <v>2</v>
      </c>
      <c r="V671">
        <v>2014</v>
      </c>
      <c r="W671" t="s">
        <v>64</v>
      </c>
      <c r="X671">
        <v>41213</v>
      </c>
    </row>
    <row r="672" spans="1:24" x14ac:dyDescent="0.15">
      <c r="A672">
        <v>20131101</v>
      </c>
      <c r="B672">
        <v>41579</v>
      </c>
      <c r="C672">
        <v>5</v>
      </c>
      <c r="D672">
        <v>1</v>
      </c>
      <c r="E672">
        <v>2132</v>
      </c>
      <c r="F672" t="s">
        <v>17</v>
      </c>
      <c r="G672" t="s">
        <v>24</v>
      </c>
      <c r="H672" t="s">
        <v>64</v>
      </c>
      <c r="I672">
        <v>44</v>
      </c>
      <c r="J672">
        <v>310</v>
      </c>
      <c r="K672">
        <v>41575</v>
      </c>
      <c r="L672">
        <v>20131028</v>
      </c>
      <c r="M672">
        <v>11</v>
      </c>
      <c r="N672">
        <v>71</v>
      </c>
      <c r="O672" t="s">
        <v>38</v>
      </c>
      <c r="P672" t="s">
        <v>49</v>
      </c>
      <c r="Q672">
        <v>4</v>
      </c>
      <c r="R672">
        <v>2013</v>
      </c>
      <c r="S672">
        <v>201311</v>
      </c>
      <c r="T672">
        <v>5</v>
      </c>
      <c r="U672">
        <v>2</v>
      </c>
      <c r="V672">
        <v>2014</v>
      </c>
      <c r="W672" t="s">
        <v>63</v>
      </c>
      <c r="X672">
        <v>41214</v>
      </c>
    </row>
    <row r="673" spans="1:24" x14ac:dyDescent="0.15">
      <c r="A673">
        <v>20131102</v>
      </c>
      <c r="B673">
        <v>41580</v>
      </c>
      <c r="C673">
        <v>6</v>
      </c>
      <c r="D673">
        <v>2</v>
      </c>
      <c r="E673">
        <v>2133</v>
      </c>
      <c r="F673" t="s">
        <v>18</v>
      </c>
      <c r="G673" t="s">
        <v>25</v>
      </c>
      <c r="H673" t="s">
        <v>63</v>
      </c>
      <c r="I673">
        <v>44</v>
      </c>
      <c r="J673">
        <v>310</v>
      </c>
      <c r="K673">
        <v>41575</v>
      </c>
      <c r="L673">
        <v>20131028</v>
      </c>
      <c r="M673">
        <v>11</v>
      </c>
      <c r="N673">
        <v>71</v>
      </c>
      <c r="O673" t="s">
        <v>38</v>
      </c>
      <c r="P673" t="s">
        <v>49</v>
      </c>
      <c r="Q673">
        <v>4</v>
      </c>
      <c r="R673">
        <v>2013</v>
      </c>
      <c r="S673">
        <v>201311</v>
      </c>
      <c r="T673">
        <v>5</v>
      </c>
      <c r="U673">
        <v>2</v>
      </c>
      <c r="V673">
        <v>2014</v>
      </c>
      <c r="W673" t="s">
        <v>63</v>
      </c>
      <c r="X673">
        <v>41215</v>
      </c>
    </row>
    <row r="674" spans="1:24" x14ac:dyDescent="0.15">
      <c r="A674">
        <v>20131103</v>
      </c>
      <c r="B674">
        <v>41581</v>
      </c>
      <c r="C674">
        <v>7</v>
      </c>
      <c r="D674">
        <v>3</v>
      </c>
      <c r="E674">
        <v>2134</v>
      </c>
      <c r="F674" t="s">
        <v>19</v>
      </c>
      <c r="G674" t="s">
        <v>26</v>
      </c>
      <c r="H674" t="s">
        <v>63</v>
      </c>
      <c r="I674">
        <v>44</v>
      </c>
      <c r="J674">
        <v>310</v>
      </c>
      <c r="K674">
        <v>41575</v>
      </c>
      <c r="L674">
        <v>20131028</v>
      </c>
      <c r="M674">
        <v>11</v>
      </c>
      <c r="N674">
        <v>71</v>
      </c>
      <c r="O674" t="s">
        <v>38</v>
      </c>
      <c r="P674" t="s">
        <v>49</v>
      </c>
      <c r="Q674">
        <v>4</v>
      </c>
      <c r="R674">
        <v>2013</v>
      </c>
      <c r="S674">
        <v>201311</v>
      </c>
      <c r="T674">
        <v>5</v>
      </c>
      <c r="U674">
        <v>2</v>
      </c>
      <c r="V674">
        <v>2014</v>
      </c>
      <c r="W674" t="s">
        <v>63</v>
      </c>
      <c r="X674">
        <v>41216</v>
      </c>
    </row>
    <row r="675" spans="1:24" x14ac:dyDescent="0.15">
      <c r="A675">
        <v>20131104</v>
      </c>
      <c r="B675">
        <v>41582</v>
      </c>
      <c r="C675">
        <v>1</v>
      </c>
      <c r="D675">
        <v>4</v>
      </c>
      <c r="E675">
        <v>2135</v>
      </c>
      <c r="F675" t="s">
        <v>13</v>
      </c>
      <c r="G675" t="s">
        <v>20</v>
      </c>
      <c r="H675" t="s">
        <v>64</v>
      </c>
      <c r="I675">
        <v>45</v>
      </c>
      <c r="J675">
        <v>311</v>
      </c>
      <c r="K675">
        <v>41582</v>
      </c>
      <c r="L675">
        <v>20131104</v>
      </c>
      <c r="M675">
        <v>11</v>
      </c>
      <c r="N675">
        <v>71</v>
      </c>
      <c r="O675" t="s">
        <v>38</v>
      </c>
      <c r="P675" t="s">
        <v>49</v>
      </c>
      <c r="Q675">
        <v>4</v>
      </c>
      <c r="R675">
        <v>2013</v>
      </c>
      <c r="S675">
        <v>201311</v>
      </c>
      <c r="T675">
        <v>5</v>
      </c>
      <c r="U675">
        <v>2</v>
      </c>
      <c r="V675">
        <v>2014</v>
      </c>
      <c r="W675" t="s">
        <v>63</v>
      </c>
      <c r="X675">
        <v>41217</v>
      </c>
    </row>
    <row r="676" spans="1:24" x14ac:dyDescent="0.15">
      <c r="A676">
        <v>20131105</v>
      </c>
      <c r="B676">
        <v>41583</v>
      </c>
      <c r="C676">
        <v>2</v>
      </c>
      <c r="D676">
        <v>5</v>
      </c>
      <c r="E676">
        <v>2136</v>
      </c>
      <c r="F676" t="s">
        <v>14</v>
      </c>
      <c r="G676" t="s">
        <v>21</v>
      </c>
      <c r="H676" t="s">
        <v>64</v>
      </c>
      <c r="I676">
        <v>45</v>
      </c>
      <c r="J676">
        <v>311</v>
      </c>
      <c r="K676">
        <v>41582</v>
      </c>
      <c r="L676">
        <v>20131104</v>
      </c>
      <c r="M676">
        <v>11</v>
      </c>
      <c r="N676">
        <v>71</v>
      </c>
      <c r="O676" t="s">
        <v>38</v>
      </c>
      <c r="P676" t="s">
        <v>49</v>
      </c>
      <c r="Q676">
        <v>4</v>
      </c>
      <c r="R676">
        <v>2013</v>
      </c>
      <c r="S676">
        <v>201311</v>
      </c>
      <c r="T676">
        <v>5</v>
      </c>
      <c r="U676">
        <v>2</v>
      </c>
      <c r="V676">
        <v>2014</v>
      </c>
      <c r="W676" t="s">
        <v>63</v>
      </c>
      <c r="X676">
        <v>41218</v>
      </c>
    </row>
    <row r="677" spans="1:24" x14ac:dyDescent="0.15">
      <c r="A677">
        <v>20131106</v>
      </c>
      <c r="B677">
        <v>41584</v>
      </c>
      <c r="C677">
        <v>3</v>
      </c>
      <c r="D677">
        <v>6</v>
      </c>
      <c r="E677">
        <v>2137</v>
      </c>
      <c r="F677" t="s">
        <v>15</v>
      </c>
      <c r="G677" t="s">
        <v>22</v>
      </c>
      <c r="H677" t="s">
        <v>64</v>
      </c>
      <c r="I677">
        <v>45</v>
      </c>
      <c r="J677">
        <v>311</v>
      </c>
      <c r="K677">
        <v>41582</v>
      </c>
      <c r="L677">
        <v>20131104</v>
      </c>
      <c r="M677">
        <v>11</v>
      </c>
      <c r="N677">
        <v>71</v>
      </c>
      <c r="O677" t="s">
        <v>38</v>
      </c>
      <c r="P677" t="s">
        <v>49</v>
      </c>
      <c r="Q677">
        <v>4</v>
      </c>
      <c r="R677">
        <v>2013</v>
      </c>
      <c r="S677">
        <v>201311</v>
      </c>
      <c r="T677">
        <v>5</v>
      </c>
      <c r="U677">
        <v>2</v>
      </c>
      <c r="V677">
        <v>2014</v>
      </c>
      <c r="W677" t="s">
        <v>63</v>
      </c>
      <c r="X677">
        <v>41219</v>
      </c>
    </row>
    <row r="678" spans="1:24" x14ac:dyDescent="0.15">
      <c r="A678">
        <v>20131107</v>
      </c>
      <c r="B678">
        <v>41585</v>
      </c>
      <c r="C678">
        <v>4</v>
      </c>
      <c r="D678">
        <v>7</v>
      </c>
      <c r="E678">
        <v>2138</v>
      </c>
      <c r="F678" t="s">
        <v>16</v>
      </c>
      <c r="G678" t="s">
        <v>23</v>
      </c>
      <c r="H678" t="s">
        <v>64</v>
      </c>
      <c r="I678">
        <v>45</v>
      </c>
      <c r="J678">
        <v>311</v>
      </c>
      <c r="K678">
        <v>41582</v>
      </c>
      <c r="L678">
        <v>20131104</v>
      </c>
      <c r="M678">
        <v>11</v>
      </c>
      <c r="N678">
        <v>71</v>
      </c>
      <c r="O678" t="s">
        <v>38</v>
      </c>
      <c r="P678" t="s">
        <v>49</v>
      </c>
      <c r="Q678">
        <v>4</v>
      </c>
      <c r="R678">
        <v>2013</v>
      </c>
      <c r="S678">
        <v>201311</v>
      </c>
      <c r="T678">
        <v>5</v>
      </c>
      <c r="U678">
        <v>2</v>
      </c>
      <c r="V678">
        <v>2014</v>
      </c>
      <c r="W678" t="s">
        <v>63</v>
      </c>
      <c r="X678">
        <v>41220</v>
      </c>
    </row>
    <row r="679" spans="1:24" x14ac:dyDescent="0.15">
      <c r="A679">
        <v>20131108</v>
      </c>
      <c r="B679">
        <v>41586</v>
      </c>
      <c r="C679">
        <v>5</v>
      </c>
      <c r="D679">
        <v>8</v>
      </c>
      <c r="E679">
        <v>2139</v>
      </c>
      <c r="F679" t="s">
        <v>17</v>
      </c>
      <c r="G679" t="s">
        <v>24</v>
      </c>
      <c r="H679" t="s">
        <v>64</v>
      </c>
      <c r="I679">
        <v>45</v>
      </c>
      <c r="J679">
        <v>311</v>
      </c>
      <c r="K679">
        <v>41582</v>
      </c>
      <c r="L679">
        <v>20131104</v>
      </c>
      <c r="M679">
        <v>11</v>
      </c>
      <c r="N679">
        <v>71</v>
      </c>
      <c r="O679" t="s">
        <v>38</v>
      </c>
      <c r="P679" t="s">
        <v>49</v>
      </c>
      <c r="Q679">
        <v>4</v>
      </c>
      <c r="R679">
        <v>2013</v>
      </c>
      <c r="S679">
        <v>201311</v>
      </c>
      <c r="T679">
        <v>5</v>
      </c>
      <c r="U679">
        <v>2</v>
      </c>
      <c r="V679">
        <v>2014</v>
      </c>
      <c r="W679" t="s">
        <v>63</v>
      </c>
      <c r="X679">
        <v>41221</v>
      </c>
    </row>
    <row r="680" spans="1:24" x14ac:dyDescent="0.15">
      <c r="A680">
        <v>20131109</v>
      </c>
      <c r="B680">
        <v>41587</v>
      </c>
      <c r="C680">
        <v>6</v>
      </c>
      <c r="D680">
        <v>9</v>
      </c>
      <c r="E680">
        <v>2140</v>
      </c>
      <c r="F680" t="s">
        <v>18</v>
      </c>
      <c r="G680" t="s">
        <v>25</v>
      </c>
      <c r="H680" t="s">
        <v>63</v>
      </c>
      <c r="I680">
        <v>45</v>
      </c>
      <c r="J680">
        <v>311</v>
      </c>
      <c r="K680">
        <v>41582</v>
      </c>
      <c r="L680">
        <v>20131104</v>
      </c>
      <c r="M680">
        <v>11</v>
      </c>
      <c r="N680">
        <v>71</v>
      </c>
      <c r="O680" t="s">
        <v>38</v>
      </c>
      <c r="P680" t="s">
        <v>49</v>
      </c>
      <c r="Q680">
        <v>4</v>
      </c>
      <c r="R680">
        <v>2013</v>
      </c>
      <c r="S680">
        <v>201311</v>
      </c>
      <c r="T680">
        <v>5</v>
      </c>
      <c r="U680">
        <v>2</v>
      </c>
      <c r="V680">
        <v>2014</v>
      </c>
      <c r="W680" t="s">
        <v>63</v>
      </c>
      <c r="X680">
        <v>41222</v>
      </c>
    </row>
    <row r="681" spans="1:24" x14ac:dyDescent="0.15">
      <c r="A681">
        <v>20131110</v>
      </c>
      <c r="B681">
        <v>41588</v>
      </c>
      <c r="C681">
        <v>7</v>
      </c>
      <c r="D681">
        <v>10</v>
      </c>
      <c r="E681">
        <v>2141</v>
      </c>
      <c r="F681" t="s">
        <v>19</v>
      </c>
      <c r="G681" t="s">
        <v>26</v>
      </c>
      <c r="H681" t="s">
        <v>63</v>
      </c>
      <c r="I681">
        <v>45</v>
      </c>
      <c r="J681">
        <v>311</v>
      </c>
      <c r="K681">
        <v>41582</v>
      </c>
      <c r="L681">
        <v>20131104</v>
      </c>
      <c r="M681">
        <v>11</v>
      </c>
      <c r="N681">
        <v>71</v>
      </c>
      <c r="O681" t="s">
        <v>38</v>
      </c>
      <c r="P681" t="s">
        <v>49</v>
      </c>
      <c r="Q681">
        <v>4</v>
      </c>
      <c r="R681">
        <v>2013</v>
      </c>
      <c r="S681">
        <v>201311</v>
      </c>
      <c r="T681">
        <v>5</v>
      </c>
      <c r="U681">
        <v>2</v>
      </c>
      <c r="V681">
        <v>2014</v>
      </c>
      <c r="W681" t="s">
        <v>63</v>
      </c>
      <c r="X681">
        <v>41223</v>
      </c>
    </row>
    <row r="682" spans="1:24" x14ac:dyDescent="0.15">
      <c r="A682">
        <v>20131111</v>
      </c>
      <c r="B682">
        <v>41589</v>
      </c>
      <c r="C682">
        <v>1</v>
      </c>
      <c r="D682">
        <v>11</v>
      </c>
      <c r="E682">
        <v>2142</v>
      </c>
      <c r="F682" t="s">
        <v>13</v>
      </c>
      <c r="G682" t="s">
        <v>20</v>
      </c>
      <c r="H682" t="s">
        <v>64</v>
      </c>
      <c r="I682">
        <v>46</v>
      </c>
      <c r="J682">
        <v>312</v>
      </c>
      <c r="K682">
        <v>41589</v>
      </c>
      <c r="L682">
        <v>20131111</v>
      </c>
      <c r="M682">
        <v>11</v>
      </c>
      <c r="N682">
        <v>71</v>
      </c>
      <c r="O682" t="s">
        <v>38</v>
      </c>
      <c r="P682" t="s">
        <v>49</v>
      </c>
      <c r="Q682">
        <v>4</v>
      </c>
      <c r="R682">
        <v>2013</v>
      </c>
      <c r="S682">
        <v>201311</v>
      </c>
      <c r="T682">
        <v>5</v>
      </c>
      <c r="U682">
        <v>2</v>
      </c>
      <c r="V682">
        <v>2014</v>
      </c>
      <c r="W682" t="s">
        <v>63</v>
      </c>
      <c r="X682">
        <v>41224</v>
      </c>
    </row>
    <row r="683" spans="1:24" x14ac:dyDescent="0.15">
      <c r="A683">
        <v>20131112</v>
      </c>
      <c r="B683">
        <v>41590</v>
      </c>
      <c r="C683">
        <v>2</v>
      </c>
      <c r="D683">
        <v>12</v>
      </c>
      <c r="E683">
        <v>2143</v>
      </c>
      <c r="F683" t="s">
        <v>14</v>
      </c>
      <c r="G683" t="s">
        <v>21</v>
      </c>
      <c r="H683" t="s">
        <v>64</v>
      </c>
      <c r="I683">
        <v>46</v>
      </c>
      <c r="J683">
        <v>312</v>
      </c>
      <c r="K683">
        <v>41589</v>
      </c>
      <c r="L683">
        <v>20131111</v>
      </c>
      <c r="M683">
        <v>11</v>
      </c>
      <c r="N683">
        <v>71</v>
      </c>
      <c r="O683" t="s">
        <v>38</v>
      </c>
      <c r="P683" t="s">
        <v>49</v>
      </c>
      <c r="Q683">
        <v>4</v>
      </c>
      <c r="R683">
        <v>2013</v>
      </c>
      <c r="S683">
        <v>201311</v>
      </c>
      <c r="T683">
        <v>5</v>
      </c>
      <c r="U683">
        <v>2</v>
      </c>
      <c r="V683">
        <v>2014</v>
      </c>
      <c r="W683" t="s">
        <v>63</v>
      </c>
      <c r="X683">
        <v>41225</v>
      </c>
    </row>
    <row r="684" spans="1:24" x14ac:dyDescent="0.15">
      <c r="A684">
        <v>20131113</v>
      </c>
      <c r="B684">
        <v>41591</v>
      </c>
      <c r="C684">
        <v>3</v>
      </c>
      <c r="D684">
        <v>13</v>
      </c>
      <c r="E684">
        <v>2144</v>
      </c>
      <c r="F684" t="s">
        <v>15</v>
      </c>
      <c r="G684" t="s">
        <v>22</v>
      </c>
      <c r="H684" t="s">
        <v>64</v>
      </c>
      <c r="I684">
        <v>46</v>
      </c>
      <c r="J684">
        <v>312</v>
      </c>
      <c r="K684">
        <v>41589</v>
      </c>
      <c r="L684">
        <v>20131111</v>
      </c>
      <c r="M684">
        <v>11</v>
      </c>
      <c r="N684">
        <v>71</v>
      </c>
      <c r="O684" t="s">
        <v>38</v>
      </c>
      <c r="P684" t="s">
        <v>49</v>
      </c>
      <c r="Q684">
        <v>4</v>
      </c>
      <c r="R684">
        <v>2013</v>
      </c>
      <c r="S684">
        <v>201311</v>
      </c>
      <c r="T684">
        <v>5</v>
      </c>
      <c r="U684">
        <v>2</v>
      </c>
      <c r="V684">
        <v>2014</v>
      </c>
      <c r="W684" t="s">
        <v>63</v>
      </c>
      <c r="X684">
        <v>41226</v>
      </c>
    </row>
    <row r="685" spans="1:24" x14ac:dyDescent="0.15">
      <c r="A685">
        <v>20131114</v>
      </c>
      <c r="B685">
        <v>41592</v>
      </c>
      <c r="C685">
        <v>4</v>
      </c>
      <c r="D685">
        <v>14</v>
      </c>
      <c r="E685">
        <v>2145</v>
      </c>
      <c r="F685" t="s">
        <v>16</v>
      </c>
      <c r="G685" t="s">
        <v>23</v>
      </c>
      <c r="H685" t="s">
        <v>64</v>
      </c>
      <c r="I685">
        <v>46</v>
      </c>
      <c r="J685">
        <v>312</v>
      </c>
      <c r="K685">
        <v>41589</v>
      </c>
      <c r="L685">
        <v>20131111</v>
      </c>
      <c r="M685">
        <v>11</v>
      </c>
      <c r="N685">
        <v>71</v>
      </c>
      <c r="O685" t="s">
        <v>38</v>
      </c>
      <c r="P685" t="s">
        <v>49</v>
      </c>
      <c r="Q685">
        <v>4</v>
      </c>
      <c r="R685">
        <v>2013</v>
      </c>
      <c r="S685">
        <v>201311</v>
      </c>
      <c r="T685">
        <v>5</v>
      </c>
      <c r="U685">
        <v>2</v>
      </c>
      <c r="V685">
        <v>2014</v>
      </c>
      <c r="W685" t="s">
        <v>63</v>
      </c>
      <c r="X685">
        <v>41227</v>
      </c>
    </row>
    <row r="686" spans="1:24" x14ac:dyDescent="0.15">
      <c r="A686">
        <v>20131115</v>
      </c>
      <c r="B686">
        <v>41593</v>
      </c>
      <c r="C686">
        <v>5</v>
      </c>
      <c r="D686">
        <v>15</v>
      </c>
      <c r="E686">
        <v>2146</v>
      </c>
      <c r="F686" t="s">
        <v>17</v>
      </c>
      <c r="G686" t="s">
        <v>24</v>
      </c>
      <c r="H686" t="s">
        <v>64</v>
      </c>
      <c r="I686">
        <v>46</v>
      </c>
      <c r="J686">
        <v>312</v>
      </c>
      <c r="K686">
        <v>41589</v>
      </c>
      <c r="L686">
        <v>20131111</v>
      </c>
      <c r="M686">
        <v>11</v>
      </c>
      <c r="N686">
        <v>71</v>
      </c>
      <c r="O686" t="s">
        <v>38</v>
      </c>
      <c r="P686" t="s">
        <v>49</v>
      </c>
      <c r="Q686">
        <v>4</v>
      </c>
      <c r="R686">
        <v>2013</v>
      </c>
      <c r="S686">
        <v>201311</v>
      </c>
      <c r="T686">
        <v>5</v>
      </c>
      <c r="U686">
        <v>2</v>
      </c>
      <c r="V686">
        <v>2014</v>
      </c>
      <c r="W686" t="s">
        <v>63</v>
      </c>
      <c r="X686">
        <v>41228</v>
      </c>
    </row>
    <row r="687" spans="1:24" x14ac:dyDescent="0.15">
      <c r="A687">
        <v>20131116</v>
      </c>
      <c r="B687">
        <v>41594</v>
      </c>
      <c r="C687">
        <v>6</v>
      </c>
      <c r="D687">
        <v>16</v>
      </c>
      <c r="E687">
        <v>2147</v>
      </c>
      <c r="F687" t="s">
        <v>18</v>
      </c>
      <c r="G687" t="s">
        <v>25</v>
      </c>
      <c r="H687" t="s">
        <v>63</v>
      </c>
      <c r="I687">
        <v>46</v>
      </c>
      <c r="J687">
        <v>312</v>
      </c>
      <c r="K687">
        <v>41589</v>
      </c>
      <c r="L687">
        <v>20131111</v>
      </c>
      <c r="M687">
        <v>11</v>
      </c>
      <c r="N687">
        <v>71</v>
      </c>
      <c r="O687" t="s">
        <v>38</v>
      </c>
      <c r="P687" t="s">
        <v>49</v>
      </c>
      <c r="Q687">
        <v>4</v>
      </c>
      <c r="R687">
        <v>2013</v>
      </c>
      <c r="S687">
        <v>201311</v>
      </c>
      <c r="T687">
        <v>5</v>
      </c>
      <c r="U687">
        <v>2</v>
      </c>
      <c r="V687">
        <v>2014</v>
      </c>
      <c r="W687" t="s">
        <v>63</v>
      </c>
      <c r="X687">
        <v>41229</v>
      </c>
    </row>
    <row r="688" spans="1:24" x14ac:dyDescent="0.15">
      <c r="A688">
        <v>20131117</v>
      </c>
      <c r="B688">
        <v>41595</v>
      </c>
      <c r="C688">
        <v>7</v>
      </c>
      <c r="D688">
        <v>17</v>
      </c>
      <c r="E688">
        <v>2148</v>
      </c>
      <c r="F688" t="s">
        <v>19</v>
      </c>
      <c r="G688" t="s">
        <v>26</v>
      </c>
      <c r="H688" t="s">
        <v>63</v>
      </c>
      <c r="I688">
        <v>46</v>
      </c>
      <c r="J688">
        <v>312</v>
      </c>
      <c r="K688">
        <v>41589</v>
      </c>
      <c r="L688">
        <v>20131111</v>
      </c>
      <c r="M688">
        <v>11</v>
      </c>
      <c r="N688">
        <v>71</v>
      </c>
      <c r="O688" t="s">
        <v>38</v>
      </c>
      <c r="P688" t="s">
        <v>49</v>
      </c>
      <c r="Q688">
        <v>4</v>
      </c>
      <c r="R688">
        <v>2013</v>
      </c>
      <c r="S688">
        <v>201311</v>
      </c>
      <c r="T688">
        <v>5</v>
      </c>
      <c r="U688">
        <v>2</v>
      </c>
      <c r="V688">
        <v>2014</v>
      </c>
      <c r="W688" t="s">
        <v>63</v>
      </c>
      <c r="X688">
        <v>41230</v>
      </c>
    </row>
    <row r="689" spans="1:24" x14ac:dyDescent="0.15">
      <c r="A689">
        <v>20131118</v>
      </c>
      <c r="B689">
        <v>41596</v>
      </c>
      <c r="C689">
        <v>1</v>
      </c>
      <c r="D689">
        <v>18</v>
      </c>
      <c r="E689">
        <v>2149</v>
      </c>
      <c r="F689" t="s">
        <v>13</v>
      </c>
      <c r="G689" t="s">
        <v>20</v>
      </c>
      <c r="H689" t="s">
        <v>64</v>
      </c>
      <c r="I689">
        <v>47</v>
      </c>
      <c r="J689">
        <v>313</v>
      </c>
      <c r="K689">
        <v>41596</v>
      </c>
      <c r="L689">
        <v>20131118</v>
      </c>
      <c r="M689">
        <v>11</v>
      </c>
      <c r="N689">
        <v>71</v>
      </c>
      <c r="O689" t="s">
        <v>38</v>
      </c>
      <c r="P689" t="s">
        <v>49</v>
      </c>
      <c r="Q689">
        <v>4</v>
      </c>
      <c r="R689">
        <v>2013</v>
      </c>
      <c r="S689">
        <v>201311</v>
      </c>
      <c r="T689">
        <v>5</v>
      </c>
      <c r="U689">
        <v>2</v>
      </c>
      <c r="V689">
        <v>2014</v>
      </c>
      <c r="W689" t="s">
        <v>63</v>
      </c>
      <c r="X689">
        <v>41231</v>
      </c>
    </row>
    <row r="690" spans="1:24" x14ac:dyDescent="0.15">
      <c r="A690">
        <v>20131119</v>
      </c>
      <c r="B690">
        <v>41597</v>
      </c>
      <c r="C690">
        <v>2</v>
      </c>
      <c r="D690">
        <v>19</v>
      </c>
      <c r="E690">
        <v>2150</v>
      </c>
      <c r="F690" t="s">
        <v>14</v>
      </c>
      <c r="G690" t="s">
        <v>21</v>
      </c>
      <c r="H690" t="s">
        <v>64</v>
      </c>
      <c r="I690">
        <v>47</v>
      </c>
      <c r="J690">
        <v>313</v>
      </c>
      <c r="K690">
        <v>41596</v>
      </c>
      <c r="L690">
        <v>20131118</v>
      </c>
      <c r="M690">
        <v>11</v>
      </c>
      <c r="N690">
        <v>71</v>
      </c>
      <c r="O690" t="s">
        <v>38</v>
      </c>
      <c r="P690" t="s">
        <v>49</v>
      </c>
      <c r="Q690">
        <v>4</v>
      </c>
      <c r="R690">
        <v>2013</v>
      </c>
      <c r="S690">
        <v>201311</v>
      </c>
      <c r="T690">
        <v>5</v>
      </c>
      <c r="U690">
        <v>2</v>
      </c>
      <c r="V690">
        <v>2014</v>
      </c>
      <c r="W690" t="s">
        <v>63</v>
      </c>
      <c r="X690">
        <v>41232</v>
      </c>
    </row>
    <row r="691" spans="1:24" x14ac:dyDescent="0.15">
      <c r="A691">
        <v>20131120</v>
      </c>
      <c r="B691">
        <v>41598</v>
      </c>
      <c r="C691">
        <v>3</v>
      </c>
      <c r="D691">
        <v>20</v>
      </c>
      <c r="E691">
        <v>2151</v>
      </c>
      <c r="F691" t="s">
        <v>15</v>
      </c>
      <c r="G691" t="s">
        <v>22</v>
      </c>
      <c r="H691" t="s">
        <v>64</v>
      </c>
      <c r="I691">
        <v>47</v>
      </c>
      <c r="J691">
        <v>313</v>
      </c>
      <c r="K691">
        <v>41596</v>
      </c>
      <c r="L691">
        <v>20131118</v>
      </c>
      <c r="M691">
        <v>11</v>
      </c>
      <c r="N691">
        <v>71</v>
      </c>
      <c r="O691" t="s">
        <v>38</v>
      </c>
      <c r="P691" t="s">
        <v>49</v>
      </c>
      <c r="Q691">
        <v>4</v>
      </c>
      <c r="R691">
        <v>2013</v>
      </c>
      <c r="S691">
        <v>201311</v>
      </c>
      <c r="T691">
        <v>5</v>
      </c>
      <c r="U691">
        <v>2</v>
      </c>
      <c r="V691">
        <v>2014</v>
      </c>
      <c r="W691" t="s">
        <v>63</v>
      </c>
      <c r="X691">
        <v>41233</v>
      </c>
    </row>
    <row r="692" spans="1:24" x14ac:dyDescent="0.15">
      <c r="A692">
        <v>20131121</v>
      </c>
      <c r="B692">
        <v>41599</v>
      </c>
      <c r="C692">
        <v>4</v>
      </c>
      <c r="D692">
        <v>21</v>
      </c>
      <c r="E692">
        <v>2152</v>
      </c>
      <c r="F692" t="s">
        <v>16</v>
      </c>
      <c r="G692" t="s">
        <v>23</v>
      </c>
      <c r="H692" t="s">
        <v>64</v>
      </c>
      <c r="I692">
        <v>47</v>
      </c>
      <c r="J692">
        <v>313</v>
      </c>
      <c r="K692">
        <v>41596</v>
      </c>
      <c r="L692">
        <v>20131118</v>
      </c>
      <c r="M692">
        <v>11</v>
      </c>
      <c r="N692">
        <v>71</v>
      </c>
      <c r="O692" t="s">
        <v>38</v>
      </c>
      <c r="P692" t="s">
        <v>49</v>
      </c>
      <c r="Q692">
        <v>4</v>
      </c>
      <c r="R692">
        <v>2013</v>
      </c>
      <c r="S692">
        <v>201311</v>
      </c>
      <c r="T692">
        <v>5</v>
      </c>
      <c r="U692">
        <v>2</v>
      </c>
      <c r="V692">
        <v>2014</v>
      </c>
      <c r="W692" t="s">
        <v>63</v>
      </c>
      <c r="X692">
        <v>41234</v>
      </c>
    </row>
    <row r="693" spans="1:24" x14ac:dyDescent="0.15">
      <c r="A693">
        <v>20131122</v>
      </c>
      <c r="B693">
        <v>41600</v>
      </c>
      <c r="C693">
        <v>5</v>
      </c>
      <c r="D693">
        <v>22</v>
      </c>
      <c r="E693">
        <v>2153</v>
      </c>
      <c r="F693" t="s">
        <v>17</v>
      </c>
      <c r="G693" t="s">
        <v>24</v>
      </c>
      <c r="H693" t="s">
        <v>64</v>
      </c>
      <c r="I693">
        <v>47</v>
      </c>
      <c r="J693">
        <v>313</v>
      </c>
      <c r="K693">
        <v>41596</v>
      </c>
      <c r="L693">
        <v>20131118</v>
      </c>
      <c r="M693">
        <v>11</v>
      </c>
      <c r="N693">
        <v>71</v>
      </c>
      <c r="O693" t="s">
        <v>38</v>
      </c>
      <c r="P693" t="s">
        <v>49</v>
      </c>
      <c r="Q693">
        <v>4</v>
      </c>
      <c r="R693">
        <v>2013</v>
      </c>
      <c r="S693">
        <v>201311</v>
      </c>
      <c r="T693">
        <v>5</v>
      </c>
      <c r="U693">
        <v>2</v>
      </c>
      <c r="V693">
        <v>2014</v>
      </c>
      <c r="W693" t="s">
        <v>63</v>
      </c>
      <c r="X693">
        <v>41235</v>
      </c>
    </row>
    <row r="694" spans="1:24" x14ac:dyDescent="0.15">
      <c r="A694">
        <v>20131123</v>
      </c>
      <c r="B694">
        <v>41601</v>
      </c>
      <c r="C694">
        <v>6</v>
      </c>
      <c r="D694">
        <v>23</v>
      </c>
      <c r="E694">
        <v>2154</v>
      </c>
      <c r="F694" t="s">
        <v>18</v>
      </c>
      <c r="G694" t="s">
        <v>25</v>
      </c>
      <c r="H694" t="s">
        <v>63</v>
      </c>
      <c r="I694">
        <v>47</v>
      </c>
      <c r="J694">
        <v>313</v>
      </c>
      <c r="K694">
        <v>41596</v>
      </c>
      <c r="L694">
        <v>20131118</v>
      </c>
      <c r="M694">
        <v>11</v>
      </c>
      <c r="N694">
        <v>71</v>
      </c>
      <c r="O694" t="s">
        <v>38</v>
      </c>
      <c r="P694" t="s">
        <v>49</v>
      </c>
      <c r="Q694">
        <v>4</v>
      </c>
      <c r="R694">
        <v>2013</v>
      </c>
      <c r="S694">
        <v>201311</v>
      </c>
      <c r="T694">
        <v>5</v>
      </c>
      <c r="U694">
        <v>2</v>
      </c>
      <c r="V694">
        <v>2014</v>
      </c>
      <c r="W694" t="s">
        <v>63</v>
      </c>
      <c r="X694">
        <v>41236</v>
      </c>
    </row>
    <row r="695" spans="1:24" x14ac:dyDescent="0.15">
      <c r="A695">
        <v>20131124</v>
      </c>
      <c r="B695">
        <v>41602</v>
      </c>
      <c r="C695">
        <v>7</v>
      </c>
      <c r="D695">
        <v>24</v>
      </c>
      <c r="E695">
        <v>2155</v>
      </c>
      <c r="F695" t="s">
        <v>19</v>
      </c>
      <c r="G695" t="s">
        <v>26</v>
      </c>
      <c r="H695" t="s">
        <v>63</v>
      </c>
      <c r="I695">
        <v>47</v>
      </c>
      <c r="J695">
        <v>313</v>
      </c>
      <c r="K695">
        <v>41596</v>
      </c>
      <c r="L695">
        <v>20131118</v>
      </c>
      <c r="M695">
        <v>11</v>
      </c>
      <c r="N695">
        <v>71</v>
      </c>
      <c r="O695" t="s">
        <v>38</v>
      </c>
      <c r="P695" t="s">
        <v>49</v>
      </c>
      <c r="Q695">
        <v>4</v>
      </c>
      <c r="R695">
        <v>2013</v>
      </c>
      <c r="S695">
        <v>201311</v>
      </c>
      <c r="T695">
        <v>5</v>
      </c>
      <c r="U695">
        <v>2</v>
      </c>
      <c r="V695">
        <v>2014</v>
      </c>
      <c r="W695" t="s">
        <v>63</v>
      </c>
      <c r="X695">
        <v>41237</v>
      </c>
    </row>
    <row r="696" spans="1:24" x14ac:dyDescent="0.15">
      <c r="A696">
        <v>20131125</v>
      </c>
      <c r="B696">
        <v>41603</v>
      </c>
      <c r="C696">
        <v>1</v>
      </c>
      <c r="D696">
        <v>25</v>
      </c>
      <c r="E696">
        <v>2156</v>
      </c>
      <c r="F696" t="s">
        <v>13</v>
      </c>
      <c r="G696" t="s">
        <v>20</v>
      </c>
      <c r="H696" t="s">
        <v>64</v>
      </c>
      <c r="I696">
        <v>48</v>
      </c>
      <c r="J696">
        <v>314</v>
      </c>
      <c r="K696">
        <v>41603</v>
      </c>
      <c r="L696">
        <v>20131125</v>
      </c>
      <c r="M696">
        <v>11</v>
      </c>
      <c r="N696">
        <v>71</v>
      </c>
      <c r="O696" t="s">
        <v>38</v>
      </c>
      <c r="P696" t="s">
        <v>49</v>
      </c>
      <c r="Q696">
        <v>4</v>
      </c>
      <c r="R696">
        <v>2013</v>
      </c>
      <c r="S696">
        <v>201311</v>
      </c>
      <c r="T696">
        <v>5</v>
      </c>
      <c r="U696">
        <v>2</v>
      </c>
      <c r="V696">
        <v>2014</v>
      </c>
      <c r="W696" t="s">
        <v>63</v>
      </c>
      <c r="X696">
        <v>41238</v>
      </c>
    </row>
    <row r="697" spans="1:24" x14ac:dyDescent="0.15">
      <c r="A697">
        <v>20131126</v>
      </c>
      <c r="B697">
        <v>41604</v>
      </c>
      <c r="C697">
        <v>2</v>
      </c>
      <c r="D697">
        <v>26</v>
      </c>
      <c r="E697">
        <v>2157</v>
      </c>
      <c r="F697" t="s">
        <v>14</v>
      </c>
      <c r="G697" t="s">
        <v>21</v>
      </c>
      <c r="H697" t="s">
        <v>64</v>
      </c>
      <c r="I697">
        <v>48</v>
      </c>
      <c r="J697">
        <v>314</v>
      </c>
      <c r="K697">
        <v>41603</v>
      </c>
      <c r="L697">
        <v>20131125</v>
      </c>
      <c r="M697">
        <v>11</v>
      </c>
      <c r="N697">
        <v>71</v>
      </c>
      <c r="O697" t="s">
        <v>38</v>
      </c>
      <c r="P697" t="s">
        <v>49</v>
      </c>
      <c r="Q697">
        <v>4</v>
      </c>
      <c r="R697">
        <v>2013</v>
      </c>
      <c r="S697">
        <v>201311</v>
      </c>
      <c r="T697">
        <v>5</v>
      </c>
      <c r="U697">
        <v>2</v>
      </c>
      <c r="V697">
        <v>2014</v>
      </c>
      <c r="W697" t="s">
        <v>63</v>
      </c>
      <c r="X697">
        <v>41239</v>
      </c>
    </row>
    <row r="698" spans="1:24" x14ac:dyDescent="0.15">
      <c r="A698">
        <v>20131127</v>
      </c>
      <c r="B698">
        <v>41605</v>
      </c>
      <c r="C698">
        <v>3</v>
      </c>
      <c r="D698">
        <v>27</v>
      </c>
      <c r="E698">
        <v>2158</v>
      </c>
      <c r="F698" t="s">
        <v>15</v>
      </c>
      <c r="G698" t="s">
        <v>22</v>
      </c>
      <c r="H698" t="s">
        <v>64</v>
      </c>
      <c r="I698">
        <v>48</v>
      </c>
      <c r="J698">
        <v>314</v>
      </c>
      <c r="K698">
        <v>41603</v>
      </c>
      <c r="L698">
        <v>20131125</v>
      </c>
      <c r="M698">
        <v>11</v>
      </c>
      <c r="N698">
        <v>71</v>
      </c>
      <c r="O698" t="s">
        <v>38</v>
      </c>
      <c r="P698" t="s">
        <v>49</v>
      </c>
      <c r="Q698">
        <v>4</v>
      </c>
      <c r="R698">
        <v>2013</v>
      </c>
      <c r="S698">
        <v>201311</v>
      </c>
      <c r="T698">
        <v>5</v>
      </c>
      <c r="U698">
        <v>2</v>
      </c>
      <c r="V698">
        <v>2014</v>
      </c>
      <c r="W698" t="s">
        <v>63</v>
      </c>
      <c r="X698">
        <v>41240</v>
      </c>
    </row>
    <row r="699" spans="1:24" x14ac:dyDescent="0.15">
      <c r="A699">
        <v>20131128</v>
      </c>
      <c r="B699">
        <v>41606</v>
      </c>
      <c r="C699">
        <v>4</v>
      </c>
      <c r="D699">
        <v>28</v>
      </c>
      <c r="E699">
        <v>2159</v>
      </c>
      <c r="F699" t="s">
        <v>16</v>
      </c>
      <c r="G699" t="s">
        <v>23</v>
      </c>
      <c r="H699" t="s">
        <v>64</v>
      </c>
      <c r="I699">
        <v>48</v>
      </c>
      <c r="J699">
        <v>314</v>
      </c>
      <c r="K699">
        <v>41603</v>
      </c>
      <c r="L699">
        <v>20131125</v>
      </c>
      <c r="M699">
        <v>11</v>
      </c>
      <c r="N699">
        <v>71</v>
      </c>
      <c r="O699" t="s">
        <v>38</v>
      </c>
      <c r="P699" t="s">
        <v>49</v>
      </c>
      <c r="Q699">
        <v>4</v>
      </c>
      <c r="R699">
        <v>2013</v>
      </c>
      <c r="S699">
        <v>201311</v>
      </c>
      <c r="T699">
        <v>5</v>
      </c>
      <c r="U699">
        <v>2</v>
      </c>
      <c r="V699">
        <v>2014</v>
      </c>
      <c r="W699" t="s">
        <v>63</v>
      </c>
      <c r="X699">
        <v>41241</v>
      </c>
    </row>
    <row r="700" spans="1:24" x14ac:dyDescent="0.15">
      <c r="A700">
        <v>20131129</v>
      </c>
      <c r="B700">
        <v>41607</v>
      </c>
      <c r="C700">
        <v>5</v>
      </c>
      <c r="D700">
        <v>29</v>
      </c>
      <c r="E700">
        <v>2160</v>
      </c>
      <c r="F700" t="s">
        <v>17</v>
      </c>
      <c r="G700" t="s">
        <v>24</v>
      </c>
      <c r="H700" t="s">
        <v>64</v>
      </c>
      <c r="I700">
        <v>48</v>
      </c>
      <c r="J700">
        <v>314</v>
      </c>
      <c r="K700">
        <v>41603</v>
      </c>
      <c r="L700">
        <v>20131125</v>
      </c>
      <c r="M700">
        <v>11</v>
      </c>
      <c r="N700">
        <v>71</v>
      </c>
      <c r="O700" t="s">
        <v>38</v>
      </c>
      <c r="P700" t="s">
        <v>49</v>
      </c>
      <c r="Q700">
        <v>4</v>
      </c>
      <c r="R700">
        <v>2013</v>
      </c>
      <c r="S700">
        <v>201311</v>
      </c>
      <c r="T700">
        <v>5</v>
      </c>
      <c r="U700">
        <v>2</v>
      </c>
      <c r="V700">
        <v>2014</v>
      </c>
      <c r="W700" t="s">
        <v>63</v>
      </c>
      <c r="X700">
        <v>41242</v>
      </c>
    </row>
    <row r="701" spans="1:24" x14ac:dyDescent="0.15">
      <c r="A701">
        <v>20131130</v>
      </c>
      <c r="B701">
        <v>41608</v>
      </c>
      <c r="C701">
        <v>6</v>
      </c>
      <c r="D701">
        <v>30</v>
      </c>
      <c r="E701">
        <v>2161</v>
      </c>
      <c r="F701" t="s">
        <v>18</v>
      </c>
      <c r="G701" t="s">
        <v>25</v>
      </c>
      <c r="H701" t="s">
        <v>63</v>
      </c>
      <c r="I701">
        <v>48</v>
      </c>
      <c r="J701">
        <v>314</v>
      </c>
      <c r="K701">
        <v>41603</v>
      </c>
      <c r="L701">
        <v>20131125</v>
      </c>
      <c r="M701">
        <v>11</v>
      </c>
      <c r="N701">
        <v>71</v>
      </c>
      <c r="O701" t="s">
        <v>38</v>
      </c>
      <c r="P701" t="s">
        <v>49</v>
      </c>
      <c r="Q701">
        <v>4</v>
      </c>
      <c r="R701">
        <v>2013</v>
      </c>
      <c r="S701">
        <v>201311</v>
      </c>
      <c r="T701">
        <v>5</v>
      </c>
      <c r="U701">
        <v>2</v>
      </c>
      <c r="V701">
        <v>2014</v>
      </c>
      <c r="W701" t="s">
        <v>64</v>
      </c>
      <c r="X701">
        <v>41243</v>
      </c>
    </row>
    <row r="702" spans="1:24" x14ac:dyDescent="0.15">
      <c r="A702">
        <v>20131201</v>
      </c>
      <c r="B702">
        <v>41609</v>
      </c>
      <c r="C702">
        <v>7</v>
      </c>
      <c r="D702">
        <v>1</v>
      </c>
      <c r="E702">
        <v>2162</v>
      </c>
      <c r="F702" t="s">
        <v>19</v>
      </c>
      <c r="G702" t="s">
        <v>26</v>
      </c>
      <c r="H702" t="s">
        <v>63</v>
      </c>
      <c r="I702">
        <v>48</v>
      </c>
      <c r="J702">
        <v>314</v>
      </c>
      <c r="K702">
        <v>41603</v>
      </c>
      <c r="L702">
        <v>20131125</v>
      </c>
      <c r="M702">
        <v>12</v>
      </c>
      <c r="N702">
        <v>72</v>
      </c>
      <c r="O702" t="s">
        <v>39</v>
      </c>
      <c r="P702" t="s">
        <v>50</v>
      </c>
      <c r="Q702">
        <v>4</v>
      </c>
      <c r="R702">
        <v>2013</v>
      </c>
      <c r="S702">
        <v>201312</v>
      </c>
      <c r="T702">
        <v>6</v>
      </c>
      <c r="U702">
        <v>2</v>
      </c>
      <c r="V702">
        <v>2014</v>
      </c>
      <c r="W702" t="s">
        <v>63</v>
      </c>
      <c r="X702">
        <v>41244</v>
      </c>
    </row>
    <row r="703" spans="1:24" x14ac:dyDescent="0.15">
      <c r="A703">
        <v>20131202</v>
      </c>
      <c r="B703">
        <v>41610</v>
      </c>
      <c r="C703">
        <v>1</v>
      </c>
      <c r="D703">
        <v>2</v>
      </c>
      <c r="E703">
        <v>2163</v>
      </c>
      <c r="F703" t="s">
        <v>13</v>
      </c>
      <c r="G703" t="s">
        <v>20</v>
      </c>
      <c r="H703" t="s">
        <v>64</v>
      </c>
      <c r="I703">
        <v>49</v>
      </c>
      <c r="J703">
        <v>315</v>
      </c>
      <c r="K703">
        <v>41610</v>
      </c>
      <c r="L703">
        <v>20131202</v>
      </c>
      <c r="M703">
        <v>12</v>
      </c>
      <c r="N703">
        <v>72</v>
      </c>
      <c r="O703" t="s">
        <v>39</v>
      </c>
      <c r="P703" t="s">
        <v>50</v>
      </c>
      <c r="Q703">
        <v>4</v>
      </c>
      <c r="R703">
        <v>2013</v>
      </c>
      <c r="S703">
        <v>201312</v>
      </c>
      <c r="T703">
        <v>6</v>
      </c>
      <c r="U703">
        <v>2</v>
      </c>
      <c r="V703">
        <v>2014</v>
      </c>
      <c r="W703" t="s">
        <v>63</v>
      </c>
      <c r="X703">
        <v>41245</v>
      </c>
    </row>
    <row r="704" spans="1:24" x14ac:dyDescent="0.15">
      <c r="A704">
        <v>20131203</v>
      </c>
      <c r="B704">
        <v>41611</v>
      </c>
      <c r="C704">
        <v>2</v>
      </c>
      <c r="D704">
        <v>3</v>
      </c>
      <c r="E704">
        <v>2164</v>
      </c>
      <c r="F704" t="s">
        <v>14</v>
      </c>
      <c r="G704" t="s">
        <v>21</v>
      </c>
      <c r="H704" t="s">
        <v>64</v>
      </c>
      <c r="I704">
        <v>49</v>
      </c>
      <c r="J704">
        <v>315</v>
      </c>
      <c r="K704">
        <v>41610</v>
      </c>
      <c r="L704">
        <v>20131202</v>
      </c>
      <c r="M704">
        <v>12</v>
      </c>
      <c r="N704">
        <v>72</v>
      </c>
      <c r="O704" t="s">
        <v>39</v>
      </c>
      <c r="P704" t="s">
        <v>50</v>
      </c>
      <c r="Q704">
        <v>4</v>
      </c>
      <c r="R704">
        <v>2013</v>
      </c>
      <c r="S704">
        <v>201312</v>
      </c>
      <c r="T704">
        <v>6</v>
      </c>
      <c r="U704">
        <v>2</v>
      </c>
      <c r="V704">
        <v>2014</v>
      </c>
      <c r="W704" t="s">
        <v>63</v>
      </c>
      <c r="X704">
        <v>41246</v>
      </c>
    </row>
    <row r="705" spans="1:24" x14ac:dyDescent="0.15">
      <c r="A705">
        <v>20131204</v>
      </c>
      <c r="B705">
        <v>41612</v>
      </c>
      <c r="C705">
        <v>3</v>
      </c>
      <c r="D705">
        <v>4</v>
      </c>
      <c r="E705">
        <v>2165</v>
      </c>
      <c r="F705" t="s">
        <v>15</v>
      </c>
      <c r="G705" t="s">
        <v>22</v>
      </c>
      <c r="H705" t="s">
        <v>64</v>
      </c>
      <c r="I705">
        <v>49</v>
      </c>
      <c r="J705">
        <v>315</v>
      </c>
      <c r="K705">
        <v>41610</v>
      </c>
      <c r="L705">
        <v>20131202</v>
      </c>
      <c r="M705">
        <v>12</v>
      </c>
      <c r="N705">
        <v>72</v>
      </c>
      <c r="O705" t="s">
        <v>39</v>
      </c>
      <c r="P705" t="s">
        <v>50</v>
      </c>
      <c r="Q705">
        <v>4</v>
      </c>
      <c r="R705">
        <v>2013</v>
      </c>
      <c r="S705">
        <v>201312</v>
      </c>
      <c r="T705">
        <v>6</v>
      </c>
      <c r="U705">
        <v>2</v>
      </c>
      <c r="V705">
        <v>2014</v>
      </c>
      <c r="W705" t="s">
        <v>63</v>
      </c>
      <c r="X705">
        <v>41247</v>
      </c>
    </row>
    <row r="706" spans="1:24" x14ac:dyDescent="0.15">
      <c r="A706">
        <v>20131205</v>
      </c>
      <c r="B706">
        <v>41613</v>
      </c>
      <c r="C706">
        <v>4</v>
      </c>
      <c r="D706">
        <v>5</v>
      </c>
      <c r="E706">
        <v>2166</v>
      </c>
      <c r="F706" t="s">
        <v>16</v>
      </c>
      <c r="G706" t="s">
        <v>23</v>
      </c>
      <c r="H706" t="s">
        <v>64</v>
      </c>
      <c r="I706">
        <v>49</v>
      </c>
      <c r="J706">
        <v>315</v>
      </c>
      <c r="K706">
        <v>41610</v>
      </c>
      <c r="L706">
        <v>20131202</v>
      </c>
      <c r="M706">
        <v>12</v>
      </c>
      <c r="N706">
        <v>72</v>
      </c>
      <c r="O706" t="s">
        <v>39</v>
      </c>
      <c r="P706" t="s">
        <v>50</v>
      </c>
      <c r="Q706">
        <v>4</v>
      </c>
      <c r="R706">
        <v>2013</v>
      </c>
      <c r="S706">
        <v>201312</v>
      </c>
      <c r="T706">
        <v>6</v>
      </c>
      <c r="U706">
        <v>2</v>
      </c>
      <c r="V706">
        <v>2014</v>
      </c>
      <c r="W706" t="s">
        <v>63</v>
      </c>
      <c r="X706">
        <v>41248</v>
      </c>
    </row>
    <row r="707" spans="1:24" x14ac:dyDescent="0.15">
      <c r="A707">
        <v>20131206</v>
      </c>
      <c r="B707">
        <v>41614</v>
      </c>
      <c r="C707">
        <v>5</v>
      </c>
      <c r="D707">
        <v>6</v>
      </c>
      <c r="E707">
        <v>2167</v>
      </c>
      <c r="F707" t="s">
        <v>17</v>
      </c>
      <c r="G707" t="s">
        <v>24</v>
      </c>
      <c r="H707" t="s">
        <v>64</v>
      </c>
      <c r="I707">
        <v>49</v>
      </c>
      <c r="J707">
        <v>315</v>
      </c>
      <c r="K707">
        <v>41610</v>
      </c>
      <c r="L707">
        <v>20131202</v>
      </c>
      <c r="M707">
        <v>12</v>
      </c>
      <c r="N707">
        <v>72</v>
      </c>
      <c r="O707" t="s">
        <v>39</v>
      </c>
      <c r="P707" t="s">
        <v>50</v>
      </c>
      <c r="Q707">
        <v>4</v>
      </c>
      <c r="R707">
        <v>2013</v>
      </c>
      <c r="S707">
        <v>201312</v>
      </c>
      <c r="T707">
        <v>6</v>
      </c>
      <c r="U707">
        <v>2</v>
      </c>
      <c r="V707">
        <v>2014</v>
      </c>
      <c r="W707" t="s">
        <v>63</v>
      </c>
      <c r="X707">
        <v>41249</v>
      </c>
    </row>
    <row r="708" spans="1:24" x14ac:dyDescent="0.15">
      <c r="A708">
        <v>20131207</v>
      </c>
      <c r="B708">
        <v>41615</v>
      </c>
      <c r="C708">
        <v>6</v>
      </c>
      <c r="D708">
        <v>7</v>
      </c>
      <c r="E708">
        <v>2168</v>
      </c>
      <c r="F708" t="s">
        <v>18</v>
      </c>
      <c r="G708" t="s">
        <v>25</v>
      </c>
      <c r="H708" t="s">
        <v>63</v>
      </c>
      <c r="I708">
        <v>49</v>
      </c>
      <c r="J708">
        <v>315</v>
      </c>
      <c r="K708">
        <v>41610</v>
      </c>
      <c r="L708">
        <v>20131202</v>
      </c>
      <c r="M708">
        <v>12</v>
      </c>
      <c r="N708">
        <v>72</v>
      </c>
      <c r="O708" t="s">
        <v>39</v>
      </c>
      <c r="P708" t="s">
        <v>50</v>
      </c>
      <c r="Q708">
        <v>4</v>
      </c>
      <c r="R708">
        <v>2013</v>
      </c>
      <c r="S708">
        <v>201312</v>
      </c>
      <c r="T708">
        <v>6</v>
      </c>
      <c r="U708">
        <v>2</v>
      </c>
      <c r="V708">
        <v>2014</v>
      </c>
      <c r="W708" t="s">
        <v>63</v>
      </c>
      <c r="X708">
        <v>41250</v>
      </c>
    </row>
    <row r="709" spans="1:24" x14ac:dyDescent="0.15">
      <c r="A709">
        <v>20131208</v>
      </c>
      <c r="B709">
        <v>41616</v>
      </c>
      <c r="C709">
        <v>7</v>
      </c>
      <c r="D709">
        <v>8</v>
      </c>
      <c r="E709">
        <v>2169</v>
      </c>
      <c r="F709" t="s">
        <v>19</v>
      </c>
      <c r="G709" t="s">
        <v>26</v>
      </c>
      <c r="H709" t="s">
        <v>63</v>
      </c>
      <c r="I709">
        <v>49</v>
      </c>
      <c r="J709">
        <v>315</v>
      </c>
      <c r="K709">
        <v>41610</v>
      </c>
      <c r="L709">
        <v>20131202</v>
      </c>
      <c r="M709">
        <v>12</v>
      </c>
      <c r="N709">
        <v>72</v>
      </c>
      <c r="O709" t="s">
        <v>39</v>
      </c>
      <c r="P709" t="s">
        <v>50</v>
      </c>
      <c r="Q709">
        <v>4</v>
      </c>
      <c r="R709">
        <v>2013</v>
      </c>
      <c r="S709">
        <v>201312</v>
      </c>
      <c r="T709">
        <v>6</v>
      </c>
      <c r="U709">
        <v>2</v>
      </c>
      <c r="V709">
        <v>2014</v>
      </c>
      <c r="W709" t="s">
        <v>63</v>
      </c>
      <c r="X709">
        <v>41251</v>
      </c>
    </row>
    <row r="710" spans="1:24" x14ac:dyDescent="0.15">
      <c r="A710">
        <v>20131209</v>
      </c>
      <c r="B710">
        <v>41617</v>
      </c>
      <c r="C710">
        <v>1</v>
      </c>
      <c r="D710">
        <v>9</v>
      </c>
      <c r="E710">
        <v>2170</v>
      </c>
      <c r="F710" t="s">
        <v>13</v>
      </c>
      <c r="G710" t="s">
        <v>20</v>
      </c>
      <c r="H710" t="s">
        <v>64</v>
      </c>
      <c r="I710">
        <v>50</v>
      </c>
      <c r="J710">
        <v>316</v>
      </c>
      <c r="K710">
        <v>41617</v>
      </c>
      <c r="L710">
        <v>20131209</v>
      </c>
      <c r="M710">
        <v>12</v>
      </c>
      <c r="N710">
        <v>72</v>
      </c>
      <c r="O710" t="s">
        <v>39</v>
      </c>
      <c r="P710" t="s">
        <v>50</v>
      </c>
      <c r="Q710">
        <v>4</v>
      </c>
      <c r="R710">
        <v>2013</v>
      </c>
      <c r="S710">
        <v>201312</v>
      </c>
      <c r="T710">
        <v>6</v>
      </c>
      <c r="U710">
        <v>2</v>
      </c>
      <c r="V710">
        <v>2014</v>
      </c>
      <c r="W710" t="s">
        <v>63</v>
      </c>
      <c r="X710">
        <v>41252</v>
      </c>
    </row>
    <row r="711" spans="1:24" x14ac:dyDescent="0.15">
      <c r="A711">
        <v>20131210</v>
      </c>
      <c r="B711">
        <v>41618</v>
      </c>
      <c r="C711">
        <v>2</v>
      </c>
      <c r="D711">
        <v>10</v>
      </c>
      <c r="E711">
        <v>2171</v>
      </c>
      <c r="F711" t="s">
        <v>14</v>
      </c>
      <c r="G711" t="s">
        <v>21</v>
      </c>
      <c r="H711" t="s">
        <v>64</v>
      </c>
      <c r="I711">
        <v>50</v>
      </c>
      <c r="J711">
        <v>316</v>
      </c>
      <c r="K711">
        <v>41617</v>
      </c>
      <c r="L711">
        <v>20131209</v>
      </c>
      <c r="M711">
        <v>12</v>
      </c>
      <c r="N711">
        <v>72</v>
      </c>
      <c r="O711" t="s">
        <v>39</v>
      </c>
      <c r="P711" t="s">
        <v>50</v>
      </c>
      <c r="Q711">
        <v>4</v>
      </c>
      <c r="R711">
        <v>2013</v>
      </c>
      <c r="S711">
        <v>201312</v>
      </c>
      <c r="T711">
        <v>6</v>
      </c>
      <c r="U711">
        <v>2</v>
      </c>
      <c r="V711">
        <v>2014</v>
      </c>
      <c r="W711" t="s">
        <v>63</v>
      </c>
      <c r="X711">
        <v>41253</v>
      </c>
    </row>
    <row r="712" spans="1:24" x14ac:dyDescent="0.15">
      <c r="A712">
        <v>20131211</v>
      </c>
      <c r="B712">
        <v>41619</v>
      </c>
      <c r="C712">
        <v>3</v>
      </c>
      <c r="D712">
        <v>11</v>
      </c>
      <c r="E712">
        <v>2172</v>
      </c>
      <c r="F712" t="s">
        <v>15</v>
      </c>
      <c r="G712" t="s">
        <v>22</v>
      </c>
      <c r="H712" t="s">
        <v>64</v>
      </c>
      <c r="I712">
        <v>50</v>
      </c>
      <c r="J712">
        <v>316</v>
      </c>
      <c r="K712">
        <v>41617</v>
      </c>
      <c r="L712">
        <v>20131209</v>
      </c>
      <c r="M712">
        <v>12</v>
      </c>
      <c r="N712">
        <v>72</v>
      </c>
      <c r="O712" t="s">
        <v>39</v>
      </c>
      <c r="P712" t="s">
        <v>50</v>
      </c>
      <c r="Q712">
        <v>4</v>
      </c>
      <c r="R712">
        <v>2013</v>
      </c>
      <c r="S712">
        <v>201312</v>
      </c>
      <c r="T712">
        <v>6</v>
      </c>
      <c r="U712">
        <v>2</v>
      </c>
      <c r="V712">
        <v>2014</v>
      </c>
      <c r="W712" t="s">
        <v>63</v>
      </c>
      <c r="X712">
        <v>41254</v>
      </c>
    </row>
    <row r="713" spans="1:24" x14ac:dyDescent="0.15">
      <c r="A713">
        <v>20131212</v>
      </c>
      <c r="B713">
        <v>41620</v>
      </c>
      <c r="C713">
        <v>4</v>
      </c>
      <c r="D713">
        <v>12</v>
      </c>
      <c r="E713">
        <v>2173</v>
      </c>
      <c r="F713" t="s">
        <v>16</v>
      </c>
      <c r="G713" t="s">
        <v>23</v>
      </c>
      <c r="H713" t="s">
        <v>64</v>
      </c>
      <c r="I713">
        <v>50</v>
      </c>
      <c r="J713">
        <v>316</v>
      </c>
      <c r="K713">
        <v>41617</v>
      </c>
      <c r="L713">
        <v>20131209</v>
      </c>
      <c r="M713">
        <v>12</v>
      </c>
      <c r="N713">
        <v>72</v>
      </c>
      <c r="O713" t="s">
        <v>39</v>
      </c>
      <c r="P713" t="s">
        <v>50</v>
      </c>
      <c r="Q713">
        <v>4</v>
      </c>
      <c r="R713">
        <v>2013</v>
      </c>
      <c r="S713">
        <v>201312</v>
      </c>
      <c r="T713">
        <v>6</v>
      </c>
      <c r="U713">
        <v>2</v>
      </c>
      <c r="V713">
        <v>2014</v>
      </c>
      <c r="W713" t="s">
        <v>63</v>
      </c>
      <c r="X713">
        <v>41255</v>
      </c>
    </row>
    <row r="714" spans="1:24" x14ac:dyDescent="0.15">
      <c r="A714">
        <v>20131213</v>
      </c>
      <c r="B714">
        <v>41621</v>
      </c>
      <c r="C714">
        <v>5</v>
      </c>
      <c r="D714">
        <v>13</v>
      </c>
      <c r="E714">
        <v>2174</v>
      </c>
      <c r="F714" t="s">
        <v>17</v>
      </c>
      <c r="G714" t="s">
        <v>24</v>
      </c>
      <c r="H714" t="s">
        <v>64</v>
      </c>
      <c r="I714">
        <v>50</v>
      </c>
      <c r="J714">
        <v>316</v>
      </c>
      <c r="K714">
        <v>41617</v>
      </c>
      <c r="L714">
        <v>20131209</v>
      </c>
      <c r="M714">
        <v>12</v>
      </c>
      <c r="N714">
        <v>72</v>
      </c>
      <c r="O714" t="s">
        <v>39</v>
      </c>
      <c r="P714" t="s">
        <v>50</v>
      </c>
      <c r="Q714">
        <v>4</v>
      </c>
      <c r="R714">
        <v>2013</v>
      </c>
      <c r="S714">
        <v>201312</v>
      </c>
      <c r="T714">
        <v>6</v>
      </c>
      <c r="U714">
        <v>2</v>
      </c>
      <c r="V714">
        <v>2014</v>
      </c>
      <c r="W714" t="s">
        <v>63</v>
      </c>
      <c r="X714">
        <v>41256</v>
      </c>
    </row>
    <row r="715" spans="1:24" x14ac:dyDescent="0.15">
      <c r="A715">
        <v>20131214</v>
      </c>
      <c r="B715">
        <v>41622</v>
      </c>
      <c r="C715">
        <v>6</v>
      </c>
      <c r="D715">
        <v>14</v>
      </c>
      <c r="E715">
        <v>2175</v>
      </c>
      <c r="F715" t="s">
        <v>18</v>
      </c>
      <c r="G715" t="s">
        <v>25</v>
      </c>
      <c r="H715" t="s">
        <v>63</v>
      </c>
      <c r="I715">
        <v>50</v>
      </c>
      <c r="J715">
        <v>316</v>
      </c>
      <c r="K715">
        <v>41617</v>
      </c>
      <c r="L715">
        <v>20131209</v>
      </c>
      <c r="M715">
        <v>12</v>
      </c>
      <c r="N715">
        <v>72</v>
      </c>
      <c r="O715" t="s">
        <v>39</v>
      </c>
      <c r="P715" t="s">
        <v>50</v>
      </c>
      <c r="Q715">
        <v>4</v>
      </c>
      <c r="R715">
        <v>2013</v>
      </c>
      <c r="S715">
        <v>201312</v>
      </c>
      <c r="T715">
        <v>6</v>
      </c>
      <c r="U715">
        <v>2</v>
      </c>
      <c r="V715">
        <v>2014</v>
      </c>
      <c r="W715" t="s">
        <v>63</v>
      </c>
      <c r="X715">
        <v>41257</v>
      </c>
    </row>
    <row r="716" spans="1:24" x14ac:dyDescent="0.15">
      <c r="A716">
        <v>20131215</v>
      </c>
      <c r="B716">
        <v>41623</v>
      </c>
      <c r="C716">
        <v>7</v>
      </c>
      <c r="D716">
        <v>15</v>
      </c>
      <c r="E716">
        <v>2176</v>
      </c>
      <c r="F716" t="s">
        <v>19</v>
      </c>
      <c r="G716" t="s">
        <v>26</v>
      </c>
      <c r="H716" t="s">
        <v>63</v>
      </c>
      <c r="I716">
        <v>50</v>
      </c>
      <c r="J716">
        <v>316</v>
      </c>
      <c r="K716">
        <v>41617</v>
      </c>
      <c r="L716">
        <v>20131209</v>
      </c>
      <c r="M716">
        <v>12</v>
      </c>
      <c r="N716">
        <v>72</v>
      </c>
      <c r="O716" t="s">
        <v>39</v>
      </c>
      <c r="P716" t="s">
        <v>50</v>
      </c>
      <c r="Q716">
        <v>4</v>
      </c>
      <c r="R716">
        <v>2013</v>
      </c>
      <c r="S716">
        <v>201312</v>
      </c>
      <c r="T716">
        <v>6</v>
      </c>
      <c r="U716">
        <v>2</v>
      </c>
      <c r="V716">
        <v>2014</v>
      </c>
      <c r="W716" t="s">
        <v>63</v>
      </c>
      <c r="X716">
        <v>41258</v>
      </c>
    </row>
    <row r="717" spans="1:24" x14ac:dyDescent="0.15">
      <c r="A717">
        <v>20131216</v>
      </c>
      <c r="B717">
        <v>41624</v>
      </c>
      <c r="C717">
        <v>1</v>
      </c>
      <c r="D717">
        <v>16</v>
      </c>
      <c r="E717">
        <v>2177</v>
      </c>
      <c r="F717" t="s">
        <v>13</v>
      </c>
      <c r="G717" t="s">
        <v>20</v>
      </c>
      <c r="H717" t="s">
        <v>64</v>
      </c>
      <c r="I717">
        <v>51</v>
      </c>
      <c r="J717">
        <v>317</v>
      </c>
      <c r="K717">
        <v>41624</v>
      </c>
      <c r="L717">
        <v>20131216</v>
      </c>
      <c r="M717">
        <v>12</v>
      </c>
      <c r="N717">
        <v>72</v>
      </c>
      <c r="O717" t="s">
        <v>39</v>
      </c>
      <c r="P717" t="s">
        <v>50</v>
      </c>
      <c r="Q717">
        <v>4</v>
      </c>
      <c r="R717">
        <v>2013</v>
      </c>
      <c r="S717">
        <v>201312</v>
      </c>
      <c r="T717">
        <v>6</v>
      </c>
      <c r="U717">
        <v>2</v>
      </c>
      <c r="V717">
        <v>2014</v>
      </c>
      <c r="W717" t="s">
        <v>63</v>
      </c>
      <c r="X717">
        <v>41259</v>
      </c>
    </row>
    <row r="718" spans="1:24" x14ac:dyDescent="0.15">
      <c r="A718">
        <v>20131217</v>
      </c>
      <c r="B718">
        <v>41625</v>
      </c>
      <c r="C718">
        <v>2</v>
      </c>
      <c r="D718">
        <v>17</v>
      </c>
      <c r="E718">
        <v>2178</v>
      </c>
      <c r="F718" t="s">
        <v>14</v>
      </c>
      <c r="G718" t="s">
        <v>21</v>
      </c>
      <c r="H718" t="s">
        <v>64</v>
      </c>
      <c r="I718">
        <v>51</v>
      </c>
      <c r="J718">
        <v>317</v>
      </c>
      <c r="K718">
        <v>41624</v>
      </c>
      <c r="L718">
        <v>20131216</v>
      </c>
      <c r="M718">
        <v>12</v>
      </c>
      <c r="N718">
        <v>72</v>
      </c>
      <c r="O718" t="s">
        <v>39</v>
      </c>
      <c r="P718" t="s">
        <v>50</v>
      </c>
      <c r="Q718">
        <v>4</v>
      </c>
      <c r="R718">
        <v>2013</v>
      </c>
      <c r="S718">
        <v>201312</v>
      </c>
      <c r="T718">
        <v>6</v>
      </c>
      <c r="U718">
        <v>2</v>
      </c>
      <c r="V718">
        <v>2014</v>
      </c>
      <c r="W718" t="s">
        <v>63</v>
      </c>
      <c r="X718">
        <v>41260</v>
      </c>
    </row>
    <row r="719" spans="1:24" x14ac:dyDescent="0.15">
      <c r="A719">
        <v>20131218</v>
      </c>
      <c r="B719">
        <v>41626</v>
      </c>
      <c r="C719">
        <v>3</v>
      </c>
      <c r="D719">
        <v>18</v>
      </c>
      <c r="E719">
        <v>2179</v>
      </c>
      <c r="F719" t="s">
        <v>15</v>
      </c>
      <c r="G719" t="s">
        <v>22</v>
      </c>
      <c r="H719" t="s">
        <v>64</v>
      </c>
      <c r="I719">
        <v>51</v>
      </c>
      <c r="J719">
        <v>317</v>
      </c>
      <c r="K719">
        <v>41624</v>
      </c>
      <c r="L719">
        <v>20131216</v>
      </c>
      <c r="M719">
        <v>12</v>
      </c>
      <c r="N719">
        <v>72</v>
      </c>
      <c r="O719" t="s">
        <v>39</v>
      </c>
      <c r="P719" t="s">
        <v>50</v>
      </c>
      <c r="Q719">
        <v>4</v>
      </c>
      <c r="R719">
        <v>2013</v>
      </c>
      <c r="S719">
        <v>201312</v>
      </c>
      <c r="T719">
        <v>6</v>
      </c>
      <c r="U719">
        <v>2</v>
      </c>
      <c r="V719">
        <v>2014</v>
      </c>
      <c r="W719" t="s">
        <v>63</v>
      </c>
      <c r="X719">
        <v>41261</v>
      </c>
    </row>
    <row r="720" spans="1:24" x14ac:dyDescent="0.15">
      <c r="A720">
        <v>20131219</v>
      </c>
      <c r="B720">
        <v>41627</v>
      </c>
      <c r="C720">
        <v>4</v>
      </c>
      <c r="D720">
        <v>19</v>
      </c>
      <c r="E720">
        <v>2180</v>
      </c>
      <c r="F720" t="s">
        <v>16</v>
      </c>
      <c r="G720" t="s">
        <v>23</v>
      </c>
      <c r="H720" t="s">
        <v>64</v>
      </c>
      <c r="I720">
        <v>51</v>
      </c>
      <c r="J720">
        <v>317</v>
      </c>
      <c r="K720">
        <v>41624</v>
      </c>
      <c r="L720">
        <v>20131216</v>
      </c>
      <c r="M720">
        <v>12</v>
      </c>
      <c r="N720">
        <v>72</v>
      </c>
      <c r="O720" t="s">
        <v>39</v>
      </c>
      <c r="P720" t="s">
        <v>50</v>
      </c>
      <c r="Q720">
        <v>4</v>
      </c>
      <c r="R720">
        <v>2013</v>
      </c>
      <c r="S720">
        <v>201312</v>
      </c>
      <c r="T720">
        <v>6</v>
      </c>
      <c r="U720">
        <v>2</v>
      </c>
      <c r="V720">
        <v>2014</v>
      </c>
      <c r="W720" t="s">
        <v>63</v>
      </c>
      <c r="X720">
        <v>41262</v>
      </c>
    </row>
    <row r="721" spans="1:24" x14ac:dyDescent="0.15">
      <c r="A721">
        <v>20131220</v>
      </c>
      <c r="B721">
        <v>41628</v>
      </c>
      <c r="C721">
        <v>5</v>
      </c>
      <c r="D721">
        <v>20</v>
      </c>
      <c r="E721">
        <v>2181</v>
      </c>
      <c r="F721" t="s">
        <v>17</v>
      </c>
      <c r="G721" t="s">
        <v>24</v>
      </c>
      <c r="H721" t="s">
        <v>64</v>
      </c>
      <c r="I721">
        <v>51</v>
      </c>
      <c r="J721">
        <v>317</v>
      </c>
      <c r="K721">
        <v>41624</v>
      </c>
      <c r="L721">
        <v>20131216</v>
      </c>
      <c r="M721">
        <v>12</v>
      </c>
      <c r="N721">
        <v>72</v>
      </c>
      <c r="O721" t="s">
        <v>39</v>
      </c>
      <c r="P721" t="s">
        <v>50</v>
      </c>
      <c r="Q721">
        <v>4</v>
      </c>
      <c r="R721">
        <v>2013</v>
      </c>
      <c r="S721">
        <v>201312</v>
      </c>
      <c r="T721">
        <v>6</v>
      </c>
      <c r="U721">
        <v>2</v>
      </c>
      <c r="V721">
        <v>2014</v>
      </c>
      <c r="W721" t="s">
        <v>63</v>
      </c>
      <c r="X721">
        <v>41263</v>
      </c>
    </row>
    <row r="722" spans="1:24" x14ac:dyDescent="0.15">
      <c r="A722">
        <v>20131221</v>
      </c>
      <c r="B722">
        <v>41629</v>
      </c>
      <c r="C722">
        <v>6</v>
      </c>
      <c r="D722">
        <v>21</v>
      </c>
      <c r="E722">
        <v>2182</v>
      </c>
      <c r="F722" t="s">
        <v>18</v>
      </c>
      <c r="G722" t="s">
        <v>25</v>
      </c>
      <c r="H722" t="s">
        <v>63</v>
      </c>
      <c r="I722">
        <v>51</v>
      </c>
      <c r="J722">
        <v>317</v>
      </c>
      <c r="K722">
        <v>41624</v>
      </c>
      <c r="L722">
        <v>20131216</v>
      </c>
      <c r="M722">
        <v>12</v>
      </c>
      <c r="N722">
        <v>72</v>
      </c>
      <c r="O722" t="s">
        <v>39</v>
      </c>
      <c r="P722" t="s">
        <v>50</v>
      </c>
      <c r="Q722">
        <v>4</v>
      </c>
      <c r="R722">
        <v>2013</v>
      </c>
      <c r="S722">
        <v>201312</v>
      </c>
      <c r="T722">
        <v>6</v>
      </c>
      <c r="U722">
        <v>2</v>
      </c>
      <c r="V722">
        <v>2014</v>
      </c>
      <c r="W722" t="s">
        <v>63</v>
      </c>
      <c r="X722">
        <v>41264</v>
      </c>
    </row>
    <row r="723" spans="1:24" x14ac:dyDescent="0.15">
      <c r="A723">
        <v>20131222</v>
      </c>
      <c r="B723">
        <v>41630</v>
      </c>
      <c r="C723">
        <v>7</v>
      </c>
      <c r="D723">
        <v>22</v>
      </c>
      <c r="E723">
        <v>2183</v>
      </c>
      <c r="F723" t="s">
        <v>19</v>
      </c>
      <c r="G723" t="s">
        <v>26</v>
      </c>
      <c r="H723" t="s">
        <v>63</v>
      </c>
      <c r="I723">
        <v>51</v>
      </c>
      <c r="J723">
        <v>317</v>
      </c>
      <c r="K723">
        <v>41624</v>
      </c>
      <c r="L723">
        <v>20131216</v>
      </c>
      <c r="M723">
        <v>12</v>
      </c>
      <c r="N723">
        <v>72</v>
      </c>
      <c r="O723" t="s">
        <v>39</v>
      </c>
      <c r="P723" t="s">
        <v>50</v>
      </c>
      <c r="Q723">
        <v>4</v>
      </c>
      <c r="R723">
        <v>2013</v>
      </c>
      <c r="S723">
        <v>201312</v>
      </c>
      <c r="T723">
        <v>6</v>
      </c>
      <c r="U723">
        <v>2</v>
      </c>
      <c r="V723">
        <v>2014</v>
      </c>
      <c r="W723" t="s">
        <v>63</v>
      </c>
      <c r="X723">
        <v>41265</v>
      </c>
    </row>
    <row r="724" spans="1:24" x14ac:dyDescent="0.15">
      <c r="A724">
        <v>20131223</v>
      </c>
      <c r="B724">
        <v>41631</v>
      </c>
      <c r="C724">
        <v>1</v>
      </c>
      <c r="D724">
        <v>23</v>
      </c>
      <c r="E724">
        <v>2184</v>
      </c>
      <c r="F724" t="s">
        <v>13</v>
      </c>
      <c r="G724" t="s">
        <v>20</v>
      </c>
      <c r="H724" t="s">
        <v>64</v>
      </c>
      <c r="I724">
        <v>52</v>
      </c>
      <c r="J724">
        <v>318</v>
      </c>
      <c r="K724">
        <v>41631</v>
      </c>
      <c r="L724">
        <v>20131223</v>
      </c>
      <c r="M724">
        <v>12</v>
      </c>
      <c r="N724">
        <v>72</v>
      </c>
      <c r="O724" t="s">
        <v>39</v>
      </c>
      <c r="P724" t="s">
        <v>50</v>
      </c>
      <c r="Q724">
        <v>4</v>
      </c>
      <c r="R724">
        <v>2013</v>
      </c>
      <c r="S724">
        <v>201312</v>
      </c>
      <c r="T724">
        <v>6</v>
      </c>
      <c r="U724">
        <v>2</v>
      </c>
      <c r="V724">
        <v>2014</v>
      </c>
      <c r="W724" t="s">
        <v>63</v>
      </c>
      <c r="X724">
        <v>41266</v>
      </c>
    </row>
    <row r="725" spans="1:24" x14ac:dyDescent="0.15">
      <c r="A725">
        <v>20131224</v>
      </c>
      <c r="B725">
        <v>41632</v>
      </c>
      <c r="C725">
        <v>2</v>
      </c>
      <c r="D725">
        <v>24</v>
      </c>
      <c r="E725">
        <v>2185</v>
      </c>
      <c r="F725" t="s">
        <v>14</v>
      </c>
      <c r="G725" t="s">
        <v>21</v>
      </c>
      <c r="H725" t="s">
        <v>64</v>
      </c>
      <c r="I725">
        <v>52</v>
      </c>
      <c r="J725">
        <v>318</v>
      </c>
      <c r="K725">
        <v>41631</v>
      </c>
      <c r="L725">
        <v>20131223</v>
      </c>
      <c r="M725">
        <v>12</v>
      </c>
      <c r="N725">
        <v>72</v>
      </c>
      <c r="O725" t="s">
        <v>39</v>
      </c>
      <c r="P725" t="s">
        <v>50</v>
      </c>
      <c r="Q725">
        <v>4</v>
      </c>
      <c r="R725">
        <v>2013</v>
      </c>
      <c r="S725">
        <v>201312</v>
      </c>
      <c r="T725">
        <v>6</v>
      </c>
      <c r="U725">
        <v>2</v>
      </c>
      <c r="V725">
        <v>2014</v>
      </c>
      <c r="W725" t="s">
        <v>63</v>
      </c>
      <c r="X725">
        <v>41267</v>
      </c>
    </row>
    <row r="726" spans="1:24" x14ac:dyDescent="0.15">
      <c r="A726">
        <v>20131225</v>
      </c>
      <c r="B726">
        <v>41633</v>
      </c>
      <c r="C726">
        <v>3</v>
      </c>
      <c r="D726">
        <v>25</v>
      </c>
      <c r="E726">
        <v>2186</v>
      </c>
      <c r="F726" t="s">
        <v>15</v>
      </c>
      <c r="G726" t="s">
        <v>22</v>
      </c>
      <c r="H726" t="s">
        <v>64</v>
      </c>
      <c r="I726">
        <v>52</v>
      </c>
      <c r="J726">
        <v>318</v>
      </c>
      <c r="K726">
        <v>41631</v>
      </c>
      <c r="L726">
        <v>20131223</v>
      </c>
      <c r="M726">
        <v>12</v>
      </c>
      <c r="N726">
        <v>72</v>
      </c>
      <c r="O726" t="s">
        <v>39</v>
      </c>
      <c r="P726" t="s">
        <v>50</v>
      </c>
      <c r="Q726">
        <v>4</v>
      </c>
      <c r="R726">
        <v>2013</v>
      </c>
      <c r="S726">
        <v>201312</v>
      </c>
      <c r="T726">
        <v>6</v>
      </c>
      <c r="U726">
        <v>2</v>
      </c>
      <c r="V726">
        <v>2014</v>
      </c>
      <c r="W726" t="s">
        <v>63</v>
      </c>
      <c r="X726">
        <v>41268</v>
      </c>
    </row>
    <row r="727" spans="1:24" x14ac:dyDescent="0.15">
      <c r="A727">
        <v>20131226</v>
      </c>
      <c r="B727">
        <v>41634</v>
      </c>
      <c r="C727">
        <v>4</v>
      </c>
      <c r="D727">
        <v>26</v>
      </c>
      <c r="E727">
        <v>2187</v>
      </c>
      <c r="F727" t="s">
        <v>16</v>
      </c>
      <c r="G727" t="s">
        <v>23</v>
      </c>
      <c r="H727" t="s">
        <v>64</v>
      </c>
      <c r="I727">
        <v>52</v>
      </c>
      <c r="J727">
        <v>318</v>
      </c>
      <c r="K727">
        <v>41631</v>
      </c>
      <c r="L727">
        <v>20131223</v>
      </c>
      <c r="M727">
        <v>12</v>
      </c>
      <c r="N727">
        <v>72</v>
      </c>
      <c r="O727" t="s">
        <v>39</v>
      </c>
      <c r="P727" t="s">
        <v>50</v>
      </c>
      <c r="Q727">
        <v>4</v>
      </c>
      <c r="R727">
        <v>2013</v>
      </c>
      <c r="S727">
        <v>201312</v>
      </c>
      <c r="T727">
        <v>6</v>
      </c>
      <c r="U727">
        <v>2</v>
      </c>
      <c r="V727">
        <v>2014</v>
      </c>
      <c r="W727" t="s">
        <v>63</v>
      </c>
      <c r="X727">
        <v>41269</v>
      </c>
    </row>
    <row r="728" spans="1:24" x14ac:dyDescent="0.15">
      <c r="A728">
        <v>20131227</v>
      </c>
      <c r="B728">
        <v>41635</v>
      </c>
      <c r="C728">
        <v>5</v>
      </c>
      <c r="D728">
        <v>27</v>
      </c>
      <c r="E728">
        <v>2188</v>
      </c>
      <c r="F728" t="s">
        <v>17</v>
      </c>
      <c r="G728" t="s">
        <v>24</v>
      </c>
      <c r="H728" t="s">
        <v>64</v>
      </c>
      <c r="I728">
        <v>52</v>
      </c>
      <c r="J728">
        <v>318</v>
      </c>
      <c r="K728">
        <v>41631</v>
      </c>
      <c r="L728">
        <v>20131223</v>
      </c>
      <c r="M728">
        <v>12</v>
      </c>
      <c r="N728">
        <v>72</v>
      </c>
      <c r="O728" t="s">
        <v>39</v>
      </c>
      <c r="P728" t="s">
        <v>50</v>
      </c>
      <c r="Q728">
        <v>4</v>
      </c>
      <c r="R728">
        <v>2013</v>
      </c>
      <c r="S728">
        <v>201312</v>
      </c>
      <c r="T728">
        <v>6</v>
      </c>
      <c r="U728">
        <v>2</v>
      </c>
      <c r="V728">
        <v>2014</v>
      </c>
      <c r="W728" t="s">
        <v>63</v>
      </c>
      <c r="X728">
        <v>41270</v>
      </c>
    </row>
    <row r="729" spans="1:24" x14ac:dyDescent="0.15">
      <c r="A729">
        <v>20131228</v>
      </c>
      <c r="B729">
        <v>41636</v>
      </c>
      <c r="C729">
        <v>6</v>
      </c>
      <c r="D729">
        <v>28</v>
      </c>
      <c r="E729">
        <v>2189</v>
      </c>
      <c r="F729" t="s">
        <v>18</v>
      </c>
      <c r="G729" t="s">
        <v>25</v>
      </c>
      <c r="H729" t="s">
        <v>63</v>
      </c>
      <c r="I729">
        <v>52</v>
      </c>
      <c r="J729">
        <v>318</v>
      </c>
      <c r="K729">
        <v>41631</v>
      </c>
      <c r="L729">
        <v>20131223</v>
      </c>
      <c r="M729">
        <v>12</v>
      </c>
      <c r="N729">
        <v>72</v>
      </c>
      <c r="O729" t="s">
        <v>39</v>
      </c>
      <c r="P729" t="s">
        <v>50</v>
      </c>
      <c r="Q729">
        <v>4</v>
      </c>
      <c r="R729">
        <v>2013</v>
      </c>
      <c r="S729">
        <v>201312</v>
      </c>
      <c r="T729">
        <v>6</v>
      </c>
      <c r="U729">
        <v>2</v>
      </c>
      <c r="V729">
        <v>2014</v>
      </c>
      <c r="W729" t="s">
        <v>63</v>
      </c>
      <c r="X729">
        <v>41271</v>
      </c>
    </row>
    <row r="730" spans="1:24" x14ac:dyDescent="0.15">
      <c r="A730">
        <v>20131229</v>
      </c>
      <c r="B730">
        <v>41637</v>
      </c>
      <c r="C730">
        <v>7</v>
      </c>
      <c r="D730">
        <v>29</v>
      </c>
      <c r="E730">
        <v>2190</v>
      </c>
      <c r="F730" t="s">
        <v>19</v>
      </c>
      <c r="G730" t="s">
        <v>26</v>
      </c>
      <c r="H730" t="s">
        <v>63</v>
      </c>
      <c r="I730">
        <v>52</v>
      </c>
      <c r="J730">
        <v>318</v>
      </c>
      <c r="K730">
        <v>41631</v>
      </c>
      <c r="L730">
        <v>20131223</v>
      </c>
      <c r="M730">
        <v>12</v>
      </c>
      <c r="N730">
        <v>72</v>
      </c>
      <c r="O730" t="s">
        <v>39</v>
      </c>
      <c r="P730" t="s">
        <v>50</v>
      </c>
      <c r="Q730">
        <v>4</v>
      </c>
      <c r="R730">
        <v>2013</v>
      </c>
      <c r="S730">
        <v>201312</v>
      </c>
      <c r="T730">
        <v>6</v>
      </c>
      <c r="U730">
        <v>2</v>
      </c>
      <c r="V730">
        <v>2014</v>
      </c>
      <c r="W730" t="s">
        <v>63</v>
      </c>
      <c r="X730">
        <v>41272</v>
      </c>
    </row>
    <row r="731" spans="1:24" x14ac:dyDescent="0.15">
      <c r="A731">
        <v>20131230</v>
      </c>
      <c r="B731">
        <v>41638</v>
      </c>
      <c r="C731">
        <v>1</v>
      </c>
      <c r="D731">
        <v>30</v>
      </c>
      <c r="E731">
        <v>2191</v>
      </c>
      <c r="F731" t="s">
        <v>13</v>
      </c>
      <c r="G731" t="s">
        <v>20</v>
      </c>
      <c r="H731" t="s">
        <v>64</v>
      </c>
      <c r="I731">
        <v>53</v>
      </c>
      <c r="J731">
        <v>319</v>
      </c>
      <c r="K731">
        <v>41638</v>
      </c>
      <c r="L731">
        <v>20131230</v>
      </c>
      <c r="M731">
        <v>12</v>
      </c>
      <c r="N731">
        <v>72</v>
      </c>
      <c r="O731" t="s">
        <v>39</v>
      </c>
      <c r="P731" t="s">
        <v>50</v>
      </c>
      <c r="Q731">
        <v>4</v>
      </c>
      <c r="R731">
        <v>2013</v>
      </c>
      <c r="S731">
        <v>201312</v>
      </c>
      <c r="T731">
        <v>6</v>
      </c>
      <c r="U731">
        <v>2</v>
      </c>
      <c r="V731">
        <v>2014</v>
      </c>
      <c r="W731" t="s">
        <v>63</v>
      </c>
      <c r="X731">
        <v>41273</v>
      </c>
    </row>
  </sheetData>
  <pageMargins left="0.75" right="0.75" top="1" bottom="1"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Company>Data Warehouse Lifecycle Toolkit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creator>Kimball Group;Joy Mundy</dc:creator>
  <cp:keywords>Ch10 Template01</cp:keywords>
  <cp:lastModifiedBy>Gigg, Martyn (STFC,RAL,ISIS)</cp:lastModifiedBy>
  <dcterms:created xsi:type="dcterms:W3CDTF">1998-06-05T20:28:33Z</dcterms:created>
  <dcterms:modified xsi:type="dcterms:W3CDTF">2024-01-26T10:18:53Z</dcterms:modified>
</cp:coreProperties>
</file>