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glielli\Documents\MATLAB\EE290C\"/>
    </mc:Choice>
  </mc:AlternateContent>
  <bookViews>
    <workbookView xWindow="0" yWindow="0" windowWidth="24000" windowHeight="9735"/>
  </bookViews>
  <sheets>
    <sheet name="power vs area" sheetId="1" r:id="rId1"/>
    <sheet name="power by modu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L9" i="1"/>
  <c r="O9" i="1"/>
  <c r="E14" i="2"/>
  <c r="E12" i="2"/>
  <c r="E9" i="2"/>
  <c r="L5" i="1"/>
  <c r="L4" i="1"/>
  <c r="L3" i="1"/>
  <c r="L7" i="1"/>
  <c r="L8" i="1"/>
  <c r="G8" i="1"/>
  <c r="G7" i="1"/>
  <c r="O8" i="1"/>
  <c r="O7" i="1"/>
  <c r="G5" i="1" l="1"/>
  <c r="O5" i="1"/>
  <c r="G4" i="1"/>
  <c r="O4" i="1"/>
  <c r="G3" i="1"/>
  <c r="O3" i="1"/>
  <c r="O2" i="1"/>
</calcChain>
</file>

<file path=xl/sharedStrings.xml><?xml version="1.0" encoding="utf-8"?>
<sst xmlns="http://schemas.openxmlformats.org/spreadsheetml/2006/main" count="32" uniqueCount="31">
  <si>
    <t>Bit width</t>
  </si>
  <si>
    <t>Ntx</t>
  </si>
  <si>
    <t>Power (mW)</t>
  </si>
  <si>
    <t>Area (mm2)</t>
  </si>
  <si>
    <t>Clock (ns)</t>
  </si>
  <si>
    <t>Filename</t>
  </si>
  <si>
    <t>build-dc-2014-05-05_19-23</t>
  </si>
  <si>
    <t xml:space="preserve">Clock (MHz) </t>
  </si>
  <si>
    <t>build-dc-2014-05-05_22-51</t>
  </si>
  <si>
    <t>Area AdaptiveDecoder</t>
  </si>
  <si>
    <t>Area Matrix</t>
  </si>
  <si>
    <t>Effective Area</t>
  </si>
  <si>
    <t>build-dc-2014-05-05_23-46</t>
  </si>
  <si>
    <t>Simon's account</t>
  </si>
  <si>
    <t>Decoder Power (mW)</t>
  </si>
  <si>
    <t>Matrix Power (mW)</t>
  </si>
  <si>
    <t>Effective Power</t>
  </si>
  <si>
    <t>70MHz, 24b power breakdown by module</t>
  </si>
  <si>
    <t>Total</t>
  </si>
  <si>
    <t>Adaptive Decoder</t>
  </si>
  <si>
    <t>Initialize Weights</t>
  </si>
  <si>
    <t>Mat4 inverse</t>
  </si>
  <si>
    <t>Mat2 inverse</t>
  </si>
  <si>
    <t>Matrix Engine</t>
  </si>
  <si>
    <t>Channel Estimator</t>
  </si>
  <si>
    <t>Queues</t>
  </si>
  <si>
    <t>TOTAL</t>
  </si>
  <si>
    <t>Module</t>
  </si>
  <si>
    <t>Submodule</t>
  </si>
  <si>
    <t>TOTAL with power gating</t>
  </si>
  <si>
    <t xml:space="preserve"> of initialization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</si>
</sst>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/>
    <xf numFmtId="0" fontId="0" fillId="0" borderId="6" xfId="0" applyBorder="1"/>
    <xf numFmtId="0" fontId="1" fillId="0" borderId="12" xfId="0" applyFont="1" applyBorder="1"/>
    <xf numFmtId="0" fontId="0" fillId="0" borderId="13" xfId="0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6" xfId="0" applyFont="1" applyFill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vs Area for 1, 2, and 4 parallel decoders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028192522063247"/>
                  <c:y val="-2.489054147382496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/>
                        </a:solidFill>
                      </a:rPr>
                      <a:t>70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705102760013318"/>
                  <c:y val="-3.2407450379595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08630716877028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'power vs area'!$G$7:$G$9</c:f>
              <c:numCache>
                <c:formatCode>General</c:formatCode>
                <c:ptCount val="3"/>
                <c:pt idx="0">
                  <c:v>0.64</c:v>
                </c:pt>
                <c:pt idx="1">
                  <c:v>0.90500000000000003</c:v>
                </c:pt>
                <c:pt idx="2">
                  <c:v>1.5009999999999999</c:v>
                </c:pt>
              </c:numCache>
            </c:numRef>
          </c:xVal>
          <c:yVal>
            <c:numRef>
              <c:f>'power vs area'!$L$7:$L$9</c:f>
              <c:numCache>
                <c:formatCode>General</c:formatCode>
                <c:ptCount val="3"/>
                <c:pt idx="0">
                  <c:v>80.3</c:v>
                </c:pt>
                <c:pt idx="1">
                  <c:v>102.1</c:v>
                </c:pt>
                <c:pt idx="2">
                  <c:v>170.79999999999998</c:v>
                </c:pt>
              </c:numCache>
            </c:numRef>
          </c:yVal>
          <c:smooth val="0"/>
        </c:ser>
        <c:ser>
          <c:idx val="1"/>
          <c:order val="1"/>
          <c:tx>
            <c:v>20b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965952773202345E-3"/>
                  <c:y val="3.18598128098021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17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965952773201538E-3"/>
                  <c:y val="1.91158876858811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 MHz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'power vs area'!$G$3:$G$5</c:f>
              <c:numCache>
                <c:formatCode>General</c:formatCode>
                <c:ptCount val="3"/>
                <c:pt idx="0">
                  <c:v>0.73299999999999998</c:v>
                </c:pt>
                <c:pt idx="1">
                  <c:v>1.228</c:v>
                </c:pt>
                <c:pt idx="2">
                  <c:v>0.48599999999999999</c:v>
                </c:pt>
              </c:numCache>
            </c:numRef>
          </c:xVal>
          <c:yVal>
            <c:numRef>
              <c:f>'power vs area'!$L$3:$L$5</c:f>
              <c:numCache>
                <c:formatCode>General</c:formatCode>
                <c:ptCount val="3"/>
                <c:pt idx="0">
                  <c:v>79.8</c:v>
                </c:pt>
                <c:pt idx="1">
                  <c:v>132.70000000000002</c:v>
                </c:pt>
                <c:pt idx="2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71776"/>
        <c:axId val="262389328"/>
      </c:scatterChart>
      <c:valAx>
        <c:axId val="2595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Area</a:t>
                </a:r>
                <a:r>
                  <a:rPr lang="en-US" sz="1300" baseline="0"/>
                  <a:t> (mm</a:t>
                </a:r>
                <a:r>
                  <a:rPr lang="en-US" sz="1300" baseline="30000"/>
                  <a:t>2</a:t>
                </a:r>
                <a:r>
                  <a:rPr lang="en-US" sz="1300" baseline="0"/>
                  <a:t>)</a:t>
                </a:r>
                <a:endParaRPr lang="en-US" sz="13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89328"/>
        <c:crosses val="autoZero"/>
        <c:crossBetween val="midCat"/>
      </c:valAx>
      <c:valAx>
        <c:axId val="262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Power Breakdown by Module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'power by module'!$B$4:$B$10</c:f>
              <c:strCache>
                <c:ptCount val="7"/>
                <c:pt idx="0">
                  <c:v>Adaptive Decoder</c:v>
                </c:pt>
                <c:pt idx="1">
                  <c:v>Initialize Weights</c:v>
                </c:pt>
                <c:pt idx="4">
                  <c:v>Channel Estimator</c:v>
                </c:pt>
                <c:pt idx="5">
                  <c:v>Matrix Engine</c:v>
                </c:pt>
                <c:pt idx="6">
                  <c:v>Queues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5335341624289895E-2"/>
                  <c:y val="1.65776942429603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5100857715409564E-2"/>
                  <c:y val="-1.74889444101592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002043976012361E-2"/>
                  <c:y val="-2.02457127380394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'power by module'!$B$4:$B$10</c15:sqref>
                  </c15:fullRef>
                </c:ext>
              </c:extLst>
              <c:f>('power by module'!$B$4:$B$5,'power by module'!$B$8:$B$10)</c:f>
              <c:strCache>
                <c:ptCount val="5"/>
                <c:pt idx="0">
                  <c:v>Adaptive Decoder</c:v>
                </c:pt>
                <c:pt idx="1">
                  <c:v>Initialize Weights</c:v>
                </c:pt>
                <c:pt idx="2">
                  <c:v>Channel Estimator</c:v>
                </c:pt>
                <c:pt idx="3">
                  <c:v>Matrix Engine</c:v>
                </c:pt>
                <c:pt idx="4">
                  <c:v>Queues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by module'!$E$4:$E$10</c15:sqref>
                  </c15:fullRef>
                </c:ext>
              </c:extLst>
              <c:f>('power by module'!$E$4:$E$5,'power by module'!$E$8:$E$10)</c:f>
              <c:numCache>
                <c:formatCode>General</c:formatCode>
                <c:ptCount val="5"/>
                <c:pt idx="0">
                  <c:v>15.1</c:v>
                </c:pt>
                <c:pt idx="1">
                  <c:v>33.700000000000003</c:v>
                </c:pt>
                <c:pt idx="2">
                  <c:v>2.13</c:v>
                </c:pt>
                <c:pt idx="3">
                  <c:v>25.4</c:v>
                </c:pt>
                <c:pt idx="4">
                  <c:v>1.81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15</xdr:row>
      <xdr:rowOff>157161</xdr:rowOff>
    </xdr:from>
    <xdr:to>
      <xdr:col>13</xdr:col>
      <xdr:colOff>104775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0</xdr:row>
      <xdr:rowOff>157161</xdr:rowOff>
    </xdr:from>
    <xdr:to>
      <xdr:col>16</xdr:col>
      <xdr:colOff>304799</xdr:colOff>
      <xdr:row>21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S20" sqref="S20"/>
    </sheetView>
  </sheetViews>
  <sheetFormatPr defaultRowHeight="15" x14ac:dyDescent="0.25"/>
  <cols>
    <col min="4" max="4" width="11.42578125" bestFit="1" customWidth="1"/>
    <col min="5" max="5" width="21.42578125" bestFit="1" customWidth="1"/>
    <col min="6" max="6" width="11.28515625" bestFit="1" customWidth="1"/>
    <col min="7" max="7" width="13.5703125" bestFit="1" customWidth="1"/>
    <col min="8" max="8" width="7.85546875" customWidth="1"/>
    <col min="9" max="9" width="12.140625" bestFit="1" customWidth="1"/>
    <col min="10" max="10" width="20.28515625" bestFit="1" customWidth="1"/>
    <col min="11" max="11" width="18.5703125" bestFit="1" customWidth="1"/>
    <col min="12" max="12" width="15.140625" bestFit="1" customWidth="1"/>
  </cols>
  <sheetData>
    <row r="1" spans="1:17" x14ac:dyDescent="0.25">
      <c r="A1" t="s">
        <v>0</v>
      </c>
      <c r="B1" t="s">
        <v>1</v>
      </c>
      <c r="D1" t="s">
        <v>3</v>
      </c>
      <c r="E1" t="s">
        <v>9</v>
      </c>
      <c r="F1" t="s">
        <v>10</v>
      </c>
      <c r="G1" t="s">
        <v>11</v>
      </c>
      <c r="I1" t="s">
        <v>2</v>
      </c>
      <c r="J1" t="s">
        <v>14</v>
      </c>
      <c r="K1" t="s">
        <v>15</v>
      </c>
      <c r="L1" t="s">
        <v>16</v>
      </c>
      <c r="N1" t="s">
        <v>4</v>
      </c>
      <c r="O1" t="s">
        <v>7</v>
      </c>
      <c r="Q1" t="s">
        <v>5</v>
      </c>
    </row>
    <row r="2" spans="1:17" x14ac:dyDescent="0.25">
      <c r="A2">
        <v>24</v>
      </c>
      <c r="B2">
        <v>4</v>
      </c>
      <c r="D2">
        <v>0.49099999999999999</v>
      </c>
      <c r="I2">
        <v>57.8</v>
      </c>
      <c r="N2">
        <v>100</v>
      </c>
      <c r="O2">
        <f>1000/N2</f>
        <v>10</v>
      </c>
      <c r="Q2" t="s">
        <v>6</v>
      </c>
    </row>
    <row r="3" spans="1:17" x14ac:dyDescent="0.25">
      <c r="A3">
        <v>20</v>
      </c>
      <c r="B3">
        <v>4</v>
      </c>
      <c r="D3">
        <v>0.47199999999999998</v>
      </c>
      <c r="E3">
        <v>9.1999999999999998E-2</v>
      </c>
      <c r="F3">
        <v>0.16900000000000001</v>
      </c>
      <c r="G3">
        <f>D3+1*(E3+F3)</f>
        <v>0.73299999999999998</v>
      </c>
      <c r="I3">
        <v>51.4</v>
      </c>
      <c r="J3">
        <v>10.9</v>
      </c>
      <c r="K3">
        <v>17.5</v>
      </c>
      <c r="L3">
        <f>I3+1*(J3+K3)</f>
        <v>79.8</v>
      </c>
      <c r="N3">
        <v>28.5</v>
      </c>
      <c r="O3">
        <f>1000/N3</f>
        <v>35.087719298245617</v>
      </c>
      <c r="Q3" t="s">
        <v>8</v>
      </c>
    </row>
    <row r="4" spans="1:17" x14ac:dyDescent="0.25">
      <c r="A4">
        <v>20</v>
      </c>
      <c r="B4">
        <v>4</v>
      </c>
      <c r="D4">
        <v>0.44500000000000001</v>
      </c>
      <c r="E4">
        <v>9.1999999999999998E-2</v>
      </c>
      <c r="F4">
        <v>0.16900000000000001</v>
      </c>
      <c r="G4">
        <f>D4+3*(E4+F4)</f>
        <v>1.228</v>
      </c>
      <c r="I4">
        <v>48.4</v>
      </c>
      <c r="J4">
        <v>11</v>
      </c>
      <c r="K4">
        <v>17.100000000000001</v>
      </c>
      <c r="L4">
        <f>I4+3*(J4+K4)</f>
        <v>132.70000000000002</v>
      </c>
      <c r="N4">
        <v>57</v>
      </c>
      <c r="O4">
        <f>1000/N4</f>
        <v>17.543859649122808</v>
      </c>
      <c r="Q4" t="s">
        <v>12</v>
      </c>
    </row>
    <row r="5" spans="1:17" x14ac:dyDescent="0.25">
      <c r="A5">
        <v>20</v>
      </c>
      <c r="B5">
        <v>4</v>
      </c>
      <c r="D5">
        <v>0.48599999999999999</v>
      </c>
      <c r="E5">
        <v>9.1999999999999998E-2</v>
      </c>
      <c r="F5">
        <v>0.16900000000000001</v>
      </c>
      <c r="G5">
        <f>D5</f>
        <v>0.48599999999999999</v>
      </c>
      <c r="I5">
        <v>55.5</v>
      </c>
      <c r="J5">
        <v>11.4</v>
      </c>
      <c r="K5">
        <v>17.7</v>
      </c>
      <c r="L5">
        <f>I5</f>
        <v>55.5</v>
      </c>
      <c r="N5">
        <v>14</v>
      </c>
      <c r="O5">
        <f>1000/N5</f>
        <v>71.428571428571431</v>
      </c>
      <c r="Q5" t="s">
        <v>13</v>
      </c>
    </row>
    <row r="7" spans="1:17" x14ac:dyDescent="0.25">
      <c r="A7">
        <v>24</v>
      </c>
      <c r="B7">
        <v>4</v>
      </c>
      <c r="D7">
        <v>0.64</v>
      </c>
      <c r="E7">
        <v>0.11899999999999999</v>
      </c>
      <c r="F7">
        <v>0.19900000000000001</v>
      </c>
      <c r="G7">
        <f t="shared" ref="G6:G8" si="0">D7</f>
        <v>0.64</v>
      </c>
      <c r="I7">
        <v>80.3</v>
      </c>
      <c r="J7">
        <v>15.1</v>
      </c>
      <c r="K7">
        <v>23.9</v>
      </c>
      <c r="L7">
        <f t="shared" ref="L7" si="1">I7</f>
        <v>80.3</v>
      </c>
      <c r="N7">
        <v>14</v>
      </c>
      <c r="O7">
        <f t="shared" ref="O6:O8" si="2">1000/N7</f>
        <v>71.428571428571431</v>
      </c>
    </row>
    <row r="8" spans="1:17" x14ac:dyDescent="0.25">
      <c r="A8">
        <v>24</v>
      </c>
      <c r="B8">
        <v>4</v>
      </c>
      <c r="D8">
        <v>0.59</v>
      </c>
      <c r="E8">
        <v>0.11899999999999999</v>
      </c>
      <c r="F8">
        <v>0.19600000000000001</v>
      </c>
      <c r="G8">
        <f>D8+1*(E8+F8)</f>
        <v>0.90500000000000003</v>
      </c>
      <c r="I8">
        <v>65.7</v>
      </c>
      <c r="J8">
        <v>14.6</v>
      </c>
      <c r="K8">
        <v>21.8</v>
      </c>
      <c r="L8">
        <f>I8+1*(J8+K8)</f>
        <v>102.1</v>
      </c>
      <c r="N8">
        <v>28</v>
      </c>
      <c r="O8">
        <f t="shared" si="2"/>
        <v>35.714285714285715</v>
      </c>
    </row>
    <row r="9" spans="1:17" x14ac:dyDescent="0.25">
      <c r="A9">
        <v>24</v>
      </c>
      <c r="B9">
        <v>4</v>
      </c>
      <c r="D9">
        <v>0.55300000000000005</v>
      </c>
      <c r="E9">
        <v>0.12</v>
      </c>
      <c r="F9">
        <v>0.19600000000000001</v>
      </c>
      <c r="G9">
        <f>D9+3*(E9+F9)</f>
        <v>1.5009999999999999</v>
      </c>
      <c r="I9">
        <v>61.9</v>
      </c>
      <c r="J9">
        <v>14.4</v>
      </c>
      <c r="K9">
        <v>21.9</v>
      </c>
      <c r="L9">
        <f>I9+3*(J9+K9)</f>
        <v>170.79999999999998</v>
      </c>
      <c r="N9">
        <v>57</v>
      </c>
      <c r="O9">
        <f>1000/N9</f>
        <v>17.543859649122808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5" sqref="C35"/>
    </sheetView>
  </sheetViews>
  <sheetFormatPr defaultRowHeight="15" x14ac:dyDescent="0.25"/>
  <cols>
    <col min="2" max="2" width="17.42578125" bestFit="1" customWidth="1"/>
    <col min="3" max="3" width="12.42578125" bestFit="1" customWidth="1"/>
    <col min="5" max="5" width="12.140625" bestFit="1" customWidth="1"/>
  </cols>
  <sheetData>
    <row r="1" spans="1:5" x14ac:dyDescent="0.25">
      <c r="A1" t="s">
        <v>17</v>
      </c>
    </row>
    <row r="2" spans="1:5" ht="15.75" thickBot="1" x14ac:dyDescent="0.3"/>
    <row r="3" spans="1:5" x14ac:dyDescent="0.25">
      <c r="B3" s="19" t="s">
        <v>27</v>
      </c>
      <c r="C3" s="20" t="s">
        <v>28</v>
      </c>
      <c r="D3" s="20"/>
      <c r="E3" s="21" t="s">
        <v>2</v>
      </c>
    </row>
    <row r="4" spans="1:5" x14ac:dyDescent="0.25">
      <c r="B4" s="10" t="s">
        <v>19</v>
      </c>
      <c r="C4" s="4"/>
      <c r="D4" s="5"/>
      <c r="E4" s="11">
        <v>15.1</v>
      </c>
    </row>
    <row r="5" spans="1:5" x14ac:dyDescent="0.25">
      <c r="B5" s="6" t="s">
        <v>20</v>
      </c>
      <c r="C5" s="15" t="s">
        <v>21</v>
      </c>
      <c r="D5" s="1">
        <v>3.96</v>
      </c>
      <c r="E5" s="22">
        <v>33.700000000000003</v>
      </c>
    </row>
    <row r="6" spans="1:5" x14ac:dyDescent="0.25">
      <c r="B6" s="7"/>
      <c r="C6" s="16" t="s">
        <v>22</v>
      </c>
      <c r="D6" s="2">
        <v>24.8</v>
      </c>
      <c r="E6" s="23"/>
    </row>
    <row r="7" spans="1:5" x14ac:dyDescent="0.25">
      <c r="B7" s="9"/>
      <c r="C7" s="17" t="s">
        <v>18</v>
      </c>
      <c r="D7" s="3"/>
      <c r="E7" s="24"/>
    </row>
    <row r="8" spans="1:5" x14ac:dyDescent="0.25">
      <c r="B8" s="10" t="s">
        <v>24</v>
      </c>
      <c r="C8" s="4"/>
      <c r="D8" s="5"/>
      <c r="E8" s="11">
        <v>2.13</v>
      </c>
    </row>
    <row r="9" spans="1:5" x14ac:dyDescent="0.25">
      <c r="B9" s="10" t="s">
        <v>23</v>
      </c>
      <c r="C9" s="4"/>
      <c r="D9" s="5"/>
      <c r="E9" s="11">
        <f>23.9+1.5</f>
        <v>25.4</v>
      </c>
    </row>
    <row r="10" spans="1:5" x14ac:dyDescent="0.25">
      <c r="B10" s="10" t="s">
        <v>25</v>
      </c>
      <c r="C10" s="4"/>
      <c r="D10" s="5"/>
      <c r="E10" s="11">
        <v>1.81</v>
      </c>
    </row>
    <row r="11" spans="1:5" x14ac:dyDescent="0.25">
      <c r="B11" s="12"/>
      <c r="C11" s="2"/>
      <c r="D11" s="2"/>
      <c r="E11" s="8"/>
    </row>
    <row r="12" spans="1:5" x14ac:dyDescent="0.25">
      <c r="B12" s="10" t="s">
        <v>26</v>
      </c>
      <c r="C12" s="5"/>
      <c r="D12" s="5"/>
      <c r="E12" s="26">
        <f>SUM(E4,E5,E8,E9,E10)</f>
        <v>78.140000000000015</v>
      </c>
    </row>
    <row r="13" spans="1:5" x14ac:dyDescent="0.25">
      <c r="B13" s="25" t="s">
        <v>29</v>
      </c>
      <c r="C13" s="2"/>
      <c r="D13" s="2"/>
      <c r="E13" s="8"/>
    </row>
    <row r="14" spans="1:5" ht="15.75" thickBot="1" x14ac:dyDescent="0.3">
      <c r="B14" s="13" t="s">
        <v>30</v>
      </c>
      <c r="C14" s="14"/>
      <c r="D14" s="14"/>
      <c r="E14" s="18">
        <f>E12-E5-E8</f>
        <v>42.310000000000009</v>
      </c>
    </row>
  </sheetData>
  <mergeCells count="2">
    <mergeCell ref="B5:B7"/>
    <mergeCell ref="E5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vs area</vt:lpstr>
      <vt:lpstr>power by module</vt:lpstr>
    </vt:vector>
  </TitlesOfParts>
  <Company>UCBerkeley EECS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Puglielli</dc:creator>
  <cp:lastModifiedBy>Antonio Puglielli</cp:lastModifiedBy>
  <dcterms:created xsi:type="dcterms:W3CDTF">2014-05-06T06:30:14Z</dcterms:created>
  <dcterms:modified xsi:type="dcterms:W3CDTF">2014-05-06T20:04:27Z</dcterms:modified>
</cp:coreProperties>
</file>