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6750" yWindow="105" windowWidth="14805" windowHeight="8010" firstSheet="7" activeTab="8"/>
  </bookViews>
  <sheets>
    <sheet name="表紙" sheetId="1" r:id="rId1"/>
    <sheet name="基本機能" sheetId="2" r:id="rId2"/>
    <sheet name="define定義" sheetId="6" r:id="rId3"/>
    <sheet name="関数フロー" sheetId="3" r:id="rId4"/>
    <sheet name="mainフロー" sheetId="5" r:id="rId5"/>
    <sheet name="file_tknフロー" sheetId="7" r:id="rId6"/>
    <sheet name="add_binaryフロー" sheetId="8" r:id="rId7"/>
    <sheet name="subnet_calculationフロー" sheetId="10" r:id="rId8"/>
    <sheet name="notfill_subnet_loopフロー" sheetId="11" r:id="rId9"/>
    <sheet name="notfill_subnet_loop仕様詳細" sheetId="13" r:id="rId10"/>
    <sheet name="txtファイル" sheetId="4" r:id="rId11"/>
  </sheets>
  <definedNames>
    <definedName name="_xlnm.Print_Area" localSheetId="6">add_binaryフロー!$A$1:$T$44</definedName>
    <definedName name="_xlnm.Print_Area" localSheetId="2">define定義!$A$1:$M$54</definedName>
    <definedName name="_xlnm.Print_Area" localSheetId="4">mainフロー!$A$1:$Q$90</definedName>
    <definedName name="_xlnm.Print_Area" localSheetId="8">notfill_subnet_loopフロー!$A$1:$W$49</definedName>
    <definedName name="_xlnm.Print_Area" localSheetId="3">関数フロー!$A$1:$K$55</definedName>
    <definedName name="_xlnm.Print_Area" localSheetId="1">基本機能!$A$1:$K$50</definedName>
    <definedName name="_xlnm.Print_Area" localSheetId="0">表紙!$A$1:$K$66</definedName>
  </definedNames>
  <calcPr calcId="152511"/>
</workbook>
</file>

<file path=xl/calcChain.xml><?xml version="1.0" encoding="utf-8"?>
<calcChain xmlns="http://schemas.openxmlformats.org/spreadsheetml/2006/main">
  <c r="R13" i="13" l="1"/>
  <c r="P13" i="13"/>
  <c r="H13" i="13"/>
  <c r="N13" i="13"/>
  <c r="L13" i="13"/>
  <c r="J13" i="13"/>
  <c r="F13" i="13"/>
  <c r="D13" i="13"/>
  <c r="T13" i="13" l="1"/>
</calcChain>
</file>

<file path=xl/sharedStrings.xml><?xml version="1.0" encoding="utf-8"?>
<sst xmlns="http://schemas.openxmlformats.org/spreadsheetml/2006/main" count="199" uniqueCount="162">
  <si>
    <t>k</t>
    <phoneticPr fontId="1"/>
  </si>
  <si>
    <t>9月課題仕様書</t>
    <rPh sb="1" eb="2">
      <t>ガツ</t>
    </rPh>
    <rPh sb="2" eb="4">
      <t>カダイ</t>
    </rPh>
    <rPh sb="4" eb="7">
      <t>シヨウショ</t>
    </rPh>
    <phoneticPr fontId="1"/>
  </si>
  <si>
    <t>更新日</t>
    <rPh sb="0" eb="3">
      <t>コウシンビ</t>
    </rPh>
    <phoneticPr fontId="1"/>
  </si>
  <si>
    <t>内容</t>
    <rPh sb="0" eb="2">
      <t>ナイヨウ</t>
    </rPh>
    <phoneticPr fontId="1"/>
  </si>
  <si>
    <t>ver.</t>
    <phoneticPr fontId="1"/>
  </si>
  <si>
    <t>作成者</t>
    <rPh sb="0" eb="3">
      <t>サクセイシャ</t>
    </rPh>
    <phoneticPr fontId="1"/>
  </si>
  <si>
    <t>確認者</t>
    <rPh sb="0" eb="2">
      <t>カクニン</t>
    </rPh>
    <rPh sb="2" eb="3">
      <t>シャ</t>
    </rPh>
    <phoneticPr fontId="1"/>
  </si>
  <si>
    <t>9月課題 仕様書</t>
    <rPh sb="1" eb="2">
      <t>ガツ</t>
    </rPh>
    <rPh sb="2" eb="4">
      <t>カダイ</t>
    </rPh>
    <rPh sb="5" eb="8">
      <t>シヨウショ</t>
    </rPh>
    <phoneticPr fontId="1"/>
  </si>
  <si>
    <t>1.0.0</t>
    <phoneticPr fontId="1"/>
  </si>
  <si>
    <t>小竹</t>
    <rPh sb="0" eb="2">
      <t>コタケ</t>
    </rPh>
    <phoneticPr fontId="1"/>
  </si>
  <si>
    <t>1.機能仕様</t>
    <rPh sb="2" eb="4">
      <t>キノウ</t>
    </rPh>
    <rPh sb="4" eb="6">
      <t>シヨウ</t>
    </rPh>
    <phoneticPr fontId="1"/>
  </si>
  <si>
    <t xml:space="preserve"> IPv4_address_pract.c</t>
    <phoneticPr fontId="1"/>
  </si>
  <si>
    <t>ファイル名</t>
    <rPh sb="4" eb="5">
      <t>メイ</t>
    </rPh>
    <phoneticPr fontId="1"/>
  </si>
  <si>
    <t>機能</t>
    <rPh sb="0" eb="2">
      <t>キノウ</t>
    </rPh>
    <phoneticPr fontId="1"/>
  </si>
  <si>
    <t>init_addr_struct</t>
    <phoneticPr fontId="1"/>
  </si>
  <si>
    <t>file_tkn</t>
    <phoneticPr fontId="1"/>
  </si>
  <si>
    <t>addr_binary</t>
    <phoneticPr fontId="1"/>
  </si>
  <si>
    <t>conversion_binary</t>
    <phoneticPr fontId="1"/>
  </si>
  <si>
    <t>subnet_calculation</t>
    <phoneticPr fontId="1"/>
  </si>
  <si>
    <t>関数名・構造体名</t>
    <rPh sb="0" eb="2">
      <t>カンスウ</t>
    </rPh>
    <rPh sb="2" eb="3">
      <t>メイ</t>
    </rPh>
    <rPh sb="4" eb="7">
      <t>コウゾウタイ</t>
    </rPh>
    <rPh sb="7" eb="8">
      <t>メイ</t>
    </rPh>
    <phoneticPr fontId="1"/>
  </si>
  <si>
    <t>v4address</t>
    <phoneticPr fontId="1"/>
  </si>
  <si>
    <t>構造体の初期化を行う。</t>
    <rPh sb="0" eb="3">
      <t>コウゾウタイ</t>
    </rPh>
    <rPh sb="4" eb="7">
      <t>ショキカ</t>
    </rPh>
    <rPh sb="8" eb="9">
      <t>オコナ</t>
    </rPh>
    <phoneticPr fontId="1"/>
  </si>
  <si>
    <t>引数の受け取り、各関数への値渡しを行う。</t>
    <rPh sb="0" eb="2">
      <t>ヒキスウ</t>
    </rPh>
    <rPh sb="3" eb="4">
      <t>ウ</t>
    </rPh>
    <rPh sb="5" eb="6">
      <t>ト</t>
    </rPh>
    <rPh sb="8" eb="11">
      <t>カクカンスウ</t>
    </rPh>
    <rPh sb="13" eb="14">
      <t>アタイ</t>
    </rPh>
    <rPh sb="14" eb="15">
      <t>ワタ</t>
    </rPh>
    <rPh sb="17" eb="18">
      <t>オコナ</t>
    </rPh>
    <phoneticPr fontId="1"/>
  </si>
  <si>
    <t>input.txtからファイル入力されたアドレスフォーマットのパース処理を行う。</t>
    <rPh sb="15" eb="17">
      <t>ニュウリョク</t>
    </rPh>
    <rPh sb="34" eb="36">
      <t>ショリ</t>
    </rPh>
    <rPh sb="37" eb="38">
      <t>オコナ</t>
    </rPh>
    <phoneticPr fontId="1"/>
  </si>
  <si>
    <t>char型アドレスをint型に変更する処理を行い、関連関数へとint型アドレスを渡す。</t>
    <rPh sb="4" eb="5">
      <t>ガタ</t>
    </rPh>
    <rPh sb="13" eb="14">
      <t>ガタ</t>
    </rPh>
    <rPh sb="15" eb="17">
      <t>ヘンコウ</t>
    </rPh>
    <rPh sb="19" eb="21">
      <t>ショリ</t>
    </rPh>
    <rPh sb="22" eb="23">
      <t>オコナ</t>
    </rPh>
    <rPh sb="25" eb="27">
      <t>カンレン</t>
    </rPh>
    <rPh sb="27" eb="29">
      <t>カンスウ</t>
    </rPh>
    <rPh sb="34" eb="35">
      <t>ガタ</t>
    </rPh>
    <rPh sb="40" eb="41">
      <t>ワタ</t>
    </rPh>
    <phoneticPr fontId="1"/>
  </si>
  <si>
    <t>IPv4prefixの計算を行う。</t>
    <rPh sb="11" eb="13">
      <t>ケイサン</t>
    </rPh>
    <rPh sb="14" eb="15">
      <t>オコナ</t>
    </rPh>
    <phoneticPr fontId="1"/>
  </si>
  <si>
    <t>IPv4アドレスのサブネットマスクを生成する。</t>
    <rPh sb="18" eb="20">
      <t>セイセイ</t>
    </rPh>
    <phoneticPr fontId="1"/>
  </si>
  <si>
    <t>255以下の値の入るIPv4アドレスのオクテットの計算を行う。</t>
    <rPh sb="3" eb="5">
      <t>イカ</t>
    </rPh>
    <rPh sb="6" eb="7">
      <t>アタイ</t>
    </rPh>
    <rPh sb="8" eb="9">
      <t>ハイ</t>
    </rPh>
    <rPh sb="25" eb="27">
      <t>ケイサン</t>
    </rPh>
    <rPh sb="28" eb="29">
      <t>オコナ</t>
    </rPh>
    <phoneticPr fontId="1"/>
  </si>
  <si>
    <t>v4アドレスを格納する構造体。</t>
    <rPh sb="7" eb="9">
      <t>カクノウ</t>
    </rPh>
    <rPh sb="11" eb="14">
      <t>コウゾウタイ</t>
    </rPh>
    <phoneticPr fontId="1"/>
  </si>
  <si>
    <t>input.txt</t>
    <phoneticPr fontId="1"/>
  </si>
  <si>
    <t>-</t>
    <phoneticPr fontId="1"/>
  </si>
  <si>
    <t>ファイル入力用のIPアドレスフォーマット。</t>
    <rPh sb="4" eb="7">
      <t>ニュウリョクヨウ</t>
    </rPh>
    <phoneticPr fontId="1"/>
  </si>
  <si>
    <t>output.txt</t>
    <phoneticPr fontId="1"/>
  </si>
  <si>
    <t>-</t>
    <phoneticPr fontId="1"/>
  </si>
  <si>
    <t>ファイル出力時に生成されるIPアドレスファイル。</t>
    <rPh sb="4" eb="6">
      <t>シュツリョク</t>
    </rPh>
    <rPh sb="6" eb="7">
      <t>ジ</t>
    </rPh>
    <rPh sb="8" eb="10">
      <t>セイセイ</t>
    </rPh>
    <phoneticPr fontId="1"/>
  </si>
  <si>
    <t>関数フローチャート</t>
    <rPh sb="0" eb="2">
      <t>カンスウ</t>
    </rPh>
    <phoneticPr fontId="1"/>
  </si>
  <si>
    <t>入力ファイルフォーマット</t>
    <rPh sb="0" eb="2">
      <t>ニュウリョク</t>
    </rPh>
    <phoneticPr fontId="1"/>
  </si>
  <si>
    <t>IPv4:192.168.10.1/</t>
  </si>
  <si>
    <t>IPv4:10.41.102.123/</t>
  </si>
  <si>
    <t>IPv4:192.168.10.123/</t>
  </si>
  <si>
    <t>IPv4:118.152.134.12/</t>
  </si>
  <si>
    <t>アドレスフォーマット例</t>
    <rPh sb="10" eb="11">
      <t>レイ</t>
    </rPh>
    <phoneticPr fontId="1"/>
  </si>
  <si>
    <t>main</t>
    <phoneticPr fontId="1"/>
  </si>
  <si>
    <t>変数一覧</t>
    <rPh sb="0" eb="2">
      <t>ヘンスウ</t>
    </rPh>
    <rPh sb="2" eb="4">
      <t>イチラン</t>
    </rPh>
    <phoneticPr fontId="1"/>
  </si>
  <si>
    <t>読み込み用ファイルポインタ</t>
    <rPh sb="0" eb="1">
      <t>ヨ</t>
    </rPh>
    <rPh sb="2" eb="3">
      <t>コ</t>
    </rPh>
    <rPh sb="4" eb="5">
      <t>ヨウ</t>
    </rPh>
    <phoneticPr fontId="1"/>
  </si>
  <si>
    <t>役割</t>
    <rPh sb="0" eb="2">
      <t>ヤクワリ</t>
    </rPh>
    <phoneticPr fontId="1"/>
  </si>
  <si>
    <t>書き込み用ファイルポインタ</t>
    <rPh sb="0" eb="1">
      <t>カ</t>
    </rPh>
    <rPh sb="2" eb="3">
      <t>コ</t>
    </rPh>
    <rPh sb="4" eb="5">
      <t>ヨウ</t>
    </rPh>
    <phoneticPr fontId="1"/>
  </si>
  <si>
    <t>input.txtファイル行数を格納する変数</t>
    <rPh sb="13" eb="15">
      <t>ギョウスウ</t>
    </rPh>
    <rPh sb="16" eb="18">
      <t>カクノウ</t>
    </rPh>
    <rPh sb="20" eb="22">
      <t>ヘンスウ</t>
    </rPh>
    <phoneticPr fontId="1"/>
  </si>
  <si>
    <t>サブネット長を格納する変数</t>
    <rPh sb="5" eb="6">
      <t>チョウ</t>
    </rPh>
    <rPh sb="7" eb="9">
      <t>カクノウ</t>
    </rPh>
    <rPh sb="11" eb="13">
      <t>ヘンスウ</t>
    </rPh>
    <phoneticPr fontId="1"/>
  </si>
  <si>
    <t>ループ変数</t>
    <rPh sb="3" eb="5">
      <t>ヘンスウ</t>
    </rPh>
    <phoneticPr fontId="1"/>
  </si>
  <si>
    <t>ファイル読み込み用のバッファ変数</t>
    <rPh sb="4" eb="5">
      <t>ヨ</t>
    </rPh>
    <rPh sb="6" eb="7">
      <t>コ</t>
    </rPh>
    <rPh sb="8" eb="9">
      <t>ヨウ</t>
    </rPh>
    <rPh sb="14" eb="16">
      <t>ヘンスウ</t>
    </rPh>
    <phoneticPr fontId="1"/>
  </si>
  <si>
    <t>define定義</t>
    <rPh sb="6" eb="8">
      <t>テイギ</t>
    </rPh>
    <phoneticPr fontId="1"/>
  </si>
  <si>
    <t>#define</t>
  </si>
  <si>
    <t>input.txt</t>
  </si>
  <si>
    <t xml:space="preserve">PATH_READ </t>
    <phoneticPr fontId="1"/>
  </si>
  <si>
    <t xml:space="preserve">PATH_WRITE </t>
    <phoneticPr fontId="1"/>
  </si>
  <si>
    <t>output.txt</t>
  </si>
  <si>
    <t>BUFFER_LENGTH</t>
    <phoneticPr fontId="1"/>
  </si>
  <si>
    <t xml:space="preserve">V4ADDR_LENGTH </t>
    <phoneticPr fontId="1"/>
  </si>
  <si>
    <t xml:space="preserve">ADDRTYPE_LENGTH </t>
    <phoneticPr fontId="1"/>
  </si>
  <si>
    <t>TNO_V4_OCTET</t>
    <phoneticPr fontId="1"/>
  </si>
  <si>
    <t xml:space="preserve">V4_OCTET_LENGTH </t>
    <phoneticPr fontId="1"/>
  </si>
  <si>
    <t xml:space="preserve">V4_OCTFILL </t>
    <phoneticPr fontId="1"/>
  </si>
  <si>
    <t>書き込み用ファイル</t>
    <rPh sb="0" eb="1">
      <t>カ</t>
    </rPh>
    <rPh sb="2" eb="3">
      <t>コ</t>
    </rPh>
    <rPh sb="4" eb="5">
      <t>ヨウ</t>
    </rPh>
    <phoneticPr fontId="1"/>
  </si>
  <si>
    <t>読み込み用ファイル</t>
    <rPh sb="0" eb="1">
      <t>ヨ</t>
    </rPh>
    <rPh sb="2" eb="3">
      <t>コ</t>
    </rPh>
    <rPh sb="4" eb="5">
      <t>ヨウ</t>
    </rPh>
    <phoneticPr fontId="1"/>
  </si>
  <si>
    <t>バッファの配列サイズ</t>
    <rPh sb="5" eb="7">
      <t>ハイレツ</t>
    </rPh>
    <phoneticPr fontId="1"/>
  </si>
  <si>
    <t>char型アドレス配列サイズ</t>
    <rPh sb="4" eb="5">
      <t>ガタ</t>
    </rPh>
    <rPh sb="9" eb="11">
      <t>ハイレツ</t>
    </rPh>
    <phoneticPr fontId="1"/>
  </si>
  <si>
    <t>ファイル識別子格納配サイズ</t>
    <rPh sb="4" eb="7">
      <t>シキベツシ</t>
    </rPh>
    <rPh sb="7" eb="9">
      <t>カクノウ</t>
    </rPh>
    <rPh sb="9" eb="10">
      <t>ハイ</t>
    </rPh>
    <phoneticPr fontId="1"/>
  </si>
  <si>
    <t>2進数時のオクテット長</t>
    <rPh sb="1" eb="3">
      <t>シンスウ</t>
    </rPh>
    <rPh sb="3" eb="4">
      <t>ジ</t>
    </rPh>
    <rPh sb="10" eb="11">
      <t>ナガ</t>
    </rPh>
    <phoneticPr fontId="1"/>
  </si>
  <si>
    <t>IPアドレスのオクテットの数</t>
    <rPh sb="13" eb="14">
      <t>カズ</t>
    </rPh>
    <phoneticPr fontId="1"/>
  </si>
  <si>
    <t>IPアドレスのオクテット最大値</t>
    <rPh sb="12" eb="15">
      <t>サイダイチ</t>
    </rPh>
    <phoneticPr fontId="1"/>
  </si>
  <si>
    <t>notfill_subnet_loop</t>
    <phoneticPr fontId="1"/>
  </si>
  <si>
    <t>関数機能</t>
    <rPh sb="0" eb="2">
      <t>カンスウ</t>
    </rPh>
    <rPh sb="2" eb="4">
      <t>キノウ</t>
    </rPh>
    <phoneticPr fontId="1"/>
  </si>
  <si>
    <t>・引数argv[1]からサブネット長を受け取る。</t>
    <rPh sb="1" eb="3">
      <t>ヒキスウ</t>
    </rPh>
    <rPh sb="17" eb="18">
      <t>チョウ</t>
    </rPh>
    <rPh sb="19" eb="20">
      <t>ウ</t>
    </rPh>
    <rPh sb="21" eb="22">
      <t>ト</t>
    </rPh>
    <phoneticPr fontId="1"/>
  </si>
  <si>
    <t>・input.txtファイルからファイルの行数を取得する。</t>
    <rPh sb="21" eb="23">
      <t>ギョウスウ</t>
    </rPh>
    <rPh sb="24" eb="26">
      <t>シュトク</t>
    </rPh>
    <phoneticPr fontId="1"/>
  </si>
  <si>
    <t>・各関数へ値を渡す。</t>
    <rPh sb="1" eb="4">
      <t>カクカンスウ</t>
    </rPh>
    <rPh sb="5" eb="6">
      <t>アタイ</t>
    </rPh>
    <rPh sb="7" eb="8">
      <t>ワタ</t>
    </rPh>
    <phoneticPr fontId="1"/>
  </si>
  <si>
    <r>
      <t xml:space="preserve">X </t>
    </r>
    <r>
      <rPr>
        <sz val="12"/>
        <color rgb="FF000000"/>
        <rFont val="ＭＳ Ｐゴシック"/>
        <family val="3"/>
        <charset val="128"/>
      </rPr>
      <t>　</t>
    </r>
    <r>
      <rPr>
        <sz val="12"/>
        <color rgb="FF000000"/>
        <rFont val="Calibri"/>
        <family val="2"/>
      </rPr>
      <t>=</t>
    </r>
    <r>
      <rPr>
        <sz val="12"/>
        <color rgb="FF000000"/>
        <rFont val="ＭＳ Ｐゴシック"/>
        <family val="3"/>
        <charset val="128"/>
      </rPr>
      <t>　</t>
    </r>
    <r>
      <rPr>
        <sz val="12"/>
        <color rgb="FF000000"/>
        <rFont val="Calibri"/>
        <family val="2"/>
      </rPr>
      <t>buff,BUFFER_LENGTH,fp_read</t>
    </r>
    <phoneticPr fontId="1"/>
  </si>
  <si>
    <t>関数 : file_tkn(struct v4address *v4addr)</t>
    <rPh sb="0" eb="2">
      <t>カンスウ</t>
    </rPh>
    <phoneticPr fontId="1"/>
  </si>
  <si>
    <t>関数 : main(int argc,char *argv[])</t>
    <rPh sb="0" eb="2">
      <t>カンスウ</t>
    </rPh>
    <phoneticPr fontId="1"/>
  </si>
  <si>
    <t>Y = buff,BUFFER_LENGTH,fp_read</t>
    <phoneticPr fontId="1"/>
  </si>
  <si>
    <t>input.txt読み込み用ファイルポインタ</t>
    <rPh sb="9" eb="10">
      <t>ヨ</t>
    </rPh>
    <rPh sb="11" eb="12">
      <t>コ</t>
    </rPh>
    <rPh sb="13" eb="14">
      <t>ヨウ</t>
    </rPh>
    <phoneticPr fontId="1"/>
  </si>
  <si>
    <t>ループ変数</t>
    <rPh sb="3" eb="5">
      <t>ヘンスウ</t>
    </rPh>
    <phoneticPr fontId="1"/>
  </si>
  <si>
    <t>バッファ変数</t>
    <rPh sb="4" eb="6">
      <t>ヘンスウ</t>
    </rPh>
    <phoneticPr fontId="1"/>
  </si>
  <si>
    <t>input.txtのv4,v6アドレス判別用の識別子</t>
    <rPh sb="19" eb="21">
      <t>ハンベツ</t>
    </rPh>
    <rPh sb="21" eb="22">
      <t>ヨウ</t>
    </rPh>
    <rPh sb="23" eb="26">
      <t>シキベツシ</t>
    </rPh>
    <phoneticPr fontId="1"/>
  </si>
  <si>
    <t>FILE *fp_read;</t>
    <phoneticPr fontId="1"/>
  </si>
  <si>
    <t>unsigned short int loop = 0;</t>
    <phoneticPr fontId="1"/>
  </si>
  <si>
    <t>char buff[BUFFER_LENGTH];</t>
    <phoneticPr fontId="1"/>
  </si>
  <si>
    <t>char ip_addr_type[ADDRTYPE_LENGTH];</t>
    <phoneticPr fontId="1"/>
  </si>
  <si>
    <t>・input.txtファイル内のIPアドレス部分をオクテット単位で抜き取り、構造体v4addressに
　</t>
    <rPh sb="14" eb="15">
      <t>ナイ</t>
    </rPh>
    <rPh sb="22" eb="24">
      <t>ブブン</t>
    </rPh>
    <rPh sb="30" eb="32">
      <t>タンイ</t>
    </rPh>
    <rPh sb="33" eb="34">
      <t>ヌ</t>
    </rPh>
    <rPh sb="35" eb="36">
      <t>ト</t>
    </rPh>
    <rPh sb="38" eb="41">
      <t>コウゾウタイ</t>
    </rPh>
    <phoneticPr fontId="1"/>
  </si>
  <si>
    <t xml:space="preserve"> 値を格納する。</t>
    <phoneticPr fontId="1"/>
  </si>
  <si>
    <t>・IPv6に関しては現在未実装の為、識別子"IPv6"をip_addr_type変数に格納した場合は</t>
    <rPh sb="6" eb="7">
      <t>カン</t>
    </rPh>
    <rPh sb="10" eb="12">
      <t>ゲンザイ</t>
    </rPh>
    <rPh sb="12" eb="15">
      <t>ミジッソウ</t>
    </rPh>
    <rPh sb="16" eb="17">
      <t>タメ</t>
    </rPh>
    <rPh sb="18" eb="21">
      <t>シキベツシ</t>
    </rPh>
    <rPh sb="40" eb="42">
      <t>ヘンスウ</t>
    </rPh>
    <rPh sb="43" eb="45">
      <t>カクノウ</t>
    </rPh>
    <rPh sb="47" eb="49">
      <t>バアイ</t>
    </rPh>
    <phoneticPr fontId="1"/>
  </si>
  <si>
    <t xml:space="preserve">  return 1を返す。</t>
    <phoneticPr fontId="1"/>
  </si>
  <si>
    <t>引数説明</t>
    <rPh sb="0" eb="2">
      <t>ヒキスウ</t>
    </rPh>
    <rPh sb="2" eb="4">
      <t>セツメイ</t>
    </rPh>
    <phoneticPr fontId="1"/>
  </si>
  <si>
    <t>char *argv[]</t>
  </si>
  <si>
    <t>int argc</t>
    <phoneticPr fontId="1"/>
  </si>
  <si>
    <t>FILE *fp_read</t>
    <phoneticPr fontId="1"/>
  </si>
  <si>
    <t>FILE *fp_write</t>
    <phoneticPr fontId="1"/>
  </si>
  <si>
    <t>int v4_mask</t>
    <phoneticPr fontId="1"/>
  </si>
  <si>
    <t>unsigned short int file_lines</t>
    <phoneticPr fontId="1"/>
  </si>
  <si>
    <t>unsigned short int i</t>
    <phoneticPr fontId="1"/>
  </si>
  <si>
    <t>char buff[BUFFER_LENGTH]</t>
    <phoneticPr fontId="1"/>
  </si>
  <si>
    <t>unsigned short int j</t>
    <phoneticPr fontId="1"/>
  </si>
  <si>
    <t>引数の要素数</t>
    <rPh sb="0" eb="2">
      <t>ヒキスウ</t>
    </rPh>
    <rPh sb="3" eb="5">
      <t>ヨウソ</t>
    </rPh>
    <rPh sb="4" eb="5">
      <t>ソ</t>
    </rPh>
    <rPh sb="5" eb="6">
      <t>スウ</t>
    </rPh>
    <phoneticPr fontId="1"/>
  </si>
  <si>
    <t>IPv4アドレスのサブネット長(1～32)を文字列として受け取る</t>
    <rPh sb="14" eb="15">
      <t>チョウ</t>
    </rPh>
    <rPh sb="22" eb="25">
      <t>モジレツ</t>
    </rPh>
    <rPh sb="28" eb="29">
      <t>ウ</t>
    </rPh>
    <rPh sb="30" eb="31">
      <t>ト</t>
    </rPh>
    <phoneticPr fontId="1"/>
  </si>
  <si>
    <t>引数説明</t>
    <rPh sb="0" eb="2">
      <t>ヒキスウ</t>
    </rPh>
    <rPh sb="2" eb="4">
      <t>セツメイ</t>
    </rPh>
    <phoneticPr fontId="1"/>
  </si>
  <si>
    <t>struct v4address *v4addr</t>
  </si>
  <si>
    <t>IPv4関連の値格納用構造体のポインタを受け取る</t>
    <rPh sb="4" eb="6">
      <t>カンレン</t>
    </rPh>
    <rPh sb="7" eb="8">
      <t>アタイ</t>
    </rPh>
    <rPh sb="8" eb="10">
      <t>カクノウ</t>
    </rPh>
    <rPh sb="10" eb="11">
      <t>ヨウ</t>
    </rPh>
    <rPh sb="11" eb="14">
      <t>コウゾウタイ</t>
    </rPh>
    <rPh sb="20" eb="21">
      <t>ウ</t>
    </rPh>
    <rPh sb="22" eb="23">
      <t>ト</t>
    </rPh>
    <phoneticPr fontId="1"/>
  </si>
  <si>
    <t>int num_addr[TNO_V4_OCTET]</t>
    <phoneticPr fontId="1"/>
  </si>
  <si>
    <t>unsigned short int loop</t>
    <phoneticPr fontId="1"/>
  </si>
  <si>
    <t>char buffer[BUFFER_LENGTH]</t>
    <phoneticPr fontId="1"/>
  </si>
  <si>
    <t>IPv4アドレスをオクテット単位でint型で格納する配列</t>
    <rPh sb="14" eb="16">
      <t>タンイ</t>
    </rPh>
    <rPh sb="20" eb="21">
      <t>ガタ</t>
    </rPh>
    <rPh sb="22" eb="24">
      <t>カクノウ</t>
    </rPh>
    <rPh sb="26" eb="28">
      <t>ハイレツ</t>
    </rPh>
    <phoneticPr fontId="1"/>
  </si>
  <si>
    <t>バッファ変数</t>
    <rPh sb="4" eb="6">
      <t>ヘンスウ</t>
    </rPh>
    <phoneticPr fontId="1"/>
  </si>
  <si>
    <t>関数 : addr_binary(struct v4address *v4addr,int v4_prefix_len)</t>
    <rPh sb="0" eb="2">
      <t>カンスウ</t>
    </rPh>
    <phoneticPr fontId="1"/>
  </si>
  <si>
    <t>int v4_prefix_len</t>
  </si>
  <si>
    <t>mainで受け取ったv4サブネット長v4maskを受け取る</t>
    <rPh sb="5" eb="6">
      <t>ウ</t>
    </rPh>
    <rPh sb="7" eb="8">
      <t>ト</t>
    </rPh>
    <rPh sb="17" eb="18">
      <t>チョウ</t>
    </rPh>
    <rPh sb="25" eb="26">
      <t>ウ</t>
    </rPh>
    <rPh sb="27" eb="28">
      <t>ト</t>
    </rPh>
    <phoneticPr fontId="1"/>
  </si>
  <si>
    <t>・char型v4address構造体に一括で格納されたIPv4アドレスをオクテット毎に分解、int型に変換しv4address</t>
    <rPh sb="5" eb="6">
      <t>ガタ</t>
    </rPh>
    <rPh sb="15" eb="18">
      <t>コウゾウタイ</t>
    </rPh>
    <rPh sb="19" eb="21">
      <t>イッカツ</t>
    </rPh>
    <rPh sb="22" eb="24">
      <t>カクノウ</t>
    </rPh>
    <rPh sb="41" eb="42">
      <t>ゴト</t>
    </rPh>
    <rPh sb="43" eb="45">
      <t>ブンカイ</t>
    </rPh>
    <rPh sb="49" eb="50">
      <t>ガタ</t>
    </rPh>
    <rPh sb="51" eb="53">
      <t>ヘンカン</t>
    </rPh>
    <phoneticPr fontId="1"/>
  </si>
  <si>
    <t>・IPv４サブネットマスク計算関数subnet_calculation()、ネットワークアドレス計算関数conversion_binary()へ</t>
    <rPh sb="13" eb="15">
      <t>ケイサン</t>
    </rPh>
    <rPh sb="15" eb="17">
      <t>カンスウ</t>
    </rPh>
    <rPh sb="48" eb="50">
      <t>ケイサン</t>
    </rPh>
    <rPh sb="50" eb="52">
      <t>カンスウ</t>
    </rPh>
    <phoneticPr fontId="1"/>
  </si>
  <si>
    <t xml:space="preserve">  値を渡す。</t>
    <rPh sb="2" eb="3">
      <t>アタイ</t>
    </rPh>
    <rPh sb="4" eb="5">
      <t>ワタ</t>
    </rPh>
    <phoneticPr fontId="1"/>
  </si>
  <si>
    <t xml:space="preserve">  構造体に格納する。</t>
    <rPh sb="2" eb="5">
      <t>コウゾウタイ</t>
    </rPh>
    <rPh sb="6" eb="8">
      <t>カクノウ</t>
    </rPh>
    <phoneticPr fontId="1"/>
  </si>
  <si>
    <t>関数 : subnet_calculation(int prefix_len,struct v4address *v4addr)</t>
    <rPh sb="0" eb="2">
      <t>カンスウ</t>
    </rPh>
    <phoneticPr fontId="1"/>
  </si>
  <si>
    <t>int prefix_len</t>
  </si>
  <si>
    <t>int subnet_seed</t>
    <phoneticPr fontId="1"/>
  </si>
  <si>
    <t>int sbnt_remainder</t>
    <phoneticPr fontId="1"/>
  </si>
  <si>
    <t>int sbnt_loop</t>
    <phoneticPr fontId="1"/>
  </si>
  <si>
    <t>int tmp_subnet[TNO_V4_OCTET]</t>
    <phoneticPr fontId="1"/>
  </si>
  <si>
    <t>unsigned short int i</t>
    <phoneticPr fontId="1"/>
  </si>
  <si>
    <t xml:space="preserve">unsigned short int j </t>
    <phoneticPr fontId="1"/>
  </si>
  <si>
    <t>unsigned short int k</t>
    <phoneticPr fontId="1"/>
  </si>
  <si>
    <t>prefix長を8で割った時の余剰。255以外が入るオクテットに、幾つ1が入るかを決定する。</t>
    <rPh sb="10" eb="11">
      <t>ワ</t>
    </rPh>
    <rPh sb="13" eb="14">
      <t>トキ</t>
    </rPh>
    <rPh sb="15" eb="17">
      <t>ヨジョウ</t>
    </rPh>
    <rPh sb="21" eb="23">
      <t>イガイ</t>
    </rPh>
    <rPh sb="24" eb="25">
      <t>ハイ</t>
    </rPh>
    <rPh sb="33" eb="34">
      <t>イク</t>
    </rPh>
    <rPh sb="37" eb="38">
      <t>ハイ</t>
    </rPh>
    <rPh sb="41" eb="43">
      <t>ケッテイ</t>
    </rPh>
    <phoneticPr fontId="1"/>
  </si>
  <si>
    <t>prefix長さを8で割った数。Int型の為、小数点切り捨て。255が入る分のオクテット数を決定する。</t>
    <rPh sb="6" eb="7">
      <t>ナガ</t>
    </rPh>
    <rPh sb="11" eb="12">
      <t>ワ</t>
    </rPh>
    <rPh sb="14" eb="15">
      <t>スウ</t>
    </rPh>
    <rPh sb="19" eb="20">
      <t>ガタ</t>
    </rPh>
    <rPh sb="21" eb="22">
      <t>タメ</t>
    </rPh>
    <rPh sb="23" eb="26">
      <t>ショウスウテン</t>
    </rPh>
    <rPh sb="26" eb="27">
      <t>キ</t>
    </rPh>
    <rPh sb="28" eb="29">
      <t>ス</t>
    </rPh>
    <rPh sb="35" eb="36">
      <t>ハイ</t>
    </rPh>
    <rPh sb="37" eb="38">
      <t>ブン</t>
    </rPh>
    <rPh sb="44" eb="45">
      <t>スウ</t>
    </rPh>
    <rPh sb="46" eb="48">
      <t>ケッテイ</t>
    </rPh>
    <phoneticPr fontId="1"/>
  </si>
  <si>
    <t>prefix長から8を引いた数。第一オクテットが255であるか否かを判別する。</t>
    <rPh sb="6" eb="7">
      <t>ナガ</t>
    </rPh>
    <rPh sb="11" eb="12">
      <t>ヒ</t>
    </rPh>
    <rPh sb="14" eb="15">
      <t>スウ</t>
    </rPh>
    <rPh sb="16" eb="18">
      <t>ダイイチ</t>
    </rPh>
    <rPh sb="31" eb="32">
      <t>イナ</t>
    </rPh>
    <rPh sb="34" eb="36">
      <t>ハンベツ</t>
    </rPh>
    <phoneticPr fontId="1"/>
  </si>
  <si>
    <t>一時的なサブネットマスク保持。</t>
    <rPh sb="0" eb="3">
      <t>イチジテキ</t>
    </rPh>
    <rPh sb="12" eb="14">
      <t>ホジ</t>
    </rPh>
    <phoneticPr fontId="1"/>
  </si>
  <si>
    <t>struct v4address *v4addr</t>
    <phoneticPr fontId="1"/>
  </si>
  <si>
    <t>・サブネットマスクの値を計算し、結果をv4address *v4addrに格納する。</t>
    <rPh sb="10" eb="11">
      <t>アタイ</t>
    </rPh>
    <rPh sb="12" eb="14">
      <t>ケイサン</t>
    </rPh>
    <rPh sb="16" eb="18">
      <t>ケッカ</t>
    </rPh>
    <rPh sb="37" eb="39">
      <t>カクノウ</t>
    </rPh>
    <phoneticPr fontId="1"/>
  </si>
  <si>
    <t>計算結果格納用の構造体ポインタ</t>
    <rPh sb="0" eb="2">
      <t>ケイサン</t>
    </rPh>
    <rPh sb="2" eb="4">
      <t>ケッカ</t>
    </rPh>
    <rPh sb="4" eb="6">
      <t>カクノウ</t>
    </rPh>
    <rPh sb="6" eb="7">
      <t>ヨウ</t>
    </rPh>
    <rPh sb="8" eb="11">
      <t>コウゾウタイ</t>
    </rPh>
    <phoneticPr fontId="1"/>
  </si>
  <si>
    <t>mainの引数で得たprefix長</t>
    <rPh sb="5" eb="7">
      <t>ヒキスウ</t>
    </rPh>
    <rPh sb="8" eb="9">
      <t>エ</t>
    </rPh>
    <rPh sb="16" eb="17">
      <t>チョウ</t>
    </rPh>
    <phoneticPr fontId="1"/>
  </si>
  <si>
    <t>説明</t>
    <rPh sb="0" eb="2">
      <t>セツメイ</t>
    </rPh>
    <phoneticPr fontId="1"/>
  </si>
  <si>
    <t>関数 : notfill_subnet_loop(int remainder)</t>
    <rPh sb="0" eb="2">
      <t>カンスウ</t>
    </rPh>
    <phoneticPr fontId="1"/>
  </si>
  <si>
    <t>int remainder</t>
  </si>
  <si>
    <t>int ret = 0</t>
    <phoneticPr fontId="1"/>
  </si>
  <si>
    <t>int tmp_ret = 1</t>
    <phoneticPr fontId="1"/>
  </si>
  <si>
    <t>int i = 0</t>
    <phoneticPr fontId="1"/>
  </si>
  <si>
    <t>int j = 0</t>
    <phoneticPr fontId="1"/>
  </si>
  <si>
    <t>int k = 0</t>
    <phoneticPr fontId="1"/>
  </si>
  <si>
    <t>計算結果を格納し、returnで返す。</t>
    <rPh sb="0" eb="2">
      <t>ケイサン</t>
    </rPh>
    <rPh sb="2" eb="4">
      <t>ケッカ</t>
    </rPh>
    <rPh sb="5" eb="7">
      <t>カクノウ</t>
    </rPh>
    <rPh sb="16" eb="17">
      <t>カエ</t>
    </rPh>
    <phoneticPr fontId="1"/>
  </si>
  <si>
    <r>
      <t>2</t>
    </r>
    <r>
      <rPr>
        <vertAlign val="superscript"/>
        <sz val="14"/>
        <color theme="1"/>
        <rFont val="ＭＳ Ｐゴシック"/>
        <family val="3"/>
        <charset val="128"/>
        <scheme val="minor"/>
      </rPr>
      <t>0</t>
    </r>
    <r>
      <rPr>
        <sz val="14"/>
        <color theme="1"/>
        <rFont val="ＭＳ Ｐゴシック"/>
        <family val="3"/>
        <charset val="128"/>
        <scheme val="minor"/>
      </rPr>
      <t>の値。サブネット計算用変数で、初期値１を持つ。</t>
    </r>
    <rPh sb="3" eb="4">
      <t>アタイ</t>
    </rPh>
    <rPh sb="10" eb="12">
      <t>ケイサン</t>
    </rPh>
    <rPh sb="12" eb="13">
      <t>ヨウ</t>
    </rPh>
    <rPh sb="13" eb="15">
      <t>ヘンスウ</t>
    </rPh>
    <rPh sb="17" eb="20">
      <t>ショキチ</t>
    </rPh>
    <rPh sb="22" eb="23">
      <t>モ</t>
    </rPh>
    <phoneticPr fontId="1"/>
  </si>
  <si>
    <t>引数入力したprefix長を8で割った余りの数</t>
    <rPh sb="0" eb="2">
      <t>ヒキスウ</t>
    </rPh>
    <rPh sb="2" eb="4">
      <t>ニュウリョク</t>
    </rPh>
    <rPh sb="12" eb="13">
      <t>チョウ</t>
    </rPh>
    <rPh sb="16" eb="17">
      <t>ワ</t>
    </rPh>
    <rPh sb="19" eb="20">
      <t>アマ</t>
    </rPh>
    <rPh sb="22" eb="23">
      <t>スウ</t>
    </rPh>
    <phoneticPr fontId="1"/>
  </si>
  <si>
    <t>・サブネットマスクの255未満の数が入るオクテットの値を計算する。</t>
    <rPh sb="13" eb="15">
      <t>ミマン</t>
    </rPh>
    <rPh sb="16" eb="17">
      <t>スウ</t>
    </rPh>
    <rPh sb="18" eb="19">
      <t>ハイ</t>
    </rPh>
    <rPh sb="26" eb="27">
      <t>アタイ</t>
    </rPh>
    <rPh sb="28" eb="30">
      <t>ケイサン</t>
    </rPh>
    <phoneticPr fontId="1"/>
  </si>
  <si>
    <t>notfill_subnet_loop仕様詳細</t>
    <phoneticPr fontId="1"/>
  </si>
  <si>
    <t>計算説明</t>
    <rPh sb="0" eb="2">
      <t>ケイサン</t>
    </rPh>
    <rPh sb="2" eb="4">
      <t>セツメイ</t>
    </rPh>
    <phoneticPr fontId="1"/>
  </si>
  <si>
    <t>…</t>
    <phoneticPr fontId="1"/>
  </si>
  <si>
    <t>…</t>
    <phoneticPr fontId="1"/>
  </si>
  <si>
    <t>×</t>
    <phoneticPr fontId="1"/>
  </si>
  <si>
    <t>+</t>
    <phoneticPr fontId="1"/>
  </si>
  <si>
    <t>+</t>
    <phoneticPr fontId="1"/>
  </si>
  <si>
    <t>=</t>
    <phoneticPr fontId="1"/>
  </si>
  <si>
    <r>
      <rPr>
        <sz val="11"/>
        <color theme="1"/>
        <rFont val="ＭＳ Ｐゴシック"/>
        <family val="2"/>
      </rPr>
      <t>①と②を掛け、それぞれの項を足し合わせた数が１０進数表記のサブネットマスク</t>
    </r>
    <r>
      <rPr>
        <sz val="11"/>
        <color theme="1"/>
        <rFont val="Times New Roman"/>
        <family val="1"/>
      </rPr>
      <t>(</t>
    </r>
    <r>
      <rPr>
        <sz val="11"/>
        <color theme="1"/>
        <rFont val="ＭＳ Ｐゴシック"/>
        <family val="2"/>
      </rPr>
      <t>例では</t>
    </r>
    <r>
      <rPr>
        <sz val="11"/>
        <color theme="1"/>
        <rFont val="Times New Roman"/>
        <family val="1"/>
      </rPr>
      <t>192)</t>
    </r>
    <r>
      <rPr>
        <sz val="11"/>
        <color theme="1"/>
        <rFont val="ＭＳ Ｐゴシック"/>
        <family val="2"/>
      </rPr>
      <t>となる。</t>
    </r>
    <rPh sb="4" eb="5">
      <t>カ</t>
    </rPh>
    <rPh sb="12" eb="13">
      <t>コウ</t>
    </rPh>
    <rPh sb="14" eb="15">
      <t>タ</t>
    </rPh>
    <rPh sb="16" eb="17">
      <t>ア</t>
    </rPh>
    <rPh sb="20" eb="21">
      <t>カズ</t>
    </rPh>
    <rPh sb="24" eb="26">
      <t>シンスウ</t>
    </rPh>
    <rPh sb="26" eb="28">
      <t>ヒョウキ</t>
    </rPh>
    <rPh sb="38" eb="39">
      <t>レイ</t>
    </rPh>
    <phoneticPr fontId="1"/>
  </si>
  <si>
    <r>
      <rPr>
        <sz val="12"/>
        <color theme="1"/>
        <rFont val="ＭＳ Ｐゴシック"/>
        <family val="2"/>
      </rPr>
      <t>例</t>
    </r>
    <r>
      <rPr>
        <sz val="12"/>
        <color theme="1"/>
        <rFont val="Times New Roman"/>
        <family val="1"/>
      </rPr>
      <t>)  192</t>
    </r>
    <rPh sb="0" eb="1">
      <t>レイ</t>
    </rPh>
    <phoneticPr fontId="1"/>
  </si>
  <si>
    <r>
      <rPr>
        <sz val="12"/>
        <color theme="1"/>
        <rFont val="ＭＳ Ｐゴシック"/>
        <family val="2"/>
      </rPr>
      <t>サブネットマスクの</t>
    </r>
    <r>
      <rPr>
        <sz val="12"/>
        <color theme="1"/>
        <rFont val="Times New Roman"/>
        <family val="1"/>
      </rPr>
      <t>1</t>
    </r>
    <r>
      <rPr>
        <sz val="12"/>
        <color theme="1"/>
        <rFont val="ＭＳ Ｐゴシック"/>
        <family val="2"/>
      </rPr>
      <t>オクテットは</t>
    </r>
    <r>
      <rPr>
        <sz val="12"/>
        <color theme="1"/>
        <rFont val="Times New Roman"/>
        <family val="1"/>
      </rPr>
      <t>8 bit</t>
    </r>
    <r>
      <rPr>
        <sz val="12"/>
        <color theme="1"/>
        <rFont val="ＭＳ Ｐゴシック"/>
        <family val="2"/>
      </rPr>
      <t>で表現されるため、</t>
    </r>
    <r>
      <rPr>
        <sz val="12"/>
        <color theme="1"/>
        <rFont val="Times New Roman"/>
        <family val="1"/>
      </rPr>
      <t>2</t>
    </r>
    <r>
      <rPr>
        <sz val="12"/>
        <color theme="1"/>
        <rFont val="ＭＳ Ｐゴシック"/>
        <family val="2"/>
      </rPr>
      <t>進数で表現した場合は①のように表現される。</t>
    </r>
    <rPh sb="22" eb="24">
      <t>ヒョウゲン</t>
    </rPh>
    <rPh sb="30" eb="33">
      <t>ニシンスウ</t>
    </rPh>
    <rPh sb="34" eb="36">
      <t>ヒョウゲン</t>
    </rPh>
    <rPh sb="38" eb="40">
      <t>バアイ</t>
    </rPh>
    <rPh sb="46" eb="48">
      <t>ヒョウゲン</t>
    </rPh>
    <phoneticPr fontId="1"/>
  </si>
  <si>
    <r>
      <rPr>
        <sz val="16"/>
        <color theme="1"/>
        <rFont val="ＭＳ Ｐゴシック"/>
        <family val="2"/>
      </rPr>
      <t>①</t>
    </r>
    <phoneticPr fontId="1"/>
  </si>
  <si>
    <r>
      <rPr>
        <sz val="16"/>
        <color theme="1"/>
        <rFont val="ＭＳ Ｐゴシック"/>
        <family val="2"/>
      </rPr>
      <t>②</t>
    </r>
    <phoneticPr fontId="1"/>
  </si>
  <si>
    <r>
      <rPr>
        <sz val="11"/>
        <color theme="1"/>
        <rFont val="ＭＳ Ｐ明朝"/>
        <family val="1"/>
        <charset val="128"/>
      </rPr>
      <t>上記の方法より、</t>
    </r>
    <r>
      <rPr>
        <sz val="11"/>
        <color theme="1"/>
        <rFont val="Times New Roman"/>
        <family val="1"/>
      </rPr>
      <t>prefix</t>
    </r>
    <r>
      <rPr>
        <sz val="11"/>
        <color theme="1"/>
        <rFont val="ＭＳ Ｐ明朝"/>
        <family val="1"/>
        <charset val="128"/>
      </rPr>
      <t>長</t>
    </r>
    <r>
      <rPr>
        <sz val="11"/>
        <color theme="1"/>
        <rFont val="Times New Roman"/>
        <family val="1"/>
      </rPr>
      <t xml:space="preserve"> 21</t>
    </r>
    <r>
      <rPr>
        <sz val="11"/>
        <color theme="1"/>
        <rFont val="ＭＳ Ｐ明朝"/>
        <family val="1"/>
        <charset val="128"/>
      </rPr>
      <t>のサブネットマスクの計算は以下のようになる。</t>
    </r>
    <rPh sb="0" eb="2">
      <t>ジョウキ</t>
    </rPh>
    <rPh sb="3" eb="5">
      <t>ホウホウ</t>
    </rPh>
    <rPh sb="14" eb="15">
      <t>チョウ</t>
    </rPh>
    <rPh sb="28" eb="30">
      <t>ケイサン</t>
    </rPh>
    <rPh sb="31" eb="33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</si>
</sst>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22"/>
      <color theme="1"/>
      <name val="ＭＳ Ｐゴシック"/>
      <family val="2"/>
      <scheme val="minor"/>
    </font>
    <font>
      <sz val="2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28"/>
      <color theme="1"/>
      <name val="ＭＳ Ｐゴシック"/>
      <family val="3"/>
      <charset val="128"/>
      <scheme val="minor"/>
    </font>
    <font>
      <vertAlign val="superscript"/>
      <sz val="14"/>
      <color theme="1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ゴシック"/>
      <family val="2"/>
    </font>
    <font>
      <sz val="11"/>
      <color theme="1"/>
      <name val="Times New Roman"/>
      <family val="1"/>
    </font>
    <font>
      <u val="double"/>
      <sz val="11"/>
      <color theme="1"/>
      <name val="Times New Roman"/>
      <family val="1"/>
    </font>
    <font>
      <sz val="11"/>
      <color theme="1"/>
      <name val="ＭＳ Ｐゴシック"/>
      <family val="2"/>
    </font>
    <font>
      <sz val="11"/>
      <color theme="1"/>
      <name val="ＭＳ Ｐ明朝"/>
      <family val="1"/>
      <charset val="128"/>
    </font>
    <font>
      <sz val="16"/>
      <color theme="1"/>
      <name val="Times New Roman"/>
      <family val="1"/>
    </font>
    <font>
      <sz val="16"/>
      <color theme="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theme="3" tint="0.59999389629810485"/>
      </right>
      <top/>
      <bottom/>
      <diagonal/>
    </border>
    <border>
      <left/>
      <right style="dashDot">
        <color theme="3" tint="0.59999389629810485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5" tint="0.3999450666829432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0" fillId="2" borderId="0" xfId="0" applyFill="1"/>
    <xf numFmtId="0" fontId="12" fillId="3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10" fillId="0" borderId="0" xfId="0" applyFont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13" fillId="5" borderId="0" xfId="0" applyFont="1" applyFill="1"/>
    <xf numFmtId="0" fontId="13" fillId="5" borderId="0" xfId="0" applyFont="1" applyFill="1" applyAlignment="1">
      <alignment horizontal="left"/>
    </xf>
    <xf numFmtId="0" fontId="0" fillId="5" borderId="0" xfId="0" applyFill="1"/>
    <xf numFmtId="0" fontId="7" fillId="5" borderId="0" xfId="0" applyFont="1" applyFill="1"/>
    <xf numFmtId="0" fontId="6" fillId="4" borderId="0" xfId="0" applyFont="1" applyFill="1"/>
    <xf numFmtId="0" fontId="14" fillId="0" borderId="0" xfId="0" applyFont="1"/>
    <xf numFmtId="0" fontId="6" fillId="4" borderId="0" xfId="0" applyFont="1" applyFill="1" applyAlignment="1"/>
    <xf numFmtId="0" fontId="3" fillId="4" borderId="11" xfId="0" applyFont="1" applyFill="1" applyBorder="1"/>
    <xf numFmtId="0" fontId="3" fillId="4" borderId="0" xfId="0" applyFont="1" applyFill="1" applyBorder="1"/>
    <xf numFmtId="0" fontId="0" fillId="4" borderId="0" xfId="0" applyFill="1" applyBorder="1"/>
    <xf numFmtId="0" fontId="0" fillId="4" borderId="11" xfId="0" applyFill="1" applyBorder="1"/>
    <xf numFmtId="0" fontId="6" fillId="4" borderId="11" xfId="0" applyFont="1" applyFill="1" applyBorder="1"/>
    <xf numFmtId="0" fontId="9" fillId="3" borderId="0" xfId="0" applyFont="1" applyFill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5" borderId="12" xfId="0" applyFill="1" applyBorder="1"/>
    <xf numFmtId="0" fontId="0" fillId="0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3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8" fillId="5" borderId="0" xfId="0" applyFont="1" applyFill="1"/>
    <xf numFmtId="0" fontId="20" fillId="5" borderId="0" xfId="0" applyFont="1" applyFill="1"/>
    <xf numFmtId="0" fontId="21" fillId="5" borderId="0" xfId="0" applyFont="1" applyFill="1"/>
    <xf numFmtId="0" fontId="18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0" xfId="0" applyFont="1" applyFill="1"/>
    <xf numFmtId="176" fontId="24" fillId="5" borderId="13" xfId="0" applyNumberFormat="1" applyFont="1" applyFill="1" applyBorder="1" applyAlignment="1">
      <alignment horizontal="center" vertical="center"/>
    </xf>
    <xf numFmtId="0" fontId="23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435507</xdr:colOff>
      <xdr:row>10</xdr:row>
      <xdr:rowOff>244</xdr:rowOff>
    </xdr:from>
    <xdr:to>
      <xdr:col>9</xdr:col>
      <xdr:colOff>355004</xdr:colOff>
      <xdr:row>14</xdr:row>
      <xdr:rowOff>151895</xdr:rowOff>
    </xdr:to>
    <xdr:sp macro="" textlink="">
      <xdr:nvSpPr>
        <xdr:cNvPr id="4" name="フローチャート: 書類 3"/>
        <xdr:cNvSpPr/>
      </xdr:nvSpPr>
      <xdr:spPr>
        <a:xfrm>
          <a:off x="5276295" y="1696477"/>
          <a:ext cx="1302579" cy="830144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input.txt</a:t>
          </a:r>
          <a:endParaRPr kumimoji="1" lang="ja-JP" altLang="en-US" sz="1800"/>
        </a:p>
      </xdr:txBody>
    </xdr:sp>
    <xdr:clientData/>
  </xdr:twoCellAnchor>
  <xdr:twoCellAnchor>
    <xdr:from>
      <xdr:col>4</xdr:col>
      <xdr:colOff>289802</xdr:colOff>
      <xdr:row>6</xdr:row>
      <xdr:rowOff>3159</xdr:rowOff>
    </xdr:from>
    <xdr:to>
      <xdr:col>6</xdr:col>
      <xdr:colOff>459425</xdr:colOff>
      <xdr:row>9</xdr:row>
      <xdr:rowOff>56174</xdr:rowOff>
    </xdr:to>
    <xdr:sp macro="" textlink="">
      <xdr:nvSpPr>
        <xdr:cNvPr id="8" name="角丸四角形 7"/>
        <xdr:cNvSpPr/>
      </xdr:nvSpPr>
      <xdr:spPr>
        <a:xfrm>
          <a:off x="3016960" y="1025843"/>
          <a:ext cx="1533202" cy="56435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main</a:t>
          </a:r>
          <a:endParaRPr kumimoji="1" lang="ja-JP" altLang="en-US" sz="2000"/>
        </a:p>
      </xdr:txBody>
    </xdr:sp>
    <xdr:clientData/>
  </xdr:twoCellAnchor>
  <xdr:twoCellAnchor>
    <xdr:from>
      <xdr:col>2</xdr:col>
      <xdr:colOff>0</xdr:colOff>
      <xdr:row>12</xdr:row>
      <xdr:rowOff>143527</xdr:rowOff>
    </xdr:from>
    <xdr:to>
      <xdr:col>4</xdr:col>
      <xdr:colOff>0</xdr:colOff>
      <xdr:row>16</xdr:row>
      <xdr:rowOff>13048</xdr:rowOff>
    </xdr:to>
    <xdr:sp macro="" textlink="">
      <xdr:nvSpPr>
        <xdr:cNvPr id="10" name="フローチャート: 処理 9"/>
        <xdr:cNvSpPr/>
      </xdr:nvSpPr>
      <xdr:spPr>
        <a:xfrm>
          <a:off x="1383082" y="2179006"/>
          <a:ext cx="1383082" cy="54801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file_tkn</a:t>
          </a:r>
          <a:endParaRPr kumimoji="1" lang="ja-JP" altLang="en-US" sz="2000"/>
        </a:p>
      </xdr:txBody>
    </xdr:sp>
    <xdr:clientData/>
  </xdr:twoCellAnchor>
  <xdr:twoCellAnchor>
    <xdr:from>
      <xdr:col>3</xdr:col>
      <xdr:colOff>2</xdr:colOff>
      <xdr:row>9</xdr:row>
      <xdr:rowOff>56173</xdr:rowOff>
    </xdr:from>
    <xdr:to>
      <xdr:col>5</xdr:col>
      <xdr:colOff>374615</xdr:colOff>
      <xdr:row>12</xdr:row>
      <xdr:rowOff>143526</xdr:rowOff>
    </xdr:to>
    <xdr:cxnSp macro="">
      <xdr:nvCxnSpPr>
        <xdr:cNvPr id="12" name="カギ線コネクタ 11"/>
        <xdr:cNvCxnSpPr>
          <a:stCxn id="8" idx="2"/>
          <a:endCxn id="10" idx="0"/>
        </xdr:cNvCxnSpPr>
      </xdr:nvCxnSpPr>
      <xdr:spPr>
        <a:xfrm rot="5400000">
          <a:off x="2615118" y="1020451"/>
          <a:ext cx="598695" cy="173819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12</xdr:row>
      <xdr:rowOff>76069</xdr:rowOff>
    </xdr:from>
    <xdr:to>
      <xdr:col>7</xdr:col>
      <xdr:colOff>435508</xdr:colOff>
      <xdr:row>14</xdr:row>
      <xdr:rowOff>78287</xdr:rowOff>
    </xdr:to>
    <xdr:cxnSp macro="">
      <xdr:nvCxnSpPr>
        <xdr:cNvPr id="16" name="カギ線コネクタ 15"/>
        <xdr:cNvCxnSpPr>
          <a:stCxn id="4" idx="1"/>
          <a:endCxn id="10" idx="3"/>
        </xdr:cNvCxnSpPr>
      </xdr:nvCxnSpPr>
      <xdr:spPr>
        <a:xfrm rot="10800000" flipV="1">
          <a:off x="2766165" y="2111548"/>
          <a:ext cx="2510131" cy="341465"/>
        </a:xfrm>
        <a:prstGeom prst="bentConnector3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678493</xdr:colOff>
      <xdr:row>18</xdr:row>
      <xdr:rowOff>13048</xdr:rowOff>
    </xdr:from>
    <xdr:to>
      <xdr:col>9</xdr:col>
      <xdr:colOff>495822</xdr:colOff>
      <xdr:row>21</xdr:row>
      <xdr:rowOff>78287</xdr:rowOff>
    </xdr:to>
    <xdr:sp macro="" textlink="">
      <xdr:nvSpPr>
        <xdr:cNvPr id="18" name="フローチャート: データ 17"/>
        <xdr:cNvSpPr/>
      </xdr:nvSpPr>
      <xdr:spPr>
        <a:xfrm>
          <a:off x="4827740" y="3066267"/>
          <a:ext cx="1891952" cy="574109"/>
        </a:xfrm>
        <a:prstGeom prst="flowChartInputOutpu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v4address</a:t>
          </a:r>
          <a:r>
            <a:rPr lang="en-US" altLang="ja-JP" sz="1800"/>
            <a:t> </a:t>
          </a:r>
          <a:endParaRPr kumimoji="1" lang="ja-JP" altLang="en-US" sz="1800"/>
        </a:p>
      </xdr:txBody>
    </xdr:sp>
    <xdr:clientData/>
  </xdr:twoCellAnchor>
  <xdr:twoCellAnchor>
    <xdr:from>
      <xdr:col>2</xdr:col>
      <xdr:colOff>0</xdr:colOff>
      <xdr:row>22</xdr:row>
      <xdr:rowOff>13049</xdr:rowOff>
    </xdr:from>
    <xdr:to>
      <xdr:col>4</xdr:col>
      <xdr:colOff>0</xdr:colOff>
      <xdr:row>25</xdr:row>
      <xdr:rowOff>52194</xdr:rowOff>
    </xdr:to>
    <xdr:sp macro="" textlink="">
      <xdr:nvSpPr>
        <xdr:cNvPr id="26" name="フローチャート: 処理 25"/>
        <xdr:cNvSpPr/>
      </xdr:nvSpPr>
      <xdr:spPr>
        <a:xfrm>
          <a:off x="1383082" y="3744761"/>
          <a:ext cx="1383082" cy="54801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addr_binary</a:t>
          </a:r>
          <a:r>
            <a:rPr lang="en-US" altLang="ja-JP" sz="1600"/>
            <a:t> </a:t>
          </a:r>
          <a:endParaRPr kumimoji="1" lang="ja-JP" altLang="en-US" sz="1600"/>
        </a:p>
      </xdr:txBody>
    </xdr:sp>
    <xdr:clientData/>
  </xdr:twoCellAnchor>
  <xdr:twoCellAnchor>
    <xdr:from>
      <xdr:col>3</xdr:col>
      <xdr:colOff>1</xdr:colOff>
      <xdr:row>16</xdr:row>
      <xdr:rowOff>13047</xdr:rowOff>
    </xdr:from>
    <xdr:to>
      <xdr:col>7</xdr:col>
      <xdr:colOff>176148</xdr:colOff>
      <xdr:row>19</xdr:row>
      <xdr:rowOff>130479</xdr:rowOff>
    </xdr:to>
    <xdr:cxnSp macro="">
      <xdr:nvCxnSpPr>
        <xdr:cNvPr id="28" name="カギ線コネクタ 27"/>
        <xdr:cNvCxnSpPr>
          <a:stCxn id="10" idx="2"/>
          <a:endCxn id="18" idx="2"/>
        </xdr:cNvCxnSpPr>
      </xdr:nvCxnSpPr>
      <xdr:spPr>
        <a:xfrm rot="16200000" flipH="1">
          <a:off x="3232629" y="1569015"/>
          <a:ext cx="626301" cy="2942312"/>
        </a:xfrm>
        <a:prstGeom prst="bentConnector2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13048</xdr:rowOff>
    </xdr:from>
    <xdr:to>
      <xdr:col>3</xdr:col>
      <xdr:colOff>0</xdr:colOff>
      <xdr:row>22</xdr:row>
      <xdr:rowOff>13049</xdr:rowOff>
    </xdr:to>
    <xdr:cxnSp macro="">
      <xdr:nvCxnSpPr>
        <xdr:cNvPr id="32" name="直線矢印コネクタ 31"/>
        <xdr:cNvCxnSpPr>
          <a:stCxn id="10" idx="2"/>
          <a:endCxn id="26" idx="0"/>
        </xdr:cNvCxnSpPr>
      </xdr:nvCxnSpPr>
      <xdr:spPr>
        <a:xfrm>
          <a:off x="2074623" y="2727021"/>
          <a:ext cx="0" cy="1017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117432</xdr:rowOff>
    </xdr:from>
    <xdr:to>
      <xdr:col>4</xdr:col>
      <xdr:colOff>0</xdr:colOff>
      <xdr:row>32</xdr:row>
      <xdr:rowOff>156577</xdr:rowOff>
    </xdr:to>
    <xdr:sp macro="" textlink="">
      <xdr:nvSpPr>
        <xdr:cNvPr id="33" name="フローチャート: 処理 32"/>
        <xdr:cNvSpPr/>
      </xdr:nvSpPr>
      <xdr:spPr>
        <a:xfrm>
          <a:off x="1383082" y="5036507"/>
          <a:ext cx="1383082" cy="54801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subnet_calculation</a:t>
          </a:r>
          <a:r>
            <a:rPr lang="en-US" altLang="ja-JP" sz="1800"/>
            <a:t> </a:t>
          </a:r>
          <a:endParaRPr kumimoji="1" lang="ja-JP" altLang="en-US" sz="1800"/>
        </a:p>
      </xdr:txBody>
    </xdr:sp>
    <xdr:clientData/>
  </xdr:twoCellAnchor>
  <xdr:twoCellAnchor>
    <xdr:from>
      <xdr:col>3</xdr:col>
      <xdr:colOff>0</xdr:colOff>
      <xdr:row>25</xdr:row>
      <xdr:rowOff>52194</xdr:rowOff>
    </xdr:from>
    <xdr:to>
      <xdr:col>3</xdr:col>
      <xdr:colOff>0</xdr:colOff>
      <xdr:row>29</xdr:row>
      <xdr:rowOff>117432</xdr:rowOff>
    </xdr:to>
    <xdr:cxnSp macro="">
      <xdr:nvCxnSpPr>
        <xdr:cNvPr id="34" name="直線矢印コネクタ 33"/>
        <xdr:cNvCxnSpPr>
          <a:stCxn id="26" idx="2"/>
          <a:endCxn id="33" idx="0"/>
        </xdr:cNvCxnSpPr>
      </xdr:nvCxnSpPr>
      <xdr:spPr>
        <a:xfrm>
          <a:off x="2074623" y="4292776"/>
          <a:ext cx="0" cy="7437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665445</xdr:colOff>
      <xdr:row>29</xdr:row>
      <xdr:rowOff>117431</xdr:rowOff>
    </xdr:from>
    <xdr:to>
      <xdr:col>7</xdr:col>
      <xdr:colOff>95250</xdr:colOff>
      <xdr:row>32</xdr:row>
      <xdr:rowOff>156576</xdr:rowOff>
    </xdr:to>
    <xdr:sp macro="" textlink="">
      <xdr:nvSpPr>
        <xdr:cNvPr id="42" name="フローチャート: 処理 41"/>
        <xdr:cNvSpPr/>
      </xdr:nvSpPr>
      <xdr:spPr>
        <a:xfrm>
          <a:off x="3386874" y="5247324"/>
          <a:ext cx="1470876" cy="569823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notfill_subnet_loop</a:t>
          </a:r>
          <a:endParaRPr kumimoji="1" lang="ja-JP" altLang="en-US" sz="1800"/>
        </a:p>
      </xdr:txBody>
    </xdr:sp>
    <xdr:clientData/>
  </xdr:twoCellAnchor>
  <xdr:twoCellAnchor>
    <xdr:from>
      <xdr:col>3</xdr:col>
      <xdr:colOff>679799</xdr:colOff>
      <xdr:row>39</xdr:row>
      <xdr:rowOff>81115</xdr:rowOff>
    </xdr:from>
    <xdr:to>
      <xdr:col>5</xdr:col>
      <xdr:colOff>679799</xdr:colOff>
      <xdr:row>42</xdr:row>
      <xdr:rowOff>120260</xdr:rowOff>
    </xdr:to>
    <xdr:sp macro="" textlink="">
      <xdr:nvSpPr>
        <xdr:cNvPr id="50" name="フローチャート: 処理 49"/>
        <xdr:cNvSpPr/>
      </xdr:nvSpPr>
      <xdr:spPr>
        <a:xfrm>
          <a:off x="2727674" y="6891490"/>
          <a:ext cx="1365250" cy="563020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conversion_binary</a:t>
          </a:r>
          <a:endParaRPr kumimoji="1" lang="ja-JP" altLang="en-US" sz="1800"/>
        </a:p>
      </xdr:txBody>
    </xdr:sp>
    <xdr:clientData/>
  </xdr:twoCellAnchor>
  <xdr:twoCellAnchor>
    <xdr:from>
      <xdr:col>2</xdr:col>
      <xdr:colOff>13048</xdr:colOff>
      <xdr:row>46</xdr:row>
      <xdr:rowOff>130480</xdr:rowOff>
    </xdr:from>
    <xdr:to>
      <xdr:col>4</xdr:col>
      <xdr:colOff>13048</xdr:colOff>
      <xdr:row>50</xdr:row>
      <xdr:rowOff>2</xdr:rowOff>
    </xdr:to>
    <xdr:sp macro="" textlink="">
      <xdr:nvSpPr>
        <xdr:cNvPr id="51" name="フローチャート: 処理 50"/>
        <xdr:cNvSpPr/>
      </xdr:nvSpPr>
      <xdr:spPr>
        <a:xfrm>
          <a:off x="1396130" y="7933151"/>
          <a:ext cx="1383082" cy="54801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v4output</a:t>
          </a:r>
          <a:endParaRPr kumimoji="1" lang="ja-JP" altLang="en-US" sz="3200"/>
        </a:p>
      </xdr:txBody>
    </xdr:sp>
    <xdr:clientData/>
  </xdr:twoCellAnchor>
  <xdr:twoCellAnchor>
    <xdr:from>
      <xdr:col>4</xdr:col>
      <xdr:colOff>0</xdr:colOff>
      <xdr:row>31</xdr:row>
      <xdr:rowOff>48557</xdr:rowOff>
    </xdr:from>
    <xdr:to>
      <xdr:col>4</xdr:col>
      <xdr:colOff>665445</xdr:colOff>
      <xdr:row>31</xdr:row>
      <xdr:rowOff>48558</xdr:rowOff>
    </xdr:to>
    <xdr:cxnSp macro="">
      <xdr:nvCxnSpPr>
        <xdr:cNvPr id="58" name="直線矢印コネクタ 57"/>
        <xdr:cNvCxnSpPr>
          <a:stCxn id="42" idx="1"/>
          <a:endCxn id="33" idx="3"/>
        </xdr:cNvCxnSpPr>
      </xdr:nvCxnSpPr>
      <xdr:spPr>
        <a:xfrm flipH="1">
          <a:off x="2721429" y="5532236"/>
          <a:ext cx="665445" cy="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679799</xdr:colOff>
      <xdr:row>21</xdr:row>
      <xdr:rowOff>78287</xdr:rowOff>
    </xdr:from>
    <xdr:to>
      <xdr:col>8</xdr:col>
      <xdr:colOff>245845</xdr:colOff>
      <xdr:row>41</xdr:row>
      <xdr:rowOff>13375</xdr:rowOff>
    </xdr:to>
    <xdr:cxnSp macro="">
      <xdr:nvCxnSpPr>
        <xdr:cNvPr id="59" name="カギ線コネクタ 58"/>
        <xdr:cNvCxnSpPr>
          <a:stCxn id="50" idx="3"/>
          <a:endCxn id="18" idx="4"/>
        </xdr:cNvCxnSpPr>
      </xdr:nvCxnSpPr>
      <xdr:spPr>
        <a:xfrm flipV="1">
          <a:off x="4092924" y="3745412"/>
          <a:ext cx="1613921" cy="3427588"/>
        </a:xfrm>
        <a:prstGeom prst="bentConnector2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78287</xdr:rowOff>
    </xdr:from>
    <xdr:to>
      <xdr:col>8</xdr:col>
      <xdr:colOff>52192</xdr:colOff>
      <xdr:row>32</xdr:row>
      <xdr:rowOff>156577</xdr:rowOff>
    </xdr:to>
    <xdr:cxnSp macro="">
      <xdr:nvCxnSpPr>
        <xdr:cNvPr id="63" name="カギ線コネクタ 62"/>
        <xdr:cNvCxnSpPr>
          <a:stCxn id="33" idx="2"/>
          <a:endCxn id="18" idx="3"/>
        </xdr:cNvCxnSpPr>
      </xdr:nvCxnSpPr>
      <xdr:spPr>
        <a:xfrm rot="5400000" flipH="1" flipV="1">
          <a:off x="2857499" y="2857500"/>
          <a:ext cx="1944146" cy="3509898"/>
        </a:xfrm>
        <a:prstGeom prst="bentConnector3">
          <a:avLst>
            <a:gd name="adj1" fmla="val -11758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156576</xdr:rowOff>
    </xdr:from>
    <xdr:to>
      <xdr:col>4</xdr:col>
      <xdr:colOff>679800</xdr:colOff>
      <xdr:row>39</xdr:row>
      <xdr:rowOff>81114</xdr:rowOff>
    </xdr:to>
    <xdr:cxnSp macro="">
      <xdr:nvCxnSpPr>
        <xdr:cNvPr id="52" name="カギ線コネクタ 51"/>
        <xdr:cNvCxnSpPr>
          <a:stCxn id="33" idx="2"/>
          <a:endCxn id="50" idx="0"/>
        </xdr:cNvCxnSpPr>
      </xdr:nvCxnSpPr>
      <xdr:spPr>
        <a:xfrm rot="16200000" flipH="1">
          <a:off x="2155631" y="5636821"/>
          <a:ext cx="1146913" cy="136242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480300</xdr:colOff>
      <xdr:row>46</xdr:row>
      <xdr:rowOff>43127</xdr:rowOff>
    </xdr:from>
    <xdr:to>
      <xdr:col>8</xdr:col>
      <xdr:colOff>409548</xdr:colOff>
      <xdr:row>51</xdr:row>
      <xdr:rowOff>24330</xdr:rowOff>
    </xdr:to>
    <xdr:sp macro="" textlink="">
      <xdr:nvSpPr>
        <xdr:cNvPr id="77" name="フローチャート: 書類 76"/>
        <xdr:cNvSpPr/>
      </xdr:nvSpPr>
      <xdr:spPr>
        <a:xfrm>
          <a:off x="4571037" y="7883706"/>
          <a:ext cx="1292827" cy="833440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output.txt</a:t>
          </a:r>
          <a:endParaRPr kumimoji="1" lang="ja-JP" altLang="en-US" sz="1800"/>
        </a:p>
      </xdr:txBody>
    </xdr:sp>
    <xdr:clientData/>
  </xdr:twoCellAnchor>
  <xdr:twoCellAnchor>
    <xdr:from>
      <xdr:col>4</xdr:col>
      <xdr:colOff>13048</xdr:colOff>
      <xdr:row>48</xdr:row>
      <xdr:rowOff>65241</xdr:rowOff>
    </xdr:from>
    <xdr:to>
      <xdr:col>7</xdr:col>
      <xdr:colOff>444925</xdr:colOff>
      <xdr:row>50</xdr:row>
      <xdr:rowOff>139678</xdr:rowOff>
    </xdr:to>
    <xdr:cxnSp macro="">
      <xdr:nvCxnSpPr>
        <xdr:cNvPr id="78" name="カギ線コネクタ 77"/>
        <xdr:cNvCxnSpPr>
          <a:stCxn id="51" idx="3"/>
          <a:endCxn id="77" idx="2"/>
        </xdr:cNvCxnSpPr>
      </xdr:nvCxnSpPr>
      <xdr:spPr>
        <a:xfrm>
          <a:off x="2740206" y="8246715"/>
          <a:ext cx="2477245" cy="415331"/>
        </a:xfrm>
        <a:prstGeom prst="bentConnector4">
          <a:avLst>
            <a:gd name="adj1" fmla="val 36953"/>
            <a:gd name="adj2" fmla="val 155040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132980</xdr:rowOff>
    </xdr:from>
    <xdr:to>
      <xdr:col>9</xdr:col>
      <xdr:colOff>309302</xdr:colOff>
      <xdr:row>44</xdr:row>
      <xdr:rowOff>142875</xdr:rowOff>
    </xdr:to>
    <xdr:cxnSp macro="">
      <xdr:nvCxnSpPr>
        <xdr:cNvPr id="87" name="カギ線コネクタ 86"/>
        <xdr:cNvCxnSpPr>
          <a:stCxn id="18" idx="5"/>
        </xdr:cNvCxnSpPr>
      </xdr:nvCxnSpPr>
      <xdr:spPr>
        <a:xfrm flipH="1">
          <a:off x="3444875" y="3450855"/>
          <a:ext cx="3008052" cy="4375520"/>
        </a:xfrm>
        <a:prstGeom prst="bentConnector4">
          <a:avLst>
            <a:gd name="adj1" fmla="val -7600"/>
            <a:gd name="adj2" fmla="val 99806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13048</xdr:colOff>
      <xdr:row>42</xdr:row>
      <xdr:rowOff>120260</xdr:rowOff>
    </xdr:from>
    <xdr:to>
      <xdr:col>4</xdr:col>
      <xdr:colOff>679799</xdr:colOff>
      <xdr:row>46</xdr:row>
      <xdr:rowOff>130480</xdr:rowOff>
    </xdr:to>
    <xdr:cxnSp macro="">
      <xdr:nvCxnSpPr>
        <xdr:cNvPr id="65" name="カギ線コネクタ 64"/>
        <xdr:cNvCxnSpPr>
          <a:stCxn id="50" idx="2"/>
          <a:endCxn id="51" idx="0"/>
        </xdr:cNvCxnSpPr>
      </xdr:nvCxnSpPr>
      <xdr:spPr>
        <a:xfrm rot="5400000">
          <a:off x="2381251" y="7134182"/>
          <a:ext cx="708720" cy="1349376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487698</xdr:colOff>
      <xdr:row>4</xdr:row>
      <xdr:rowOff>206441</xdr:rowOff>
    </xdr:from>
    <xdr:to>
      <xdr:col>6</xdr:col>
      <xdr:colOff>576551</xdr:colOff>
      <xdr:row>86</xdr:row>
      <xdr:rowOff>124946</xdr:rowOff>
    </xdr:to>
    <xdr:grpSp>
      <xdr:nvGrpSpPr>
        <xdr:cNvPr id="2084" name="グループ化 2083"/>
        <xdr:cNvGrpSpPr/>
      </xdr:nvGrpSpPr>
      <xdr:grpSpPr>
        <a:xfrm>
          <a:off x="1168055" y="1131727"/>
          <a:ext cx="3490639" cy="15267362"/>
          <a:chOff x="1448361" y="1046002"/>
          <a:chExt cx="3546428" cy="13586880"/>
        </a:xfrm>
      </xdr:grpSpPr>
      <xdr:sp macro="" textlink="">
        <xdr:nvSpPr>
          <xdr:cNvPr id="77" name="テキスト ボックス 76"/>
          <xdr:cNvSpPr txBox="1"/>
        </xdr:nvSpPr>
        <xdr:spPr>
          <a:xfrm>
            <a:off x="4366150" y="11657520"/>
            <a:ext cx="385713" cy="2326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507629" y="12198395"/>
            <a:ext cx="390138" cy="24267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cxnSp macro="">
        <xdr:nvCxnSpPr>
          <xdr:cNvPr id="72" name="直線矢印コネクタ 71"/>
          <xdr:cNvCxnSpPr>
            <a:stCxn id="67" idx="2"/>
            <a:endCxn id="78" idx="0"/>
          </xdr:cNvCxnSpPr>
        </xdr:nvCxnSpPr>
        <xdr:spPr>
          <a:xfrm>
            <a:off x="3455614" y="11370408"/>
            <a:ext cx="10505" cy="11983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/>
          <xdr:cNvSpPr txBox="1"/>
        </xdr:nvSpPr>
        <xdr:spPr>
          <a:xfrm>
            <a:off x="2941544" y="9534806"/>
            <a:ext cx="390525" cy="2365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cxnSp macro="">
        <xdr:nvCxnSpPr>
          <xdr:cNvPr id="43" name="直線矢印コネクタ 42"/>
          <xdr:cNvCxnSpPr>
            <a:stCxn id="27" idx="2"/>
            <a:endCxn id="47" idx="0"/>
          </xdr:cNvCxnSpPr>
        </xdr:nvCxnSpPr>
        <xdr:spPr>
          <a:xfrm flipH="1">
            <a:off x="3440766" y="4826276"/>
            <a:ext cx="14649" cy="43075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/>
          <xdr:cNvSpPr txBox="1"/>
        </xdr:nvSpPr>
        <xdr:spPr>
          <a:xfrm>
            <a:off x="2950067" y="3333750"/>
            <a:ext cx="390525" cy="2428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cxnSp macro="">
        <xdr:nvCxnSpPr>
          <xdr:cNvPr id="14" name="直線矢印コネクタ 13"/>
          <xdr:cNvCxnSpPr>
            <a:stCxn id="4" idx="2"/>
            <a:endCxn id="3" idx="0"/>
          </xdr:cNvCxnSpPr>
        </xdr:nvCxnSpPr>
        <xdr:spPr>
          <a:xfrm>
            <a:off x="3430338" y="1424595"/>
            <a:ext cx="15128" cy="223682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フローチャート: 処理 2"/>
          <xdr:cNvSpPr/>
        </xdr:nvSpPr>
        <xdr:spPr>
          <a:xfrm>
            <a:off x="2770633" y="3661423"/>
            <a:ext cx="1349666" cy="389050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1200"/>
              <a:t>++file_lines</a:t>
            </a:r>
            <a:endParaRPr kumimoji="1" lang="ja-JP" altLang="en-US" sz="1200"/>
          </a:p>
        </xdr:txBody>
      </xdr:sp>
      <xdr:sp macro="" textlink="">
        <xdr:nvSpPr>
          <xdr:cNvPr id="4" name="フローチャート: 端子 3"/>
          <xdr:cNvSpPr/>
        </xdr:nvSpPr>
        <xdr:spPr>
          <a:xfrm>
            <a:off x="3000376" y="1046002"/>
            <a:ext cx="859924" cy="394021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spAutoFit/>
          </a:bodyPr>
          <a:lstStyle/>
          <a:p>
            <a:pPr algn="ctr"/>
            <a:r>
              <a:rPr kumimoji="1" lang="en-US" altLang="ja-JP" sz="1200"/>
              <a:t>start</a:t>
            </a:r>
            <a:endParaRPr kumimoji="1" lang="ja-JP" altLang="en-US" sz="1200"/>
          </a:p>
        </xdr:txBody>
      </xdr:sp>
      <xdr:sp macro="" textlink="">
        <xdr:nvSpPr>
          <xdr:cNvPr id="5" name="フローチャート: 準備 4"/>
          <xdr:cNvSpPr/>
        </xdr:nvSpPr>
        <xdr:spPr>
          <a:xfrm>
            <a:off x="2376488" y="1614488"/>
            <a:ext cx="2095500" cy="374077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kumimoji="1" lang="en-US" altLang="ja-JP" sz="900"/>
              <a:t>fp_read = fopen(PATH_READ,"r")</a:t>
            </a:r>
            <a:endParaRPr kumimoji="1" lang="ja-JP" altLang="en-US" sz="900"/>
          </a:p>
        </xdr:txBody>
      </xdr:sp>
      <xdr:sp macro="" textlink="">
        <xdr:nvSpPr>
          <xdr:cNvPr id="6" name="フローチャート: 判断 5"/>
          <xdr:cNvSpPr/>
        </xdr:nvSpPr>
        <xdr:spPr>
          <a:xfrm>
            <a:off x="2443162" y="2171699"/>
            <a:ext cx="1990725" cy="463253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kumimoji="1" lang="en-US" altLang="ja-JP" sz="900"/>
              <a:t>NULL==fp_read</a:t>
            </a:r>
            <a:endParaRPr kumimoji="1" lang="ja-JP" altLang="en-US" sz="900"/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586565" y="2617162"/>
            <a:ext cx="390525" cy="2351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2047875" y="2066925"/>
            <a:ext cx="395288" cy="2428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13" name="フローチャート: 判断 12"/>
          <xdr:cNvSpPr/>
        </xdr:nvSpPr>
        <xdr:spPr>
          <a:xfrm>
            <a:off x="2466103" y="2923705"/>
            <a:ext cx="1962149" cy="485775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kumimoji="1" lang="en-US" altLang="ja-JP" sz="900"/>
              <a:t>fgets(X) != NULL</a:t>
            </a:r>
            <a:endParaRPr kumimoji="1" lang="ja-JP" altLang="en-US" sz="900"/>
          </a:p>
        </xdr:txBody>
      </xdr:sp>
      <xdr:cxnSp macro="">
        <xdr:nvCxnSpPr>
          <xdr:cNvPr id="16" name="カギ線コネクタ 15"/>
          <xdr:cNvCxnSpPr>
            <a:stCxn id="3" idx="2"/>
          </xdr:cNvCxnSpPr>
        </xdr:nvCxnSpPr>
        <xdr:spPr>
          <a:xfrm rot="5400000" flipH="1">
            <a:off x="2826156" y="3408022"/>
            <a:ext cx="1226177" cy="12442"/>
          </a:xfrm>
          <a:prstGeom prst="bentConnector5">
            <a:avLst>
              <a:gd name="adj1" fmla="val -17750"/>
              <a:gd name="adj2" fmla="val 9309814"/>
              <a:gd name="adj3" fmla="val 100521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/>
          <xdr:cNvSpPr txBox="1"/>
        </xdr:nvSpPr>
        <xdr:spPr>
          <a:xfrm>
            <a:off x="4599501" y="2927596"/>
            <a:ext cx="395288" cy="2428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22" name="カギ線コネクタ 21"/>
          <xdr:cNvCxnSpPr>
            <a:stCxn id="13" idx="3"/>
            <a:endCxn id="27" idx="0"/>
          </xdr:cNvCxnSpPr>
        </xdr:nvCxnSpPr>
        <xdr:spPr>
          <a:xfrm flipH="1">
            <a:off x="3454152" y="3158879"/>
            <a:ext cx="993216" cy="1435594"/>
          </a:xfrm>
          <a:prstGeom prst="bentConnector4">
            <a:avLst>
              <a:gd name="adj1" fmla="val -23165"/>
              <a:gd name="adj2" fmla="val 8481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フローチャート: 準備 26"/>
          <xdr:cNvSpPr/>
        </xdr:nvSpPr>
        <xdr:spPr>
          <a:xfrm>
            <a:off x="2393658" y="4594473"/>
            <a:ext cx="2095500" cy="233205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kumimoji="1" lang="en-US" altLang="ja-JP" sz="900"/>
              <a:t>fclose(fp_read)</a:t>
            </a:r>
            <a:endParaRPr kumimoji="1" lang="ja-JP" altLang="en-US" sz="900"/>
          </a:p>
        </xdr:txBody>
      </xdr:sp>
      <xdr:sp macro="" textlink="">
        <xdr:nvSpPr>
          <xdr:cNvPr id="36" name="フローチャート: 準備 35"/>
          <xdr:cNvSpPr/>
        </xdr:nvSpPr>
        <xdr:spPr>
          <a:xfrm>
            <a:off x="2380246" y="5194146"/>
            <a:ext cx="2095500" cy="374077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kumimoji="1" lang="en-US" altLang="ja-JP" sz="900"/>
              <a:t>struct v4address v4addr[file_lines]</a:t>
            </a:r>
            <a:endParaRPr kumimoji="1" lang="ja-JP" altLang="en-US" sz="900"/>
          </a:p>
        </xdr:txBody>
      </xdr:sp>
      <xdr:sp macro="" textlink="">
        <xdr:nvSpPr>
          <xdr:cNvPr id="35" name="フローチャート: 定義済み処理 34"/>
          <xdr:cNvSpPr/>
        </xdr:nvSpPr>
        <xdr:spPr>
          <a:xfrm>
            <a:off x="2568064" y="5887726"/>
            <a:ext cx="1776545" cy="473230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init_addr_struct(v4addr,file_lines)</a:t>
            </a:r>
            <a:endParaRPr kumimoji="1" lang="ja-JP" altLang="en-US" sz="1100"/>
          </a:p>
        </xdr:txBody>
      </xdr:sp>
      <xdr:sp macro="" textlink="">
        <xdr:nvSpPr>
          <xdr:cNvPr id="38" name="フローチャート: 判断 37"/>
          <xdr:cNvSpPr/>
        </xdr:nvSpPr>
        <xdr:spPr>
          <a:xfrm>
            <a:off x="2447322" y="6707748"/>
            <a:ext cx="1962149" cy="485775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/>
              <a:t>1 == argc</a:t>
            </a:r>
            <a:endParaRPr kumimoji="1" lang="ja-JP" altLang="en-US" sz="900"/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2098520" y="6661800"/>
            <a:ext cx="390525" cy="2351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3573553" y="7248055"/>
            <a:ext cx="388915" cy="2428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41" name="フローチャート: 定義済み処理 40"/>
          <xdr:cNvSpPr/>
        </xdr:nvSpPr>
        <xdr:spPr>
          <a:xfrm>
            <a:off x="2568059" y="7608265"/>
            <a:ext cx="1776545" cy="473230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file_tkn(v4addr)</a:t>
            </a:r>
            <a:endParaRPr kumimoji="1" lang="ja-JP" altLang="en-US" sz="1100"/>
          </a:p>
        </xdr:txBody>
      </xdr:sp>
      <xdr:sp macro="" textlink="">
        <xdr:nvSpPr>
          <xdr:cNvPr id="42" name="フローチャート: 定義済み処理 41"/>
          <xdr:cNvSpPr/>
        </xdr:nvSpPr>
        <xdr:spPr>
          <a:xfrm>
            <a:off x="2557643" y="9861392"/>
            <a:ext cx="1777177" cy="474633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init_addr_struct(v4addr,file_lines)</a:t>
            </a:r>
            <a:endParaRPr kumimoji="1" lang="ja-JP" altLang="en-US" sz="1100"/>
          </a:p>
        </xdr:txBody>
      </xdr:sp>
      <xdr:sp macro="" textlink="">
        <xdr:nvSpPr>
          <xdr:cNvPr id="46" name="フローチャート: 処理 45"/>
          <xdr:cNvSpPr/>
        </xdr:nvSpPr>
        <xdr:spPr>
          <a:xfrm>
            <a:off x="2775666" y="8334379"/>
            <a:ext cx="1349666" cy="523201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1200"/>
              <a:t>v4_mask = atoi(argv[1])</a:t>
            </a:r>
            <a:endParaRPr kumimoji="1" lang="ja-JP" altLang="en-US" sz="1200"/>
          </a:p>
        </xdr:txBody>
      </xdr:sp>
      <xdr:sp macro="" textlink="">
        <xdr:nvSpPr>
          <xdr:cNvPr id="47" name="フローチャート: 判断 46"/>
          <xdr:cNvSpPr/>
        </xdr:nvSpPr>
        <xdr:spPr>
          <a:xfrm>
            <a:off x="2372498" y="9133845"/>
            <a:ext cx="2122530" cy="483603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for(i=0;i&lt;file_lines;++i)</a:t>
            </a:r>
            <a:endParaRPr kumimoji="1" lang="ja-JP" altLang="en-US" sz="1050"/>
          </a:p>
        </xdr:txBody>
      </xdr:sp>
      <xdr:cxnSp macro="">
        <xdr:nvCxnSpPr>
          <xdr:cNvPr id="51" name="カギ線コネクタ 50"/>
          <xdr:cNvCxnSpPr>
            <a:stCxn id="42" idx="2"/>
          </xdr:cNvCxnSpPr>
        </xdr:nvCxnSpPr>
        <xdr:spPr>
          <a:xfrm rot="5400000" flipH="1">
            <a:off x="2777522" y="9669415"/>
            <a:ext cx="1311084" cy="19333"/>
          </a:xfrm>
          <a:prstGeom prst="bentConnector5">
            <a:avLst>
              <a:gd name="adj1" fmla="val -17288"/>
              <a:gd name="adj2" fmla="val 5724326"/>
              <a:gd name="adj3" fmla="val 100257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直線矢印コネクタ 51"/>
          <xdr:cNvCxnSpPr>
            <a:stCxn id="47" idx="2"/>
            <a:endCxn id="42" idx="0"/>
          </xdr:cNvCxnSpPr>
        </xdr:nvCxnSpPr>
        <xdr:spPr>
          <a:xfrm>
            <a:off x="3440766" y="9613247"/>
            <a:ext cx="1964" cy="2481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テキスト ボックス 60"/>
          <xdr:cNvSpPr txBox="1"/>
        </xdr:nvSpPr>
        <xdr:spPr>
          <a:xfrm>
            <a:off x="4539841" y="9043895"/>
            <a:ext cx="395919" cy="2428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62" name="カギ線コネクタ 61"/>
          <xdr:cNvCxnSpPr>
            <a:stCxn id="47" idx="3"/>
            <a:endCxn id="67" idx="0"/>
          </xdr:cNvCxnSpPr>
        </xdr:nvCxnSpPr>
        <xdr:spPr>
          <a:xfrm flipH="1">
            <a:off x="3455614" y="9375647"/>
            <a:ext cx="1039413" cy="1630769"/>
          </a:xfrm>
          <a:prstGeom prst="bentConnector4">
            <a:avLst>
              <a:gd name="adj1" fmla="val -22345"/>
              <a:gd name="adj2" fmla="val 57414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フローチャート: 準備 66"/>
          <xdr:cNvSpPr/>
        </xdr:nvSpPr>
        <xdr:spPr>
          <a:xfrm>
            <a:off x="2207556" y="11006416"/>
            <a:ext cx="2496117" cy="363992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spAutoFit/>
          </a:bodyPr>
          <a:lstStyle/>
          <a:p>
            <a:pPr algn="ctr"/>
            <a:r>
              <a:rPr kumimoji="1" lang="en-US" altLang="ja-JP" sz="1000"/>
              <a:t>fp_write = </a:t>
            </a:r>
          </a:p>
          <a:p>
            <a:pPr algn="ctr"/>
            <a:r>
              <a:rPr kumimoji="1" lang="en-US" altLang="ja-JP" sz="1000"/>
              <a:t>fopen(PATH_WRITE,"w")</a:t>
            </a:r>
            <a:endParaRPr kumimoji="1" lang="ja-JP" altLang="en-US" sz="1000"/>
          </a:p>
        </xdr:txBody>
      </xdr:sp>
      <xdr:sp macro="" textlink="">
        <xdr:nvSpPr>
          <xdr:cNvPr id="71" name="フローチャート: 判断 70"/>
          <xdr:cNvSpPr/>
        </xdr:nvSpPr>
        <xdr:spPr>
          <a:xfrm>
            <a:off x="2396659" y="11735361"/>
            <a:ext cx="2122530" cy="483603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00"/>
              <a:t>for(j=0;j&lt;file_lines;++j)</a:t>
            </a:r>
            <a:endParaRPr kumimoji="1" lang="ja-JP" altLang="en-US" sz="1000"/>
          </a:p>
        </xdr:txBody>
      </xdr:sp>
      <xdr:sp macro="" textlink="">
        <xdr:nvSpPr>
          <xdr:cNvPr id="78" name="フローチャート: 定義済み処理 77"/>
          <xdr:cNvSpPr/>
        </xdr:nvSpPr>
        <xdr:spPr>
          <a:xfrm>
            <a:off x="2519923" y="12568798"/>
            <a:ext cx="1892393" cy="473232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v4output</a:t>
            </a:r>
          </a:p>
          <a:p>
            <a:pPr algn="ctr"/>
            <a:r>
              <a:rPr kumimoji="1" lang="en-US" altLang="ja-JP" sz="1100"/>
              <a:t>(&amp;v4addr[j],fp_write)</a:t>
            </a:r>
            <a:endParaRPr kumimoji="1" lang="ja-JP" altLang="en-US" sz="1100"/>
          </a:p>
        </xdr:txBody>
      </xdr:sp>
      <xdr:cxnSp macro="">
        <xdr:nvCxnSpPr>
          <xdr:cNvPr id="80" name="カギ線コネクタ 79"/>
          <xdr:cNvCxnSpPr>
            <a:stCxn id="78" idx="2"/>
          </xdr:cNvCxnSpPr>
        </xdr:nvCxnSpPr>
        <xdr:spPr>
          <a:xfrm rot="5400000" flipH="1" flipV="1">
            <a:off x="2712131" y="12274135"/>
            <a:ext cx="1526985" cy="8805"/>
          </a:xfrm>
          <a:prstGeom prst="bentConnector5">
            <a:avLst>
              <a:gd name="adj1" fmla="val -14121"/>
              <a:gd name="adj2" fmla="val -13168529"/>
              <a:gd name="adj3" fmla="val 100025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フローチャート: 準備 88"/>
          <xdr:cNvSpPr/>
        </xdr:nvSpPr>
        <xdr:spPr>
          <a:xfrm>
            <a:off x="2601122" y="13631429"/>
            <a:ext cx="1700469" cy="223451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spAutoFit/>
          </a:bodyPr>
          <a:lstStyle/>
          <a:p>
            <a:pPr algn="ctr"/>
            <a:r>
              <a:rPr kumimoji="1" lang="en-US" altLang="ja-JP" sz="1000"/>
              <a:t>fclose(fp_write)</a:t>
            </a:r>
            <a:endParaRPr kumimoji="1" lang="ja-JP" altLang="en-US" sz="1000"/>
          </a:p>
        </xdr:txBody>
      </xdr:sp>
      <xdr:cxnSp macro="">
        <xdr:nvCxnSpPr>
          <xdr:cNvPr id="90" name="カギ線コネクタ 89"/>
          <xdr:cNvCxnSpPr>
            <a:stCxn id="71" idx="3"/>
            <a:endCxn id="89" idx="0"/>
          </xdr:cNvCxnSpPr>
        </xdr:nvCxnSpPr>
        <xdr:spPr>
          <a:xfrm flipH="1">
            <a:off x="3451357" y="11977163"/>
            <a:ext cx="1067831" cy="1654267"/>
          </a:xfrm>
          <a:prstGeom prst="bentConnector4">
            <a:avLst>
              <a:gd name="adj1" fmla="val -21750"/>
              <a:gd name="adj2" fmla="val 8463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フローチャート: 端子 94"/>
          <xdr:cNvSpPr/>
        </xdr:nvSpPr>
        <xdr:spPr>
          <a:xfrm>
            <a:off x="3013739" y="14238861"/>
            <a:ext cx="859924" cy="394021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spAutoFit/>
          </a:bodyPr>
          <a:lstStyle/>
          <a:p>
            <a:pPr algn="ctr"/>
            <a:r>
              <a:rPr kumimoji="1" lang="en-US" altLang="ja-JP" sz="1200"/>
              <a:t>end</a:t>
            </a:r>
            <a:endParaRPr kumimoji="1" lang="ja-JP" altLang="en-US" sz="1200"/>
          </a:p>
        </xdr:txBody>
      </xdr:sp>
      <xdr:cxnSp macro="">
        <xdr:nvCxnSpPr>
          <xdr:cNvPr id="96" name="直線矢印コネクタ 95"/>
          <xdr:cNvCxnSpPr>
            <a:stCxn id="89" idx="2"/>
            <a:endCxn id="95" idx="0"/>
          </xdr:cNvCxnSpPr>
        </xdr:nvCxnSpPr>
        <xdr:spPr>
          <a:xfrm flipH="1">
            <a:off x="3443702" y="13854881"/>
            <a:ext cx="7655" cy="3839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カギ線コネクタ 100"/>
          <xdr:cNvCxnSpPr>
            <a:stCxn id="6" idx="1"/>
          </xdr:cNvCxnSpPr>
        </xdr:nvCxnSpPr>
        <xdr:spPr>
          <a:xfrm rot="10800000" flipH="1" flipV="1">
            <a:off x="2443162" y="2400525"/>
            <a:ext cx="1009651" cy="11702078"/>
          </a:xfrm>
          <a:prstGeom prst="bentConnector4">
            <a:avLst>
              <a:gd name="adj1" fmla="val -147890"/>
              <a:gd name="adj2" fmla="val 9998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カギ線コネクタ 108"/>
          <xdr:cNvCxnSpPr>
            <a:stCxn id="38" idx="1"/>
          </xdr:cNvCxnSpPr>
        </xdr:nvCxnSpPr>
        <xdr:spPr>
          <a:xfrm rot="10800000" flipV="1">
            <a:off x="1448361" y="6949235"/>
            <a:ext cx="998962" cy="7130956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12</xdr:row>
      <xdr:rowOff>138889</xdr:rowOff>
    </xdr:from>
    <xdr:to>
      <xdr:col>3</xdr:col>
      <xdr:colOff>146257</xdr:colOff>
      <xdr:row>13</xdr:row>
      <xdr:rowOff>189567</xdr:rowOff>
    </xdr:to>
    <xdr:sp macro="" textlink="">
      <xdr:nvSpPr>
        <xdr:cNvPr id="23" name="テキスト ボックス 22"/>
        <xdr:cNvSpPr txBox="1"/>
      </xdr:nvSpPr>
      <xdr:spPr>
        <a:xfrm>
          <a:off x="1809750" y="291701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20111</xdr:colOff>
      <xdr:row>10</xdr:row>
      <xdr:rowOff>127000</xdr:rowOff>
    </xdr:from>
    <xdr:to>
      <xdr:col>5</xdr:col>
      <xdr:colOff>409181</xdr:colOff>
      <xdr:row>11</xdr:row>
      <xdr:rowOff>177678</xdr:rowOff>
    </xdr:to>
    <xdr:sp macro="" textlink="">
      <xdr:nvSpPr>
        <xdr:cNvPr id="24" name="テキスト ボックス 23"/>
        <xdr:cNvSpPr txBox="1"/>
      </xdr:nvSpPr>
      <xdr:spPr>
        <a:xfrm>
          <a:off x="3433236" y="2460625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460375</xdr:colOff>
      <xdr:row>20</xdr:row>
      <xdr:rowOff>170639</xdr:rowOff>
    </xdr:from>
    <xdr:to>
      <xdr:col>3</xdr:col>
      <xdr:colOff>162132</xdr:colOff>
      <xdr:row>22</xdr:row>
      <xdr:rowOff>46692</xdr:rowOff>
    </xdr:to>
    <xdr:sp macro="" textlink="">
      <xdr:nvSpPr>
        <xdr:cNvPr id="19" name="テキスト ボックス 18"/>
        <xdr:cNvSpPr txBox="1"/>
      </xdr:nvSpPr>
      <xdr:spPr>
        <a:xfrm>
          <a:off x="1825625" y="474263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35986</xdr:colOff>
      <xdr:row>18</xdr:row>
      <xdr:rowOff>158750</xdr:rowOff>
    </xdr:from>
    <xdr:to>
      <xdr:col>5</xdr:col>
      <xdr:colOff>425056</xdr:colOff>
      <xdr:row>19</xdr:row>
      <xdr:rowOff>209428</xdr:rowOff>
    </xdr:to>
    <xdr:sp macro="" textlink="">
      <xdr:nvSpPr>
        <xdr:cNvPr id="21" name="テキスト ボックス 20"/>
        <xdr:cNvSpPr txBox="1"/>
      </xdr:nvSpPr>
      <xdr:spPr>
        <a:xfrm>
          <a:off x="3449111" y="428625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472787</xdr:colOff>
      <xdr:row>3</xdr:row>
      <xdr:rowOff>47625</xdr:rowOff>
    </xdr:from>
    <xdr:to>
      <xdr:col>6</xdr:col>
      <xdr:colOff>220083</xdr:colOff>
      <xdr:row>44</xdr:row>
      <xdr:rowOff>172882</xdr:rowOff>
    </xdr:to>
    <xdr:grpSp>
      <xdr:nvGrpSpPr>
        <xdr:cNvPr id="22" name="グループ化 21"/>
        <xdr:cNvGrpSpPr/>
      </xdr:nvGrpSpPr>
      <xdr:grpSpPr>
        <a:xfrm>
          <a:off x="1155412" y="793750"/>
          <a:ext cx="3160421" cy="8189757"/>
          <a:chOff x="1155412" y="889000"/>
          <a:chExt cx="3160421" cy="8031007"/>
        </a:xfrm>
      </xdr:grpSpPr>
      <xdr:cxnSp macro="">
        <xdr:nvCxnSpPr>
          <xdr:cNvPr id="20" name="直線矢印コネクタ 19"/>
          <xdr:cNvCxnSpPr>
            <a:stCxn id="7" idx="2"/>
            <a:endCxn id="9" idx="0"/>
          </xdr:cNvCxnSpPr>
        </xdr:nvCxnSpPr>
        <xdr:spPr>
          <a:xfrm flipH="1">
            <a:off x="2261415" y="4855459"/>
            <a:ext cx="473" cy="10850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/>
          <xdr:cNvCxnSpPr>
            <a:stCxn id="12" idx="2"/>
            <a:endCxn id="7" idx="0"/>
          </xdr:cNvCxnSpPr>
        </xdr:nvCxnSpPr>
        <xdr:spPr>
          <a:xfrm flipH="1">
            <a:off x="2261888" y="1365250"/>
            <a:ext cx="24112" cy="284162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準備 3"/>
          <xdr:cNvSpPr/>
        </xdr:nvSpPr>
        <xdr:spPr>
          <a:xfrm>
            <a:off x="1202277" y="1702690"/>
            <a:ext cx="2127650" cy="463797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fp_read =</a:t>
            </a:r>
            <a:r>
              <a:rPr kumimoji="1" lang="ja-JP" altLang="en-US" sz="1050" baseline="0"/>
              <a:t> </a:t>
            </a:r>
            <a:endParaRPr kumimoji="1" lang="en-US" altLang="ja-JP" sz="1050" baseline="0"/>
          </a:p>
          <a:p>
            <a:pPr algn="ctr"/>
            <a:r>
              <a:rPr kumimoji="1" lang="en-US" altLang="ja-JP" sz="1050"/>
              <a:t>fopen(PATH_READ,"r")</a:t>
            </a:r>
            <a:endParaRPr kumimoji="1" lang="ja-JP" altLang="en-US" sz="1050"/>
          </a:p>
        </xdr:txBody>
      </xdr:sp>
      <xdr:sp macro="" textlink="">
        <xdr:nvSpPr>
          <xdr:cNvPr id="5" name="フローチャート: 処理 4"/>
          <xdr:cNvSpPr/>
        </xdr:nvSpPr>
        <xdr:spPr>
          <a:xfrm>
            <a:off x="1155412" y="3375328"/>
            <a:ext cx="2229190" cy="304204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strcpy(ip_addr_type,strtok(buff,":"))</a:t>
            </a:r>
            <a:endParaRPr kumimoji="1" lang="ja-JP" altLang="en-US" sz="1100"/>
          </a:p>
        </xdr:txBody>
      </xdr:sp>
      <xdr:sp macro="" textlink="">
        <xdr:nvSpPr>
          <xdr:cNvPr id="6" name="フローチャート: 判断 5"/>
          <xdr:cNvSpPr/>
        </xdr:nvSpPr>
        <xdr:spPr>
          <a:xfrm>
            <a:off x="1174158" y="2476070"/>
            <a:ext cx="2174514" cy="561654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l"/>
            <a:r>
              <a:rPr kumimoji="1" lang="en-US" altLang="ja-JP" sz="1050"/>
              <a:t>fgets(Y) != NULL</a:t>
            </a:r>
            <a:endParaRPr kumimoji="1" lang="ja-JP" altLang="en-US" sz="1050"/>
          </a:p>
        </xdr:txBody>
      </xdr:sp>
      <xdr:sp macro="" textlink="">
        <xdr:nvSpPr>
          <xdr:cNvPr id="7" name="フローチャート: 判断 6"/>
          <xdr:cNvSpPr/>
        </xdr:nvSpPr>
        <xdr:spPr>
          <a:xfrm>
            <a:off x="1156358" y="4206879"/>
            <a:ext cx="2211060" cy="648581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0==strcmp</a:t>
            </a:r>
          </a:p>
          <a:p>
            <a:pPr algn="ctr"/>
            <a:r>
              <a:rPr kumimoji="1" lang="en-US" altLang="ja-JP" sz="1050"/>
              <a:t>(ip_addr_type,"IPv4"</a:t>
            </a:r>
            <a:endParaRPr kumimoji="1" lang="ja-JP" altLang="en-US" sz="1050"/>
          </a:p>
        </xdr:txBody>
      </xdr:sp>
      <xdr:sp macro="" textlink="">
        <xdr:nvSpPr>
          <xdr:cNvPr id="8" name="フローチャート: 処理 7"/>
          <xdr:cNvSpPr/>
        </xdr:nvSpPr>
        <xdr:spPr>
          <a:xfrm>
            <a:off x="1249141" y="5060364"/>
            <a:ext cx="2005801" cy="513998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strcpy(v4addr[loop].v4addrs,</a:t>
            </a:r>
          </a:p>
          <a:p>
            <a:pPr algn="ctr"/>
            <a:r>
              <a:rPr kumimoji="1" lang="en-US" altLang="ja-JP" sz="1100"/>
              <a:t>strtok(NULL,"/"))</a:t>
            </a:r>
            <a:endParaRPr kumimoji="1" lang="ja-JP" altLang="en-US" sz="1100"/>
          </a:p>
        </xdr:txBody>
      </xdr:sp>
      <xdr:sp macro="" textlink="">
        <xdr:nvSpPr>
          <xdr:cNvPr id="9" name="フローチャート: 処理 8"/>
          <xdr:cNvSpPr/>
        </xdr:nvSpPr>
        <xdr:spPr>
          <a:xfrm>
            <a:off x="1258514" y="5940551"/>
            <a:ext cx="2005801" cy="346161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loop++;</a:t>
            </a:r>
            <a:endParaRPr kumimoji="1" lang="ja-JP" altLang="en-US" sz="1100"/>
          </a:p>
        </xdr:txBody>
      </xdr:sp>
      <xdr:sp macro="" textlink="">
        <xdr:nvSpPr>
          <xdr:cNvPr id="10" name="フローチャート: 準備 9"/>
          <xdr:cNvSpPr/>
        </xdr:nvSpPr>
        <xdr:spPr>
          <a:xfrm>
            <a:off x="1202277" y="7434863"/>
            <a:ext cx="2127650" cy="463797"/>
          </a:xfrm>
          <a:prstGeom prst="flowChartPreparat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fclose(fp_read)</a:t>
            </a:r>
            <a:endParaRPr kumimoji="1" lang="ja-JP" altLang="en-US" sz="1050"/>
          </a:p>
        </xdr:txBody>
      </xdr:sp>
      <xdr:sp macro="" textlink="">
        <xdr:nvSpPr>
          <xdr:cNvPr id="11" name="フローチャート: 端子 10"/>
          <xdr:cNvSpPr/>
        </xdr:nvSpPr>
        <xdr:spPr>
          <a:xfrm>
            <a:off x="1733977" y="8482380"/>
            <a:ext cx="1052322" cy="437627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dk1"/>
                </a:solidFill>
              </a:rPr>
              <a:t>return 0</a:t>
            </a:r>
            <a:endParaRPr kumimoji="1" lang="ja-JP" altLang="en-US" sz="1400">
              <a:solidFill>
                <a:schemeClr val="dk1"/>
              </a:solidFill>
            </a:endParaRPr>
          </a:p>
        </xdr:txBody>
      </xdr:sp>
      <xdr:cxnSp macro="">
        <xdr:nvCxnSpPr>
          <xdr:cNvPr id="25" name="カギ線コネクタ 24"/>
          <xdr:cNvCxnSpPr>
            <a:stCxn id="9" idx="2"/>
          </xdr:cNvCxnSpPr>
        </xdr:nvCxnSpPr>
        <xdr:spPr>
          <a:xfrm rot="5400000" flipH="1" flipV="1">
            <a:off x="280422" y="4292088"/>
            <a:ext cx="3975617" cy="13633"/>
          </a:xfrm>
          <a:prstGeom prst="bentConnector5">
            <a:avLst>
              <a:gd name="adj1" fmla="val -6332"/>
              <a:gd name="adj2" fmla="val -11131702"/>
              <a:gd name="adj3" fmla="val 99928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カギ線コネクタ 27"/>
          <xdr:cNvCxnSpPr>
            <a:stCxn id="6" idx="3"/>
            <a:endCxn id="10" idx="0"/>
          </xdr:cNvCxnSpPr>
        </xdr:nvCxnSpPr>
        <xdr:spPr>
          <a:xfrm flipH="1">
            <a:off x="2266102" y="2756897"/>
            <a:ext cx="1082570" cy="4677965"/>
          </a:xfrm>
          <a:prstGeom prst="bentConnector4">
            <a:avLst>
              <a:gd name="adj1" fmla="val -107359"/>
              <a:gd name="adj2" fmla="val 86434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/>
          <xdr:cNvCxnSpPr>
            <a:stCxn id="10" idx="2"/>
            <a:endCxn id="11" idx="0"/>
          </xdr:cNvCxnSpPr>
        </xdr:nvCxnSpPr>
        <xdr:spPr>
          <a:xfrm flipH="1">
            <a:off x="2260138" y="7898658"/>
            <a:ext cx="5963" cy="58372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フローチャート: 端子 16"/>
          <xdr:cNvSpPr/>
        </xdr:nvSpPr>
        <xdr:spPr>
          <a:xfrm>
            <a:off x="3444875" y="5114720"/>
            <a:ext cx="870958" cy="482388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dk1"/>
                </a:solidFill>
              </a:rPr>
              <a:t>return</a:t>
            </a:r>
            <a:r>
              <a:rPr kumimoji="1" lang="en-US" altLang="ja-JP" sz="1400" baseline="0">
                <a:solidFill>
                  <a:schemeClr val="dk1"/>
                </a:solidFill>
              </a:rPr>
              <a:t> 1</a:t>
            </a:r>
            <a:endParaRPr kumimoji="1" lang="ja-JP" altLang="en-US" sz="1400">
              <a:solidFill>
                <a:schemeClr val="dk1"/>
              </a:solidFill>
            </a:endParaRPr>
          </a:p>
        </xdr:txBody>
      </xdr:sp>
      <xdr:cxnSp macro="">
        <xdr:nvCxnSpPr>
          <xdr:cNvPr id="14" name="カギ線コネクタ 13"/>
          <xdr:cNvCxnSpPr>
            <a:stCxn id="7" idx="3"/>
            <a:endCxn id="17" idx="0"/>
          </xdr:cNvCxnSpPr>
        </xdr:nvCxnSpPr>
        <xdr:spPr>
          <a:xfrm>
            <a:off x="3367418" y="4531170"/>
            <a:ext cx="512936" cy="58355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フローチャート: 定義済み処理 11"/>
          <xdr:cNvSpPr/>
        </xdr:nvSpPr>
        <xdr:spPr>
          <a:xfrm>
            <a:off x="1730375" y="889000"/>
            <a:ext cx="1111250" cy="476250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/>
              <a:t>main</a:t>
            </a:r>
            <a:endParaRPr kumimoji="1" lang="ja-JP" altLang="en-US" sz="16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305861</xdr:colOff>
      <xdr:row>16</xdr:row>
      <xdr:rowOff>31750</xdr:rowOff>
    </xdr:from>
    <xdr:to>
      <xdr:col>6</xdr:col>
      <xdr:colOff>12306</xdr:colOff>
      <xdr:row>17</xdr:row>
      <xdr:rowOff>82428</xdr:rowOff>
    </xdr:to>
    <xdr:sp macro="" textlink="">
      <xdr:nvSpPr>
        <xdr:cNvPr id="16" name="テキスト ボックス 15"/>
        <xdr:cNvSpPr txBox="1"/>
      </xdr:nvSpPr>
      <xdr:spPr>
        <a:xfrm>
          <a:off x="3718986" y="371475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238125</xdr:colOff>
      <xdr:row>18</xdr:row>
      <xdr:rowOff>154764</xdr:rowOff>
    </xdr:from>
    <xdr:to>
      <xdr:col>3</xdr:col>
      <xdr:colOff>622507</xdr:colOff>
      <xdr:row>19</xdr:row>
      <xdr:rowOff>205442</xdr:rowOff>
    </xdr:to>
    <xdr:sp macro="" textlink="">
      <xdr:nvSpPr>
        <xdr:cNvPr id="15" name="テキスト ボックス 14"/>
        <xdr:cNvSpPr txBox="1"/>
      </xdr:nvSpPr>
      <xdr:spPr>
        <a:xfrm>
          <a:off x="2286000" y="428226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276781</xdr:colOff>
      <xdr:row>4</xdr:row>
      <xdr:rowOff>119063</xdr:rowOff>
    </xdr:from>
    <xdr:to>
      <xdr:col>5</xdr:col>
      <xdr:colOff>480983</xdr:colOff>
      <xdr:row>43</xdr:row>
      <xdr:rowOff>94217</xdr:rowOff>
    </xdr:to>
    <xdr:grpSp>
      <xdr:nvGrpSpPr>
        <xdr:cNvPr id="41" name="グループ化 40"/>
        <xdr:cNvGrpSpPr/>
      </xdr:nvGrpSpPr>
      <xdr:grpSpPr>
        <a:xfrm>
          <a:off x="1642031" y="1103313"/>
          <a:ext cx="2252077" cy="7626904"/>
          <a:chOff x="5634592" y="833438"/>
          <a:chExt cx="2275890" cy="6523594"/>
        </a:xfrm>
      </xdr:grpSpPr>
      <xdr:cxnSp macro="">
        <xdr:nvCxnSpPr>
          <xdr:cNvPr id="38" name="直線矢印コネクタ 37"/>
          <xdr:cNvCxnSpPr>
            <a:stCxn id="23" idx="2"/>
            <a:endCxn id="28" idx="0"/>
          </xdr:cNvCxnSpPr>
        </xdr:nvCxnSpPr>
        <xdr:spPr>
          <a:xfrm>
            <a:off x="6794032" y="4732815"/>
            <a:ext cx="12244" cy="21974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/>
          <xdr:cNvCxnSpPr>
            <a:stCxn id="20" idx="2"/>
            <a:endCxn id="22" idx="0"/>
          </xdr:cNvCxnSpPr>
        </xdr:nvCxnSpPr>
        <xdr:spPr>
          <a:xfrm>
            <a:off x="6750896" y="1306113"/>
            <a:ext cx="9331" cy="16859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フローチャート: 処理 18"/>
          <xdr:cNvSpPr/>
        </xdr:nvSpPr>
        <xdr:spPr>
          <a:xfrm>
            <a:off x="5634592" y="1611521"/>
            <a:ext cx="2222696" cy="297228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strcpy(buffer,v4addr-&gt;v4addrs)</a:t>
            </a:r>
            <a:endParaRPr kumimoji="1" lang="ja-JP" altLang="en-US" sz="1100"/>
          </a:p>
        </xdr:txBody>
      </xdr:sp>
      <xdr:sp macro="" textlink="">
        <xdr:nvSpPr>
          <xdr:cNvPr id="20" name="フローチャート: 定義済み処理 19"/>
          <xdr:cNvSpPr/>
        </xdr:nvSpPr>
        <xdr:spPr>
          <a:xfrm>
            <a:off x="6191250" y="833438"/>
            <a:ext cx="1119290" cy="472675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/>
              <a:t>main</a:t>
            </a:r>
          </a:p>
        </xdr:txBody>
      </xdr:sp>
      <xdr:sp macro="" textlink="">
        <xdr:nvSpPr>
          <xdr:cNvPr id="21" name="フローチャート: 処理 20"/>
          <xdr:cNvSpPr/>
        </xdr:nvSpPr>
        <xdr:spPr>
          <a:xfrm>
            <a:off x="5659335" y="2136327"/>
            <a:ext cx="2222696" cy="47903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num_addr[loop] = </a:t>
            </a:r>
          </a:p>
          <a:p>
            <a:pPr algn="ctr"/>
            <a:r>
              <a:rPr kumimoji="1" lang="en-US" altLang="ja-JP" sz="1100"/>
              <a:t>atoi(strtok(buffer,"."))</a:t>
            </a:r>
            <a:endParaRPr kumimoji="1" lang="ja-JP" altLang="en-US" sz="1100"/>
          </a:p>
        </xdr:txBody>
      </xdr:sp>
      <xdr:sp macro="" textlink="">
        <xdr:nvSpPr>
          <xdr:cNvPr id="22" name="フローチャート: 判断 21"/>
          <xdr:cNvSpPr/>
        </xdr:nvSpPr>
        <xdr:spPr>
          <a:xfrm>
            <a:off x="5663046" y="2992028"/>
            <a:ext cx="2204566" cy="635425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for(loop=1;loop&lt;3;++loop)</a:t>
            </a:r>
            <a:endParaRPr kumimoji="1" lang="ja-JP" altLang="en-US" sz="1050"/>
          </a:p>
        </xdr:txBody>
      </xdr:sp>
      <xdr:sp macro="" textlink="">
        <xdr:nvSpPr>
          <xdr:cNvPr id="23" name="フローチャート: 処理 22"/>
          <xdr:cNvSpPr/>
        </xdr:nvSpPr>
        <xdr:spPr>
          <a:xfrm>
            <a:off x="5687786" y="4180800"/>
            <a:ext cx="2222696" cy="552015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num_addr[loop] = </a:t>
            </a:r>
          </a:p>
          <a:p>
            <a:pPr algn="ctr"/>
            <a:r>
              <a:rPr kumimoji="1" lang="en-US" altLang="ja-JP" sz="1100"/>
              <a:t>atoi(strtok(NULL,"."))</a:t>
            </a:r>
            <a:endParaRPr kumimoji="1" lang="ja-JP" altLang="en-US" sz="1100"/>
          </a:p>
        </xdr:txBody>
      </xdr:sp>
      <xdr:sp macro="" textlink="">
        <xdr:nvSpPr>
          <xdr:cNvPr id="24" name="フローチャート: 定義済み処理 23"/>
          <xdr:cNvSpPr/>
        </xdr:nvSpPr>
        <xdr:spPr>
          <a:xfrm>
            <a:off x="5715001" y="5184632"/>
            <a:ext cx="2158279" cy="472677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050"/>
              <a:t>subnet_calculation</a:t>
            </a:r>
          </a:p>
          <a:p>
            <a:pPr algn="ctr"/>
            <a:r>
              <a:rPr kumimoji="1" lang="en-US" altLang="ja-JP" sz="1050"/>
              <a:t>(v4_prefix_len,v4addr)</a:t>
            </a:r>
          </a:p>
        </xdr:txBody>
      </xdr:sp>
      <xdr:sp macro="" textlink="">
        <xdr:nvSpPr>
          <xdr:cNvPr id="25" name="フローチャート: 定義済み処理 24"/>
          <xdr:cNvSpPr/>
        </xdr:nvSpPr>
        <xdr:spPr>
          <a:xfrm>
            <a:off x="5748617" y="6014360"/>
            <a:ext cx="2127719" cy="472675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050"/>
              <a:t>conversion_binary</a:t>
            </a:r>
          </a:p>
          <a:p>
            <a:pPr algn="ctr"/>
            <a:r>
              <a:rPr kumimoji="1" lang="en-US" altLang="ja-JP" sz="1050"/>
              <a:t>(num_addr,v4addr)</a:t>
            </a:r>
          </a:p>
        </xdr:txBody>
      </xdr:sp>
      <xdr:sp macro="" textlink="">
        <xdr:nvSpPr>
          <xdr:cNvPr id="28" name="フローチャート: 端子 27"/>
          <xdr:cNvSpPr/>
        </xdr:nvSpPr>
        <xdr:spPr>
          <a:xfrm>
            <a:off x="6286300" y="6930240"/>
            <a:ext cx="1050156" cy="426792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dk1"/>
                </a:solidFill>
              </a:rPr>
              <a:t>return 0</a:t>
            </a:r>
            <a:endParaRPr kumimoji="1" lang="ja-JP" altLang="en-US" sz="1400">
              <a:solidFill>
                <a:schemeClr val="dk1"/>
              </a:solidFill>
            </a:endParaRPr>
          </a:p>
        </xdr:txBody>
      </xdr:sp>
      <xdr:cxnSp macro="">
        <xdr:nvCxnSpPr>
          <xdr:cNvPr id="32" name="カギ線コネクタ 31"/>
          <xdr:cNvCxnSpPr>
            <a:stCxn id="22" idx="3"/>
            <a:endCxn id="23" idx="0"/>
          </xdr:cNvCxnSpPr>
        </xdr:nvCxnSpPr>
        <xdr:spPr>
          <a:xfrm flipH="1">
            <a:off x="6794032" y="3309741"/>
            <a:ext cx="1073580" cy="871059"/>
          </a:xfrm>
          <a:prstGeom prst="bentConnector4">
            <a:avLst>
              <a:gd name="adj1" fmla="val -21706"/>
              <a:gd name="adj2" fmla="val 68134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32"/>
          <xdr:cNvCxnSpPr>
            <a:stCxn id="22" idx="2"/>
          </xdr:cNvCxnSpPr>
        </xdr:nvCxnSpPr>
        <xdr:spPr>
          <a:xfrm rot="5400000" flipH="1">
            <a:off x="6320383" y="3187610"/>
            <a:ext cx="865203" cy="14485"/>
          </a:xfrm>
          <a:prstGeom prst="bentConnector5">
            <a:avLst>
              <a:gd name="adj1" fmla="val -24950"/>
              <a:gd name="adj2" fmla="val 9082327"/>
              <a:gd name="adj3" fmla="val 10027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79</xdr:row>
      <xdr:rowOff>138889</xdr:rowOff>
    </xdr:from>
    <xdr:to>
      <xdr:col>3</xdr:col>
      <xdr:colOff>162132</xdr:colOff>
      <xdr:row>81</xdr:row>
      <xdr:rowOff>62567</xdr:rowOff>
    </xdr:to>
    <xdr:sp macro="" textlink="">
      <xdr:nvSpPr>
        <xdr:cNvPr id="162" name="テキスト ボックス 161"/>
        <xdr:cNvSpPr txBox="1"/>
      </xdr:nvSpPr>
      <xdr:spPr>
        <a:xfrm>
          <a:off x="1825625" y="1506138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51861</xdr:colOff>
      <xdr:row>76</xdr:row>
      <xdr:rowOff>79375</xdr:rowOff>
    </xdr:from>
    <xdr:to>
      <xdr:col>5</xdr:col>
      <xdr:colOff>440931</xdr:colOff>
      <xdr:row>78</xdr:row>
      <xdr:rowOff>3053</xdr:rowOff>
    </xdr:to>
    <xdr:sp macro="" textlink="">
      <xdr:nvSpPr>
        <xdr:cNvPr id="163" name="テキスト ボックス 162"/>
        <xdr:cNvSpPr txBox="1"/>
      </xdr:nvSpPr>
      <xdr:spPr>
        <a:xfrm>
          <a:off x="3464986" y="1447800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476250</xdr:colOff>
      <xdr:row>65</xdr:row>
      <xdr:rowOff>43639</xdr:rowOff>
    </xdr:from>
    <xdr:to>
      <xdr:col>3</xdr:col>
      <xdr:colOff>178007</xdr:colOff>
      <xdr:row>66</xdr:row>
      <xdr:rowOff>141942</xdr:rowOff>
    </xdr:to>
    <xdr:sp macro="" textlink="">
      <xdr:nvSpPr>
        <xdr:cNvPr id="160" name="テキスト ボックス 159"/>
        <xdr:cNvSpPr txBox="1"/>
      </xdr:nvSpPr>
      <xdr:spPr>
        <a:xfrm>
          <a:off x="1841500" y="1252138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67736</xdr:colOff>
      <xdr:row>61</xdr:row>
      <xdr:rowOff>158750</xdr:rowOff>
    </xdr:from>
    <xdr:to>
      <xdr:col>5</xdr:col>
      <xdr:colOff>456806</xdr:colOff>
      <xdr:row>63</xdr:row>
      <xdr:rowOff>82428</xdr:rowOff>
    </xdr:to>
    <xdr:sp macro="" textlink="">
      <xdr:nvSpPr>
        <xdr:cNvPr id="161" name="テキスト ボックス 160"/>
        <xdr:cNvSpPr txBox="1"/>
      </xdr:nvSpPr>
      <xdr:spPr>
        <a:xfrm>
          <a:off x="3480861" y="1193800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444500</xdr:colOff>
      <xdr:row>58</xdr:row>
      <xdr:rowOff>91264</xdr:rowOff>
    </xdr:from>
    <xdr:to>
      <xdr:col>4</xdr:col>
      <xdr:colOff>146257</xdr:colOff>
      <xdr:row>60</xdr:row>
      <xdr:rowOff>14942</xdr:rowOff>
    </xdr:to>
    <xdr:sp macro="" textlink="">
      <xdr:nvSpPr>
        <xdr:cNvPr id="158" name="テキスト ボックス 157"/>
        <xdr:cNvSpPr txBox="1"/>
      </xdr:nvSpPr>
      <xdr:spPr>
        <a:xfrm>
          <a:off x="2492375" y="1134663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51861</xdr:colOff>
      <xdr:row>54</xdr:row>
      <xdr:rowOff>127000</xdr:rowOff>
    </xdr:from>
    <xdr:to>
      <xdr:col>5</xdr:col>
      <xdr:colOff>440931</xdr:colOff>
      <xdr:row>56</xdr:row>
      <xdr:rowOff>50678</xdr:rowOff>
    </xdr:to>
    <xdr:sp macro="" textlink="">
      <xdr:nvSpPr>
        <xdr:cNvPr id="159" name="テキスト ボックス 158"/>
        <xdr:cNvSpPr txBox="1"/>
      </xdr:nvSpPr>
      <xdr:spPr>
        <a:xfrm>
          <a:off x="3464986" y="10683875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508000</xdr:colOff>
      <xdr:row>46</xdr:row>
      <xdr:rowOff>75389</xdr:rowOff>
    </xdr:from>
    <xdr:to>
      <xdr:col>3</xdr:col>
      <xdr:colOff>209757</xdr:colOff>
      <xdr:row>47</xdr:row>
      <xdr:rowOff>173692</xdr:rowOff>
    </xdr:to>
    <xdr:sp macro="" textlink="">
      <xdr:nvSpPr>
        <xdr:cNvPr id="156" name="テキスト ボックス 155"/>
        <xdr:cNvSpPr txBox="1"/>
      </xdr:nvSpPr>
      <xdr:spPr>
        <a:xfrm>
          <a:off x="1873250" y="923526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99486</xdr:colOff>
      <xdr:row>43</xdr:row>
      <xdr:rowOff>15875</xdr:rowOff>
    </xdr:from>
    <xdr:to>
      <xdr:col>5</xdr:col>
      <xdr:colOff>488556</xdr:colOff>
      <xdr:row>44</xdr:row>
      <xdr:rowOff>114178</xdr:rowOff>
    </xdr:to>
    <xdr:sp macro="" textlink="">
      <xdr:nvSpPr>
        <xdr:cNvPr id="157" name="テキスト ボックス 156"/>
        <xdr:cNvSpPr txBox="1"/>
      </xdr:nvSpPr>
      <xdr:spPr>
        <a:xfrm>
          <a:off x="3512611" y="8651875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7</xdr:col>
      <xdr:colOff>508000</xdr:colOff>
      <xdr:row>31</xdr:row>
      <xdr:rowOff>138889</xdr:rowOff>
    </xdr:from>
    <xdr:to>
      <xdr:col>8</xdr:col>
      <xdr:colOff>209757</xdr:colOff>
      <xdr:row>33</xdr:row>
      <xdr:rowOff>62567</xdr:rowOff>
    </xdr:to>
    <xdr:sp macro="" textlink="">
      <xdr:nvSpPr>
        <xdr:cNvPr id="154" name="テキスト ボックス 153"/>
        <xdr:cNvSpPr txBox="1"/>
      </xdr:nvSpPr>
      <xdr:spPr>
        <a:xfrm>
          <a:off x="5286375" y="667938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99486</xdr:colOff>
      <xdr:row>28</xdr:row>
      <xdr:rowOff>79375</xdr:rowOff>
    </xdr:from>
    <xdr:to>
      <xdr:col>10</xdr:col>
      <xdr:colOff>488556</xdr:colOff>
      <xdr:row>30</xdr:row>
      <xdr:rowOff>3053</xdr:rowOff>
    </xdr:to>
    <xdr:sp macro="" textlink="">
      <xdr:nvSpPr>
        <xdr:cNvPr id="155" name="テキスト ボックス 154"/>
        <xdr:cNvSpPr txBox="1"/>
      </xdr:nvSpPr>
      <xdr:spPr>
        <a:xfrm>
          <a:off x="6925736" y="609600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492125</xdr:colOff>
      <xdr:row>31</xdr:row>
      <xdr:rowOff>154764</xdr:rowOff>
    </xdr:from>
    <xdr:to>
      <xdr:col>3</xdr:col>
      <xdr:colOff>193882</xdr:colOff>
      <xdr:row>33</xdr:row>
      <xdr:rowOff>78442</xdr:rowOff>
    </xdr:to>
    <xdr:sp macro="" textlink="">
      <xdr:nvSpPr>
        <xdr:cNvPr id="152" name="テキスト ボックス 151"/>
        <xdr:cNvSpPr txBox="1"/>
      </xdr:nvSpPr>
      <xdr:spPr>
        <a:xfrm>
          <a:off x="1857375" y="669526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</xdr:col>
      <xdr:colOff>623361</xdr:colOff>
      <xdr:row>28</xdr:row>
      <xdr:rowOff>47625</xdr:rowOff>
    </xdr:from>
    <xdr:to>
      <xdr:col>5</xdr:col>
      <xdr:colOff>329806</xdr:colOff>
      <xdr:row>29</xdr:row>
      <xdr:rowOff>145928</xdr:rowOff>
    </xdr:to>
    <xdr:sp macro="" textlink="">
      <xdr:nvSpPr>
        <xdr:cNvPr id="153" name="テキスト ボックス 152"/>
        <xdr:cNvSpPr txBox="1"/>
      </xdr:nvSpPr>
      <xdr:spPr>
        <a:xfrm>
          <a:off x="3353861" y="606425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508000</xdr:colOff>
      <xdr:row>24</xdr:row>
      <xdr:rowOff>123014</xdr:rowOff>
    </xdr:from>
    <xdr:to>
      <xdr:col>3</xdr:col>
      <xdr:colOff>209757</xdr:colOff>
      <xdr:row>26</xdr:row>
      <xdr:rowOff>46692</xdr:rowOff>
    </xdr:to>
    <xdr:sp macro="" textlink="">
      <xdr:nvSpPr>
        <xdr:cNvPr id="150" name="テキスト ボックス 149"/>
        <xdr:cNvSpPr txBox="1"/>
      </xdr:nvSpPr>
      <xdr:spPr>
        <a:xfrm>
          <a:off x="1873250" y="5441139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99486</xdr:colOff>
      <xdr:row>21</xdr:row>
      <xdr:rowOff>111125</xdr:rowOff>
    </xdr:from>
    <xdr:to>
      <xdr:col>5</xdr:col>
      <xdr:colOff>488556</xdr:colOff>
      <xdr:row>22</xdr:row>
      <xdr:rowOff>161803</xdr:rowOff>
    </xdr:to>
    <xdr:sp macro="" textlink="">
      <xdr:nvSpPr>
        <xdr:cNvPr id="151" name="テキスト ボックス 150"/>
        <xdr:cNvSpPr txBox="1"/>
      </xdr:nvSpPr>
      <xdr:spPr>
        <a:xfrm>
          <a:off x="3512611" y="4857750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357086</xdr:colOff>
      <xdr:row>5</xdr:row>
      <xdr:rowOff>163657</xdr:rowOff>
    </xdr:from>
    <xdr:to>
      <xdr:col>10</xdr:col>
      <xdr:colOff>79859</xdr:colOff>
      <xdr:row>92</xdr:row>
      <xdr:rowOff>45705</xdr:rowOff>
    </xdr:to>
    <xdr:grpSp>
      <xdr:nvGrpSpPr>
        <xdr:cNvPr id="148" name="グループ化 147"/>
        <xdr:cNvGrpSpPr/>
      </xdr:nvGrpSpPr>
      <xdr:grpSpPr>
        <a:xfrm>
          <a:off x="1039711" y="1322532"/>
          <a:ext cx="5866398" cy="15915798"/>
          <a:chOff x="1006518" y="1098839"/>
          <a:chExt cx="5723523" cy="16654708"/>
        </a:xfrm>
      </xdr:grpSpPr>
      <xdr:cxnSp macro="">
        <xdr:nvCxnSpPr>
          <xdr:cNvPr id="39" name="直線矢印コネクタ 38"/>
          <xdr:cNvCxnSpPr>
            <a:stCxn id="18" idx="2"/>
            <a:endCxn id="23" idx="0"/>
          </xdr:cNvCxnSpPr>
        </xdr:nvCxnSpPr>
        <xdr:spPr>
          <a:xfrm flipH="1">
            <a:off x="2312357" y="1732551"/>
            <a:ext cx="2398" cy="29781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フローチャート: 処理 5"/>
          <xdr:cNvSpPr/>
        </xdr:nvSpPr>
        <xdr:spPr>
          <a:xfrm>
            <a:off x="1215514" y="2160966"/>
            <a:ext cx="2207370" cy="414260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subnet_seed = </a:t>
            </a: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prefix_len - V4_OCTET_LENGTH</a:t>
            </a:r>
            <a:endParaRPr lang="ja-JP" altLang="ja-JP">
              <a:effectLst/>
            </a:endParaRPr>
          </a:p>
        </xdr:txBody>
      </xdr:sp>
      <xdr:sp macro="" textlink="">
        <xdr:nvSpPr>
          <xdr:cNvPr id="18" name="フローチャート: 定義済み処理 17"/>
          <xdr:cNvSpPr/>
        </xdr:nvSpPr>
        <xdr:spPr>
          <a:xfrm>
            <a:off x="1006518" y="1098839"/>
            <a:ext cx="2594546" cy="595637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addr_binary</a:t>
            </a:r>
          </a:p>
          <a:p>
            <a:pPr algn="ctr"/>
            <a:r>
              <a:rPr kumimoji="1" lang="en-US" altLang="ja-JP" sz="1050"/>
              <a:t>(struct v4address *v4addr,i</a:t>
            </a:r>
          </a:p>
          <a:p>
            <a:pPr algn="ctr"/>
            <a:r>
              <a:rPr kumimoji="1" lang="en-US" altLang="ja-JP" sz="1050"/>
              <a:t>nt v4_prefix_len)</a:t>
            </a:r>
            <a:endParaRPr kumimoji="1" lang="ja-JP" altLang="en-US" sz="1050"/>
          </a:p>
        </xdr:txBody>
      </xdr:sp>
      <xdr:sp macro="" textlink="">
        <xdr:nvSpPr>
          <xdr:cNvPr id="21" name="フローチャート: 処理 20"/>
          <xdr:cNvSpPr/>
        </xdr:nvSpPr>
        <xdr:spPr>
          <a:xfrm>
            <a:off x="1232957" y="2947577"/>
            <a:ext cx="2207370" cy="485697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sbnt_remainder = </a:t>
            </a: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prefix_len % V4_OCTET_LENGTH</a:t>
            </a:r>
            <a:endParaRPr lang="ja-JP" altLang="ja-JP">
              <a:effectLst/>
            </a:endParaRPr>
          </a:p>
        </xdr:txBody>
      </xdr:sp>
      <xdr:sp macro="" textlink="">
        <xdr:nvSpPr>
          <xdr:cNvPr id="22" name="フローチャート: 処理 21"/>
          <xdr:cNvSpPr/>
        </xdr:nvSpPr>
        <xdr:spPr>
          <a:xfrm>
            <a:off x="1232957" y="3828325"/>
            <a:ext cx="2207370" cy="414260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sbnt_loop =</a:t>
            </a: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prefix_len / V4_OCTET_LENGTH</a:t>
            </a:r>
            <a:endParaRPr lang="ja-JP" altLang="ja-JP">
              <a:effectLst/>
            </a:endParaRPr>
          </a:p>
        </xdr:txBody>
      </xdr:sp>
      <xdr:sp macro="" textlink="">
        <xdr:nvSpPr>
          <xdr:cNvPr id="23" name="フローチャート: 判断 22"/>
          <xdr:cNvSpPr/>
        </xdr:nvSpPr>
        <xdr:spPr>
          <a:xfrm>
            <a:off x="1254139" y="4710743"/>
            <a:ext cx="2110953" cy="776760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0&gt;subnet_seed</a:t>
            </a:r>
            <a:endParaRPr kumimoji="1" lang="ja-JP" altLang="en-US" sz="1050"/>
          </a:p>
        </xdr:txBody>
      </xdr:sp>
      <xdr:sp macro="" textlink="">
        <xdr:nvSpPr>
          <xdr:cNvPr id="26" name="フローチャート: 処理 25"/>
          <xdr:cNvSpPr/>
        </xdr:nvSpPr>
        <xdr:spPr>
          <a:xfrm>
            <a:off x="4522671" y="7305940"/>
            <a:ext cx="2207370" cy="53332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tmp_subnet[i] = 0</a:t>
            </a:r>
            <a:endParaRPr lang="ja-JP" altLang="ja-JP">
              <a:effectLst/>
            </a:endParaRPr>
          </a:p>
        </xdr:txBody>
      </xdr:sp>
      <xdr:sp macro="" textlink="">
        <xdr:nvSpPr>
          <xdr:cNvPr id="27" name="フローチャート: 判断 26"/>
          <xdr:cNvSpPr/>
        </xdr:nvSpPr>
        <xdr:spPr>
          <a:xfrm>
            <a:off x="4572568" y="6008136"/>
            <a:ext cx="2110954" cy="760606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for(i=1;i&lt;TNO_V4_OCTET;i++)</a:t>
            </a:r>
            <a:endParaRPr kumimoji="1" lang="ja-JP" altLang="en-US" sz="1050"/>
          </a:p>
        </xdr:txBody>
      </xdr:sp>
      <xdr:sp macro="" textlink="">
        <xdr:nvSpPr>
          <xdr:cNvPr id="28" name="フローチャート: 判断 27"/>
          <xdr:cNvSpPr/>
        </xdr:nvSpPr>
        <xdr:spPr>
          <a:xfrm>
            <a:off x="1250400" y="6008137"/>
            <a:ext cx="2110954" cy="760606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for(i=1;i&lt;TNO_V4_OCTET;i++)</a:t>
            </a:r>
            <a:endParaRPr kumimoji="1" lang="ja-JP" altLang="en-US" sz="1050"/>
          </a:p>
        </xdr:txBody>
      </xdr:sp>
      <xdr:sp macro="" textlink="">
        <xdr:nvSpPr>
          <xdr:cNvPr id="29" name="フローチャート: 処理 28"/>
          <xdr:cNvSpPr/>
        </xdr:nvSpPr>
        <xdr:spPr>
          <a:xfrm>
            <a:off x="1191839" y="7283732"/>
            <a:ext cx="2207370" cy="53332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tmp_subnet[i] = V4_OCTFILL</a:t>
            </a:r>
            <a:endParaRPr lang="ja-JP" altLang="ja-JP">
              <a:effectLst/>
            </a:endParaRPr>
          </a:p>
        </xdr:txBody>
      </xdr:sp>
      <xdr:sp macro="" textlink="">
        <xdr:nvSpPr>
          <xdr:cNvPr id="30" name="フローチャート: 判断 29"/>
          <xdr:cNvSpPr/>
        </xdr:nvSpPr>
        <xdr:spPr>
          <a:xfrm>
            <a:off x="1250399" y="8638811"/>
            <a:ext cx="2110954" cy="803168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sbnt_loop&lt;TNO_V4_OCTET</a:t>
            </a:r>
            <a:endParaRPr kumimoji="1" lang="ja-JP" altLang="en-US" sz="1050"/>
          </a:p>
        </xdr:txBody>
      </xdr:sp>
      <xdr:sp macro="" textlink="">
        <xdr:nvSpPr>
          <xdr:cNvPr id="32" name="フローチャート: 判断 31"/>
          <xdr:cNvSpPr/>
        </xdr:nvSpPr>
        <xdr:spPr>
          <a:xfrm>
            <a:off x="1245416" y="10877039"/>
            <a:ext cx="2110954" cy="782815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TNO_V4_OCTET &lt; j</a:t>
            </a:r>
            <a:endParaRPr kumimoji="1" lang="ja-JP" altLang="en-US" sz="1050"/>
          </a:p>
        </xdr:txBody>
      </xdr:sp>
      <xdr:sp macro="" textlink="">
        <xdr:nvSpPr>
          <xdr:cNvPr id="33" name="フローチャート: 判断 32"/>
          <xdr:cNvSpPr/>
        </xdr:nvSpPr>
        <xdr:spPr>
          <a:xfrm>
            <a:off x="1248844" y="12070147"/>
            <a:ext cx="2110954" cy="793936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for(j=sbnt_loop+1</a:t>
            </a:r>
          </a:p>
          <a:p>
            <a:pPr algn="ctr"/>
            <a:r>
              <a:rPr kumimoji="1" lang="en-US" altLang="ja-JP" sz="1050"/>
              <a:t>;j&lt;TNO_V4_OCTET;++j)</a:t>
            </a:r>
            <a:endParaRPr kumimoji="1" lang="ja-JP" altLang="en-US" sz="1050"/>
          </a:p>
        </xdr:txBody>
      </xdr:sp>
      <xdr:sp macro="" textlink="">
        <xdr:nvSpPr>
          <xdr:cNvPr id="34" name="フローチャート: 処理 33"/>
          <xdr:cNvSpPr/>
        </xdr:nvSpPr>
        <xdr:spPr>
          <a:xfrm>
            <a:off x="1208035" y="13309265"/>
            <a:ext cx="2207370" cy="53332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tmp_subnet[j] = 0</a:t>
            </a:r>
            <a:endParaRPr lang="ja-JP" altLang="ja-JP">
              <a:effectLst/>
            </a:endParaRPr>
          </a:p>
        </xdr:txBody>
      </xdr:sp>
      <xdr:sp macro="" textlink="">
        <xdr:nvSpPr>
          <xdr:cNvPr id="35" name="フローチャート: 判断 34"/>
          <xdr:cNvSpPr/>
        </xdr:nvSpPr>
        <xdr:spPr>
          <a:xfrm>
            <a:off x="1245416" y="14766683"/>
            <a:ext cx="2110954" cy="792335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for(k=0;k&lt;TNO_V4_OCTET;++k)</a:t>
            </a:r>
            <a:endParaRPr kumimoji="1" lang="ja-JP" altLang="en-US" sz="1050"/>
          </a:p>
        </xdr:txBody>
      </xdr:sp>
      <xdr:sp macro="" textlink="">
        <xdr:nvSpPr>
          <xdr:cNvPr id="36" name="フローチャート: 処理 35"/>
          <xdr:cNvSpPr/>
        </xdr:nvSpPr>
        <xdr:spPr>
          <a:xfrm>
            <a:off x="1208035" y="15914499"/>
            <a:ext cx="2207370" cy="509510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v4addr-&gt;v4subnetmask[k] =</a:t>
            </a: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tmp_subnet[k]</a:t>
            </a:r>
            <a:endParaRPr lang="ja-JP" altLang="ja-JP">
              <a:effectLst/>
            </a:endParaRPr>
          </a:p>
        </xdr:txBody>
      </xdr:sp>
      <xdr:sp macro="" textlink="">
        <xdr:nvSpPr>
          <xdr:cNvPr id="37" name="フローチャート: 端子 36"/>
          <xdr:cNvSpPr/>
        </xdr:nvSpPr>
        <xdr:spPr>
          <a:xfrm>
            <a:off x="1795267" y="17068300"/>
            <a:ext cx="992121" cy="685247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dk1"/>
                </a:solidFill>
              </a:rPr>
              <a:t>return 0</a:t>
            </a:r>
            <a:endParaRPr kumimoji="1" lang="ja-JP" altLang="en-US" sz="1400">
              <a:solidFill>
                <a:schemeClr val="dk1"/>
              </a:solidFill>
            </a:endParaRPr>
          </a:p>
        </xdr:txBody>
      </xdr:sp>
      <xdr:cxnSp macro="">
        <xdr:nvCxnSpPr>
          <xdr:cNvPr id="41" name="カギ線コネクタ 40"/>
          <xdr:cNvCxnSpPr>
            <a:stCxn id="23" idx="3"/>
            <a:endCxn id="27" idx="0"/>
          </xdr:cNvCxnSpPr>
        </xdr:nvCxnSpPr>
        <xdr:spPr>
          <a:xfrm>
            <a:off x="3365093" y="5099124"/>
            <a:ext cx="2261825" cy="909012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カギ線コネクタ 41"/>
          <xdr:cNvCxnSpPr>
            <a:stCxn id="29" idx="2"/>
          </xdr:cNvCxnSpPr>
        </xdr:nvCxnSpPr>
        <xdr:spPr>
          <a:xfrm rot="5400000" flipH="1">
            <a:off x="1298926" y="6847569"/>
            <a:ext cx="2013879" cy="1245"/>
          </a:xfrm>
          <a:prstGeom prst="bentConnector5">
            <a:avLst>
              <a:gd name="adj1" fmla="val -12931"/>
              <a:gd name="adj2" fmla="val 110970874"/>
              <a:gd name="adj3" fmla="val 10018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>
            <a:stCxn id="23" idx="2"/>
            <a:endCxn id="28" idx="0"/>
          </xdr:cNvCxnSpPr>
        </xdr:nvCxnSpPr>
        <xdr:spPr>
          <a:xfrm flipH="1">
            <a:off x="2308619" y="5487503"/>
            <a:ext cx="3738" cy="52063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線矢印コネクタ 47"/>
          <xdr:cNvCxnSpPr>
            <a:stCxn id="28" idx="2"/>
            <a:endCxn id="29" idx="0"/>
          </xdr:cNvCxnSpPr>
        </xdr:nvCxnSpPr>
        <xdr:spPr>
          <a:xfrm flipH="1">
            <a:off x="2306489" y="6768744"/>
            <a:ext cx="2130" cy="5149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28" idx="3"/>
            <a:endCxn id="30" idx="0"/>
          </xdr:cNvCxnSpPr>
        </xdr:nvCxnSpPr>
        <xdr:spPr>
          <a:xfrm flipH="1">
            <a:off x="2308618" y="6349398"/>
            <a:ext cx="1052737" cy="2289412"/>
          </a:xfrm>
          <a:prstGeom prst="bentConnector4">
            <a:avLst>
              <a:gd name="adj1" fmla="val -26038"/>
              <a:gd name="adj2" fmla="val 8936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矢印コネクタ 61"/>
          <xdr:cNvCxnSpPr>
            <a:stCxn id="30" idx="2"/>
            <a:endCxn id="144" idx="0"/>
          </xdr:cNvCxnSpPr>
        </xdr:nvCxnSpPr>
        <xdr:spPr>
          <a:xfrm flipH="1">
            <a:off x="2304202" y="9441979"/>
            <a:ext cx="1675" cy="3279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stCxn id="34" idx="2"/>
          </xdr:cNvCxnSpPr>
        </xdr:nvCxnSpPr>
        <xdr:spPr>
          <a:xfrm rot="5400000" flipH="1">
            <a:off x="1280882" y="12869948"/>
            <a:ext cx="2046173" cy="24533"/>
          </a:xfrm>
          <a:prstGeom prst="bentConnector5">
            <a:avLst>
              <a:gd name="adj1" fmla="val -13536"/>
              <a:gd name="adj2" fmla="val 6202125"/>
              <a:gd name="adj3" fmla="val 99828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矢印コネクタ 66"/>
          <xdr:cNvCxnSpPr>
            <a:stCxn id="144" idx="2"/>
            <a:endCxn id="32" idx="0"/>
          </xdr:cNvCxnSpPr>
        </xdr:nvCxnSpPr>
        <xdr:spPr>
          <a:xfrm flipH="1">
            <a:off x="2300894" y="10338350"/>
            <a:ext cx="3308" cy="53868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矢印コネクタ 69"/>
          <xdr:cNvCxnSpPr>
            <a:stCxn id="32" idx="2"/>
            <a:endCxn id="33" idx="0"/>
          </xdr:cNvCxnSpPr>
        </xdr:nvCxnSpPr>
        <xdr:spPr>
          <a:xfrm>
            <a:off x="2304383" y="11659854"/>
            <a:ext cx="3428" cy="41029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矢印コネクタ 76"/>
          <xdr:cNvCxnSpPr>
            <a:stCxn id="33" idx="2"/>
            <a:endCxn id="34" idx="0"/>
          </xdr:cNvCxnSpPr>
        </xdr:nvCxnSpPr>
        <xdr:spPr>
          <a:xfrm flipH="1">
            <a:off x="2304743" y="12864083"/>
            <a:ext cx="3068" cy="44518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カギ線コネクタ 81"/>
          <xdr:cNvCxnSpPr>
            <a:stCxn id="33" idx="3"/>
            <a:endCxn id="35" idx="0"/>
          </xdr:cNvCxnSpPr>
        </xdr:nvCxnSpPr>
        <xdr:spPr>
          <a:xfrm flipH="1">
            <a:off x="2299765" y="12489473"/>
            <a:ext cx="1060034" cy="2277210"/>
          </a:xfrm>
          <a:prstGeom prst="bentConnector4">
            <a:avLst>
              <a:gd name="adj1" fmla="val -24966"/>
              <a:gd name="adj2" fmla="val 83015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カギ線コネクタ 95"/>
          <xdr:cNvCxnSpPr>
            <a:stCxn id="36" idx="2"/>
          </xdr:cNvCxnSpPr>
        </xdr:nvCxnSpPr>
        <xdr:spPr>
          <a:xfrm rot="5400000" flipH="1" flipV="1">
            <a:off x="1375401" y="15548995"/>
            <a:ext cx="1878885" cy="15688"/>
          </a:xfrm>
          <a:prstGeom prst="bentConnector5">
            <a:avLst>
              <a:gd name="adj1" fmla="val -14258"/>
              <a:gd name="adj2" fmla="val -9428584"/>
              <a:gd name="adj3" fmla="val 10217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矢印コネクタ 97"/>
          <xdr:cNvCxnSpPr>
            <a:stCxn id="35" idx="2"/>
            <a:endCxn id="36" idx="0"/>
          </xdr:cNvCxnSpPr>
        </xdr:nvCxnSpPr>
        <xdr:spPr>
          <a:xfrm>
            <a:off x="2306641" y="15559018"/>
            <a:ext cx="360" cy="35548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stCxn id="26" idx="2"/>
          </xdr:cNvCxnSpPr>
        </xdr:nvCxnSpPr>
        <xdr:spPr>
          <a:xfrm rot="5400000" flipH="1">
            <a:off x="4441646" y="6738818"/>
            <a:ext cx="2360605" cy="13333"/>
          </a:xfrm>
          <a:prstGeom prst="bentConnector5">
            <a:avLst>
              <a:gd name="adj1" fmla="val -11708"/>
              <a:gd name="adj2" fmla="val 10361864"/>
              <a:gd name="adj3" fmla="val 10056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直線矢印コネクタ 119"/>
          <xdr:cNvCxnSpPr>
            <a:stCxn id="27" idx="2"/>
            <a:endCxn id="26" idx="0"/>
          </xdr:cNvCxnSpPr>
        </xdr:nvCxnSpPr>
        <xdr:spPr>
          <a:xfrm>
            <a:off x="5626917" y="6768742"/>
            <a:ext cx="1697" cy="53719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カギ線コネクタ 122"/>
          <xdr:cNvCxnSpPr>
            <a:stCxn id="27" idx="3"/>
            <a:endCxn id="37" idx="3"/>
          </xdr:cNvCxnSpPr>
        </xdr:nvCxnSpPr>
        <xdr:spPr>
          <a:xfrm flipH="1">
            <a:off x="2787389" y="6398891"/>
            <a:ext cx="3896133" cy="11000128"/>
          </a:xfrm>
          <a:prstGeom prst="bentConnector3">
            <a:avLst>
              <a:gd name="adj1" fmla="val -684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カギ線コネクタ 129"/>
          <xdr:cNvCxnSpPr>
            <a:stCxn id="30" idx="3"/>
          </xdr:cNvCxnSpPr>
        </xdr:nvCxnSpPr>
        <xdr:spPr>
          <a:xfrm>
            <a:off x="3361354" y="9052301"/>
            <a:ext cx="1871395" cy="8336606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カギ線コネクタ 132"/>
          <xdr:cNvCxnSpPr>
            <a:stCxn id="32" idx="3"/>
          </xdr:cNvCxnSpPr>
        </xdr:nvCxnSpPr>
        <xdr:spPr>
          <a:xfrm>
            <a:off x="3356371" y="11268447"/>
            <a:ext cx="1119105" cy="612046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カギ線コネクタ 137"/>
          <xdr:cNvCxnSpPr>
            <a:stCxn id="35" idx="3"/>
          </xdr:cNvCxnSpPr>
        </xdr:nvCxnSpPr>
        <xdr:spPr>
          <a:xfrm>
            <a:off x="3356370" y="15162851"/>
            <a:ext cx="589701" cy="2213471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フローチャート: 定義済み処理 143"/>
          <xdr:cNvSpPr/>
        </xdr:nvSpPr>
        <xdr:spPr>
          <a:xfrm>
            <a:off x="1006928" y="9769928"/>
            <a:ext cx="2594546" cy="568422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tmp_subnet[sbnt_loop] = </a:t>
            </a:r>
            <a:endParaRPr lang="ja-JP" altLang="ja-JP" sz="1050">
              <a:effectLst/>
            </a:endParaRP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notfill_subnet_loop(sbnt_remainder)</a:t>
            </a:r>
            <a:endParaRPr lang="ja-JP" altLang="ja-JP" sz="1050">
              <a:effectLst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107139</xdr:rowOff>
    </xdr:from>
    <xdr:to>
      <xdr:col>4</xdr:col>
      <xdr:colOff>384382</xdr:colOff>
      <xdr:row>26</xdr:row>
      <xdr:rowOff>30817</xdr:rowOff>
    </xdr:to>
    <xdr:sp macro="" textlink="">
      <xdr:nvSpPr>
        <xdr:cNvPr id="68" name="テキスト ボックス 67"/>
        <xdr:cNvSpPr txBox="1"/>
      </xdr:nvSpPr>
      <xdr:spPr>
        <a:xfrm>
          <a:off x="2730500" y="545701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147111</xdr:colOff>
      <xdr:row>21</xdr:row>
      <xdr:rowOff>15875</xdr:rowOff>
    </xdr:from>
    <xdr:to>
      <xdr:col>6</xdr:col>
      <xdr:colOff>536181</xdr:colOff>
      <xdr:row>22</xdr:row>
      <xdr:rowOff>66553</xdr:rowOff>
    </xdr:to>
    <xdr:sp macro="" textlink="">
      <xdr:nvSpPr>
        <xdr:cNvPr id="69" name="テキスト ボックス 68"/>
        <xdr:cNvSpPr txBox="1"/>
      </xdr:nvSpPr>
      <xdr:spPr>
        <a:xfrm>
          <a:off x="4242861" y="4746625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31750</xdr:colOff>
      <xdr:row>13</xdr:row>
      <xdr:rowOff>138889</xdr:rowOff>
    </xdr:from>
    <xdr:to>
      <xdr:col>4</xdr:col>
      <xdr:colOff>416132</xdr:colOff>
      <xdr:row>14</xdr:row>
      <xdr:rowOff>189567</xdr:rowOff>
    </xdr:to>
    <xdr:sp macro="" textlink="">
      <xdr:nvSpPr>
        <xdr:cNvPr id="66" name="テキスト ボックス 65"/>
        <xdr:cNvSpPr txBox="1"/>
      </xdr:nvSpPr>
      <xdr:spPr>
        <a:xfrm>
          <a:off x="2762250" y="3044014"/>
          <a:ext cx="384382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162986</xdr:colOff>
      <xdr:row>10</xdr:row>
      <xdr:rowOff>95250</xdr:rowOff>
    </xdr:from>
    <xdr:to>
      <xdr:col>6</xdr:col>
      <xdr:colOff>552056</xdr:colOff>
      <xdr:row>11</xdr:row>
      <xdr:rowOff>145928</xdr:rowOff>
    </xdr:to>
    <xdr:sp macro="" textlink="">
      <xdr:nvSpPr>
        <xdr:cNvPr id="67" name="テキスト ボックス 66"/>
        <xdr:cNvSpPr txBox="1"/>
      </xdr:nvSpPr>
      <xdr:spPr>
        <a:xfrm>
          <a:off x="4258736" y="2333625"/>
          <a:ext cx="389070" cy="272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223341</xdr:colOff>
      <xdr:row>3</xdr:row>
      <xdr:rowOff>167982</xdr:rowOff>
    </xdr:from>
    <xdr:to>
      <xdr:col>7</xdr:col>
      <xdr:colOff>5988</xdr:colOff>
      <xdr:row>46</xdr:row>
      <xdr:rowOff>145558</xdr:rowOff>
    </xdr:to>
    <xdr:grpSp>
      <xdr:nvGrpSpPr>
        <xdr:cNvPr id="65" name="グループ化 64"/>
        <xdr:cNvGrpSpPr/>
      </xdr:nvGrpSpPr>
      <xdr:grpSpPr>
        <a:xfrm>
          <a:off x="1588591" y="914107"/>
          <a:ext cx="3195772" cy="8423076"/>
          <a:chOff x="2540513" y="981937"/>
          <a:chExt cx="3201545" cy="8169076"/>
        </a:xfrm>
      </xdr:grpSpPr>
      <xdr:cxnSp macro="">
        <xdr:nvCxnSpPr>
          <xdr:cNvPr id="26" name="直線矢印コネクタ 25"/>
          <xdr:cNvCxnSpPr>
            <a:stCxn id="15" idx="2"/>
            <a:endCxn id="16" idx="0"/>
          </xdr:cNvCxnSpPr>
        </xdr:nvCxnSpPr>
        <xdr:spPr>
          <a:xfrm>
            <a:off x="4120504" y="1630384"/>
            <a:ext cx="10719" cy="41133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フローチャート: 定義済み処理 14"/>
          <xdr:cNvSpPr/>
        </xdr:nvSpPr>
        <xdr:spPr>
          <a:xfrm>
            <a:off x="2540513" y="981937"/>
            <a:ext cx="3201545" cy="596492"/>
          </a:xfrm>
          <a:prstGeom prst="flowChartPredefined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subnet_calculation</a:t>
            </a:r>
          </a:p>
          <a:p>
            <a:pPr algn="ctr"/>
            <a:r>
              <a:rPr kumimoji="1" lang="en-US" altLang="ja-JP" sz="1050"/>
              <a:t>(int prefix_len,struct v4address *v4addr)</a:t>
            </a:r>
          </a:p>
        </xdr:txBody>
      </xdr:sp>
      <xdr:sp macro="" textlink="">
        <xdr:nvSpPr>
          <xdr:cNvPr id="16" name="フローチャート: 処理 15"/>
          <xdr:cNvSpPr/>
        </xdr:nvSpPr>
        <xdr:spPr>
          <a:xfrm>
            <a:off x="3078677" y="5743775"/>
            <a:ext cx="2132802" cy="50765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tmp_ret = 2 * tmp_ret</a:t>
            </a:r>
            <a:endParaRPr kumimoji="1" lang="ja-JP" altLang="en-US" sz="1100"/>
          </a:p>
        </xdr:txBody>
      </xdr:sp>
      <xdr:sp macro="" textlink="">
        <xdr:nvSpPr>
          <xdr:cNvPr id="17" name="フローチャート: 処理 16"/>
          <xdr:cNvSpPr/>
        </xdr:nvSpPr>
        <xdr:spPr>
          <a:xfrm>
            <a:off x="3068098" y="3533930"/>
            <a:ext cx="2132802" cy="50765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tmp_ret = 1</a:t>
            </a:r>
            <a:endParaRPr kumimoji="1" lang="ja-JP" altLang="en-US" sz="1100"/>
          </a:p>
        </xdr:txBody>
      </xdr:sp>
      <xdr:sp macro="" textlink="">
        <xdr:nvSpPr>
          <xdr:cNvPr id="19" name="フローチャート: 判断 18"/>
          <xdr:cNvSpPr/>
        </xdr:nvSpPr>
        <xdr:spPr>
          <a:xfrm>
            <a:off x="3035062" y="2252163"/>
            <a:ext cx="2194350" cy="849321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for(i=0;i&lt;remainder;++i)</a:t>
            </a:r>
            <a:endParaRPr kumimoji="1" lang="ja-JP" altLang="en-US" sz="1050"/>
          </a:p>
        </xdr:txBody>
      </xdr:sp>
      <xdr:sp macro="" textlink="">
        <xdr:nvSpPr>
          <xdr:cNvPr id="20" name="フローチャート: 判断 19"/>
          <xdr:cNvSpPr/>
        </xdr:nvSpPr>
        <xdr:spPr>
          <a:xfrm>
            <a:off x="3032661" y="4589755"/>
            <a:ext cx="2194350" cy="837097"/>
          </a:xfrm>
          <a:prstGeom prst="flowChartDecision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050"/>
              <a:t>for(j=0;j&lt;(k=7-i);++j)</a:t>
            </a:r>
            <a:endParaRPr kumimoji="1" lang="ja-JP" altLang="en-US" sz="1050"/>
          </a:p>
        </xdr:txBody>
      </xdr:sp>
      <xdr:sp macro="" textlink="">
        <xdr:nvSpPr>
          <xdr:cNvPr id="21" name="フローチャート: 処理 20"/>
          <xdr:cNvSpPr/>
        </xdr:nvSpPr>
        <xdr:spPr>
          <a:xfrm>
            <a:off x="3079376" y="7185007"/>
            <a:ext cx="2132802" cy="507653"/>
          </a:xfrm>
          <a:prstGeom prst="flowChartProcess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noAutofit/>
          </a:bodyPr>
          <a:lstStyle/>
          <a:p>
            <a:pPr algn="ctr"/>
            <a:r>
              <a:rPr kumimoji="1" lang="en-US" altLang="ja-JP" sz="1100"/>
              <a:t>ret = ret + tmp_ret</a:t>
            </a:r>
            <a:endParaRPr kumimoji="1" lang="ja-JP" altLang="en-US" sz="1100"/>
          </a:p>
        </xdr:txBody>
      </xdr:sp>
      <xdr:sp macro="" textlink="">
        <xdr:nvSpPr>
          <xdr:cNvPr id="22" name="フローチャート: 端子 21"/>
          <xdr:cNvSpPr/>
        </xdr:nvSpPr>
        <xdr:spPr>
          <a:xfrm>
            <a:off x="3584864" y="8589821"/>
            <a:ext cx="1040328" cy="561192"/>
          </a:xfrm>
          <a:prstGeom prst="flowChartTerminator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overflow" horzOverflow="overflow" wrap="square" rtlCol="0" anchor="ctr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dk1"/>
                </a:solidFill>
              </a:rPr>
              <a:t>return ret</a:t>
            </a:r>
            <a:endParaRPr kumimoji="1" lang="ja-JP" altLang="en-US" sz="1400">
              <a:solidFill>
                <a:schemeClr val="dk1"/>
              </a:solidFill>
            </a:endParaRPr>
          </a:p>
        </xdr:txBody>
      </xdr:sp>
      <xdr:cxnSp macro="">
        <xdr:nvCxnSpPr>
          <xdr:cNvPr id="33" name="カギ線コネクタ 32"/>
          <xdr:cNvCxnSpPr>
            <a:stCxn id="16" idx="2"/>
          </xdr:cNvCxnSpPr>
        </xdr:nvCxnSpPr>
        <xdr:spPr>
          <a:xfrm rot="5400000" flipH="1">
            <a:off x="3170731" y="5342891"/>
            <a:ext cx="1904563" cy="16420"/>
          </a:xfrm>
          <a:prstGeom prst="bentConnector5">
            <a:avLst>
              <a:gd name="adj1" fmla="val -13203"/>
              <a:gd name="adj2" fmla="val 7886730"/>
              <a:gd name="adj3" fmla="val 100669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38"/>
          <xdr:cNvCxnSpPr>
            <a:stCxn id="20" idx="3"/>
            <a:endCxn id="21" idx="0"/>
          </xdr:cNvCxnSpPr>
        </xdr:nvCxnSpPr>
        <xdr:spPr>
          <a:xfrm flipH="1">
            <a:off x="4131922" y="5008303"/>
            <a:ext cx="1095089" cy="2176704"/>
          </a:xfrm>
          <a:prstGeom prst="bentConnector4">
            <a:avLst>
              <a:gd name="adj1" fmla="val -20744"/>
              <a:gd name="adj2" fmla="val 8582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カギ線コネクタ 53"/>
          <xdr:cNvCxnSpPr>
            <a:stCxn id="21" idx="2"/>
          </xdr:cNvCxnSpPr>
        </xdr:nvCxnSpPr>
        <xdr:spPr>
          <a:xfrm rot="5400000" flipH="1">
            <a:off x="1264167" y="4876860"/>
            <a:ext cx="5718388" cy="17122"/>
          </a:xfrm>
          <a:prstGeom prst="bentConnector5">
            <a:avLst>
              <a:gd name="adj1" fmla="val -4397"/>
              <a:gd name="adj2" fmla="val 10092016"/>
              <a:gd name="adj3" fmla="val 10018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カギ線コネクタ 58"/>
          <xdr:cNvCxnSpPr>
            <a:stCxn id="19" idx="3"/>
            <a:endCxn id="22" idx="0"/>
          </xdr:cNvCxnSpPr>
        </xdr:nvCxnSpPr>
        <xdr:spPr>
          <a:xfrm flipH="1">
            <a:off x="4108492" y="2685483"/>
            <a:ext cx="1120920" cy="5904338"/>
          </a:xfrm>
          <a:prstGeom prst="bentConnector4">
            <a:avLst>
              <a:gd name="adj1" fmla="val -82716"/>
              <a:gd name="adj2" fmla="val 92594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</xdr:colOff>
      <xdr:row>9</xdr:row>
      <xdr:rowOff>29308</xdr:rowOff>
    </xdr:from>
    <xdr:ext cx="285750" cy="174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1245578" y="1941635"/>
              <a:ext cx="285750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1245578" y="1941635"/>
              <a:ext cx="285750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2^7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9</xdr:row>
      <xdr:rowOff>29308</xdr:rowOff>
    </xdr:from>
    <xdr:ext cx="2857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1524000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1524000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9</xdr:row>
      <xdr:rowOff>29308</xdr:rowOff>
    </xdr:from>
    <xdr:ext cx="285750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1802423" y="1941635"/>
              <a:ext cx="2857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1802423" y="1941635"/>
              <a:ext cx="2857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7327</xdr:colOff>
      <xdr:row>9</xdr:row>
      <xdr:rowOff>29308</xdr:rowOff>
    </xdr:from>
    <xdr:ext cx="285750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2088173" y="1941635"/>
              <a:ext cx="285750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2088173" y="1941635"/>
              <a:ext cx="285750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2^4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9</xdr:row>
      <xdr:rowOff>29308</xdr:rowOff>
    </xdr:from>
    <xdr:ext cx="2857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2359269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2359269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9</xdr:row>
      <xdr:rowOff>29308</xdr:rowOff>
    </xdr:from>
    <xdr:ext cx="2857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2637692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2637692" y="1941635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9</xdr:row>
      <xdr:rowOff>29308</xdr:rowOff>
    </xdr:from>
    <xdr:ext cx="285750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2916115" y="1941635"/>
              <a:ext cx="28575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2916115" y="1941635"/>
              <a:ext cx="28575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</xdr:col>
      <xdr:colOff>7327</xdr:colOff>
      <xdr:row>9</xdr:row>
      <xdr:rowOff>31622</xdr:rowOff>
    </xdr:from>
    <xdr:ext cx="2857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3175643" y="1951661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3175643" y="1951661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2^0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7</xdr:col>
      <xdr:colOff>209550</xdr:colOff>
      <xdr:row>10</xdr:row>
      <xdr:rowOff>104775</xdr:rowOff>
    </xdr:from>
    <xdr:to>
      <xdr:col>8</xdr:col>
      <xdr:colOff>257175</xdr:colOff>
      <xdr:row>11</xdr:row>
      <xdr:rowOff>76200</xdr:rowOff>
    </xdr:to>
    <xdr:sp macro="" textlink="">
      <xdr:nvSpPr>
        <xdr:cNvPr id="15" name="下矢印 14"/>
        <xdr:cNvSpPr/>
      </xdr:nvSpPr>
      <xdr:spPr>
        <a:xfrm>
          <a:off x="2552700" y="2466975"/>
          <a:ext cx="323850" cy="16192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/>
        </a:p>
      </xdr:txBody>
    </xdr:sp>
    <xdr:clientData/>
  </xdr:twoCellAnchor>
  <xdr:twoCellAnchor>
    <xdr:from>
      <xdr:col>18</xdr:col>
      <xdr:colOff>142875</xdr:colOff>
      <xdr:row>11</xdr:row>
      <xdr:rowOff>47625</xdr:rowOff>
    </xdr:from>
    <xdr:to>
      <xdr:col>20</xdr:col>
      <xdr:colOff>133350</xdr:colOff>
      <xdr:row>13</xdr:row>
      <xdr:rowOff>123825</xdr:rowOff>
    </xdr:to>
    <xdr:sp macro="" textlink="">
      <xdr:nvSpPr>
        <xdr:cNvPr id="16" name="円/楕円 15"/>
        <xdr:cNvSpPr/>
      </xdr:nvSpPr>
      <xdr:spPr>
        <a:xfrm>
          <a:off x="5524500" y="2495550"/>
          <a:ext cx="542925" cy="466725"/>
        </a:xfrm>
        <a:prstGeom prst="ellipse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600"/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J83"/>
  <sheetViews>
    <sheetView view="pageBreakPreview" zoomScale="98" zoomScaleNormal="41" zoomScaleSheetLayoutView="98" workbookViewId="0">
      <selection activeCell="C13" sqref="C13:G13"/>
    </sheetView>
  </sheetViews>
  <sheetFormatPr defaultRowHeight="13.5" x14ac:dyDescent="0.15"/>
  <cols>
    <col min="2" max="2" width="10.75" bestFit="1" customWidth="1"/>
  </cols>
  <sheetData>
    <row r="2" spans="2:10" x14ac:dyDescent="0.15">
      <c r="B2" s="29" t="s">
        <v>1</v>
      </c>
      <c r="C2" s="29"/>
      <c r="D2" s="29"/>
      <c r="E2" s="29"/>
      <c r="F2" s="29"/>
      <c r="G2" s="29"/>
      <c r="H2" s="29"/>
      <c r="I2" s="29"/>
      <c r="J2" s="29"/>
    </row>
    <row r="3" spans="2:10" x14ac:dyDescent="0.15">
      <c r="B3" s="29"/>
      <c r="C3" s="29"/>
      <c r="D3" s="29"/>
      <c r="E3" s="29"/>
      <c r="F3" s="29"/>
      <c r="G3" s="29"/>
      <c r="H3" s="29"/>
      <c r="I3" s="29"/>
      <c r="J3" s="29"/>
    </row>
    <row r="4" spans="2:10" x14ac:dyDescent="0.15">
      <c r="B4" s="29"/>
      <c r="C4" s="29"/>
      <c r="D4" s="29"/>
      <c r="E4" s="29"/>
      <c r="F4" s="29"/>
      <c r="G4" s="29"/>
      <c r="H4" s="29"/>
      <c r="I4" s="29"/>
      <c r="J4" s="29"/>
    </row>
    <row r="5" spans="2:10" x14ac:dyDescent="0.15">
      <c r="B5" s="29"/>
      <c r="C5" s="29"/>
      <c r="D5" s="29"/>
      <c r="E5" s="29"/>
      <c r="F5" s="29"/>
      <c r="G5" s="29"/>
      <c r="H5" s="29"/>
      <c r="I5" s="29"/>
      <c r="J5" s="29"/>
    </row>
    <row r="7" spans="2:10" ht="17.25" x14ac:dyDescent="0.15">
      <c r="B7" s="30" t="s">
        <v>2</v>
      </c>
      <c r="C7" s="31" t="s">
        <v>3</v>
      </c>
      <c r="D7" s="31"/>
      <c r="E7" s="31"/>
      <c r="F7" s="31"/>
      <c r="G7" s="31"/>
      <c r="H7" s="30" t="s">
        <v>4</v>
      </c>
      <c r="I7" s="30" t="s">
        <v>5</v>
      </c>
      <c r="J7" s="30" t="s">
        <v>6</v>
      </c>
    </row>
    <row r="8" spans="2:10" ht="17.25" x14ac:dyDescent="0.15">
      <c r="B8" s="33">
        <v>43353</v>
      </c>
      <c r="C8" s="35" t="s">
        <v>7</v>
      </c>
      <c r="D8" s="35"/>
      <c r="E8" s="35"/>
      <c r="F8" s="35"/>
      <c r="G8" s="35"/>
      <c r="H8" s="36" t="s">
        <v>8</v>
      </c>
      <c r="I8" s="34" t="s">
        <v>9</v>
      </c>
      <c r="J8" s="34"/>
    </row>
    <row r="9" spans="2:10" ht="17.25" x14ac:dyDescent="0.15">
      <c r="B9" s="32"/>
      <c r="C9" s="35"/>
      <c r="D9" s="35"/>
      <c r="E9" s="35"/>
      <c r="F9" s="35"/>
      <c r="G9" s="35"/>
      <c r="H9" s="36"/>
      <c r="I9" s="34"/>
      <c r="J9" s="34"/>
    </row>
    <row r="10" spans="2:10" ht="17.25" x14ac:dyDescent="0.15">
      <c r="B10" s="32"/>
      <c r="C10" s="35"/>
      <c r="D10" s="35"/>
      <c r="E10" s="35"/>
      <c r="F10" s="35"/>
      <c r="G10" s="35"/>
      <c r="H10" s="36"/>
      <c r="I10" s="34"/>
      <c r="J10" s="34"/>
    </row>
    <row r="11" spans="2:10" ht="17.25" x14ac:dyDescent="0.15">
      <c r="B11" s="32"/>
      <c r="C11" s="35"/>
      <c r="D11" s="35"/>
      <c r="E11" s="35"/>
      <c r="F11" s="35"/>
      <c r="G11" s="35"/>
      <c r="H11" s="36"/>
      <c r="I11" s="34"/>
      <c r="J11" s="34"/>
    </row>
    <row r="12" spans="2:10" ht="17.25" x14ac:dyDescent="0.15">
      <c r="B12" s="32"/>
      <c r="C12" s="35"/>
      <c r="D12" s="35"/>
      <c r="E12" s="35"/>
      <c r="F12" s="35"/>
      <c r="G12" s="35"/>
      <c r="H12" s="36"/>
      <c r="I12" s="34"/>
      <c r="J12" s="34"/>
    </row>
    <row r="13" spans="2:10" ht="17.25" x14ac:dyDescent="0.15">
      <c r="B13" s="32"/>
      <c r="C13" s="35"/>
      <c r="D13" s="35"/>
      <c r="E13" s="35"/>
      <c r="F13" s="35"/>
      <c r="G13" s="35"/>
      <c r="H13" s="36"/>
      <c r="I13" s="34"/>
      <c r="J13" s="34"/>
    </row>
    <row r="14" spans="2:10" ht="17.25" x14ac:dyDescent="0.15">
      <c r="B14" s="32"/>
      <c r="C14" s="35"/>
      <c r="D14" s="35"/>
      <c r="E14" s="35"/>
      <c r="F14" s="35"/>
      <c r="G14" s="35"/>
      <c r="H14" s="36"/>
      <c r="I14" s="34"/>
      <c r="J14" s="34"/>
    </row>
    <row r="15" spans="2:10" ht="17.25" x14ac:dyDescent="0.15">
      <c r="B15" s="32"/>
      <c r="C15" s="35"/>
      <c r="D15" s="35"/>
      <c r="E15" s="35"/>
      <c r="F15" s="35"/>
      <c r="G15" s="35"/>
      <c r="H15" s="36"/>
      <c r="I15" s="34"/>
      <c r="J15" s="34"/>
    </row>
    <row r="16" spans="2:10" ht="17.25" x14ac:dyDescent="0.15">
      <c r="B16" s="32"/>
      <c r="C16" s="35"/>
      <c r="D16" s="35"/>
      <c r="E16" s="35"/>
      <c r="F16" s="35"/>
      <c r="G16" s="35"/>
      <c r="H16" s="36"/>
      <c r="I16" s="34"/>
      <c r="J16" s="34"/>
    </row>
    <row r="17" spans="2:10" ht="17.25" x14ac:dyDescent="0.15">
      <c r="B17" s="32"/>
      <c r="C17" s="35"/>
      <c r="D17" s="35"/>
      <c r="E17" s="35"/>
      <c r="F17" s="35"/>
      <c r="G17" s="35"/>
      <c r="H17" s="36"/>
      <c r="I17" s="34"/>
      <c r="J17" s="34"/>
    </row>
    <row r="18" spans="2:10" ht="17.25" x14ac:dyDescent="0.15">
      <c r="B18" s="32"/>
      <c r="C18" s="35"/>
      <c r="D18" s="35"/>
      <c r="E18" s="35"/>
      <c r="F18" s="35"/>
      <c r="G18" s="35"/>
      <c r="H18" s="36"/>
      <c r="I18" s="34"/>
      <c r="J18" s="34"/>
    </row>
    <row r="19" spans="2:10" ht="17.25" x14ac:dyDescent="0.15">
      <c r="B19" s="32"/>
      <c r="C19" s="35"/>
      <c r="D19" s="35"/>
      <c r="E19" s="35"/>
      <c r="F19" s="35"/>
      <c r="G19" s="35"/>
      <c r="H19" s="36"/>
      <c r="I19" s="34"/>
      <c r="J19" s="34"/>
    </row>
    <row r="20" spans="2:10" ht="17.25" x14ac:dyDescent="0.15">
      <c r="B20" s="32"/>
      <c r="C20" s="35"/>
      <c r="D20" s="35"/>
      <c r="E20" s="35"/>
      <c r="F20" s="35"/>
      <c r="G20" s="35"/>
      <c r="H20" s="36"/>
      <c r="I20" s="34"/>
      <c r="J20" s="34"/>
    </row>
    <row r="21" spans="2:10" ht="17.25" x14ac:dyDescent="0.15">
      <c r="B21" s="32"/>
      <c r="C21" s="35"/>
      <c r="D21" s="35"/>
      <c r="E21" s="35"/>
      <c r="F21" s="35"/>
      <c r="G21" s="35"/>
      <c r="H21" s="36"/>
      <c r="I21" s="34"/>
      <c r="J21" s="34"/>
    </row>
    <row r="22" spans="2:10" ht="17.25" x14ac:dyDescent="0.15">
      <c r="B22" s="32"/>
      <c r="C22" s="35"/>
      <c r="D22" s="35"/>
      <c r="E22" s="35"/>
      <c r="F22" s="35"/>
      <c r="G22" s="35"/>
      <c r="H22" s="36"/>
      <c r="I22" s="34"/>
      <c r="J22" s="34"/>
    </row>
    <row r="23" spans="2:10" ht="17.25" x14ac:dyDescent="0.15">
      <c r="B23" s="32"/>
      <c r="C23" s="35"/>
      <c r="D23" s="35"/>
      <c r="E23" s="35"/>
      <c r="F23" s="35"/>
      <c r="G23" s="35"/>
      <c r="H23" s="36"/>
      <c r="I23" s="34"/>
      <c r="J23" s="34"/>
    </row>
    <row r="24" spans="2:10" ht="17.25" x14ac:dyDescent="0.15">
      <c r="B24" s="32"/>
      <c r="C24" s="35"/>
      <c r="D24" s="35"/>
      <c r="E24" s="35"/>
      <c r="F24" s="35"/>
      <c r="G24" s="35"/>
      <c r="H24" s="36"/>
      <c r="I24" s="34"/>
      <c r="J24" s="34"/>
    </row>
    <row r="25" spans="2:10" ht="17.25" x14ac:dyDescent="0.15">
      <c r="B25" s="32"/>
      <c r="C25" s="35"/>
      <c r="D25" s="35"/>
      <c r="E25" s="35"/>
      <c r="F25" s="35"/>
      <c r="G25" s="35"/>
      <c r="H25" s="36"/>
      <c r="I25" s="34"/>
      <c r="J25" s="34"/>
    </row>
    <row r="26" spans="2:10" ht="17.25" x14ac:dyDescent="0.15">
      <c r="B26" s="32"/>
      <c r="C26" s="35"/>
      <c r="D26" s="35"/>
      <c r="E26" s="35"/>
      <c r="F26" s="35"/>
      <c r="G26" s="35"/>
      <c r="H26" s="36"/>
      <c r="I26" s="34"/>
      <c r="J26" s="34"/>
    </row>
    <row r="27" spans="2:10" ht="17.25" x14ac:dyDescent="0.15">
      <c r="B27" s="32"/>
      <c r="C27" s="35"/>
      <c r="D27" s="35"/>
      <c r="E27" s="35"/>
      <c r="F27" s="35"/>
      <c r="G27" s="35"/>
      <c r="H27" s="36"/>
      <c r="I27" s="34"/>
      <c r="J27" s="34"/>
    </row>
    <row r="28" spans="2:10" ht="17.25" x14ac:dyDescent="0.15">
      <c r="B28" s="32"/>
      <c r="C28" s="35"/>
      <c r="D28" s="35"/>
      <c r="E28" s="35"/>
      <c r="F28" s="35"/>
      <c r="G28" s="35"/>
      <c r="H28" s="36"/>
      <c r="I28" s="34"/>
      <c r="J28" s="34"/>
    </row>
    <row r="29" spans="2:10" ht="17.25" x14ac:dyDescent="0.15">
      <c r="B29" s="32"/>
      <c r="C29" s="35"/>
      <c r="D29" s="35"/>
      <c r="E29" s="35"/>
      <c r="F29" s="35"/>
      <c r="G29" s="35"/>
      <c r="H29" s="36"/>
      <c r="I29" s="34"/>
      <c r="J29" s="34"/>
    </row>
    <row r="30" spans="2:10" ht="17.25" x14ac:dyDescent="0.15">
      <c r="B30" s="32"/>
      <c r="C30" s="35"/>
      <c r="D30" s="35"/>
      <c r="E30" s="35"/>
      <c r="F30" s="35"/>
      <c r="G30" s="35"/>
      <c r="H30" s="36"/>
      <c r="I30" s="34"/>
      <c r="J30" s="34"/>
    </row>
    <row r="31" spans="2:10" ht="17.25" x14ac:dyDescent="0.15">
      <c r="B31" s="32"/>
      <c r="C31" s="35"/>
      <c r="D31" s="35"/>
      <c r="E31" s="35"/>
      <c r="F31" s="35"/>
      <c r="G31" s="35"/>
      <c r="H31" s="36"/>
      <c r="I31" s="34"/>
      <c r="J31" s="34"/>
    </row>
    <row r="32" spans="2:10" ht="17.25" x14ac:dyDescent="0.15">
      <c r="B32" s="32"/>
      <c r="C32" s="35"/>
      <c r="D32" s="35"/>
      <c r="E32" s="35"/>
      <c r="F32" s="35"/>
      <c r="G32" s="35"/>
      <c r="H32" s="36"/>
      <c r="I32" s="34"/>
      <c r="J32" s="34"/>
    </row>
    <row r="33" spans="2:10" ht="17.25" x14ac:dyDescent="0.15">
      <c r="B33" s="32"/>
      <c r="C33" s="35"/>
      <c r="D33" s="35"/>
      <c r="E33" s="35"/>
      <c r="F33" s="35"/>
      <c r="G33" s="35"/>
      <c r="H33" s="36"/>
      <c r="I33" s="34"/>
      <c r="J33" s="34"/>
    </row>
    <row r="34" spans="2:10" ht="17.25" x14ac:dyDescent="0.15">
      <c r="B34" s="32"/>
      <c r="C34" s="35"/>
      <c r="D34" s="35"/>
      <c r="E34" s="35"/>
      <c r="F34" s="35"/>
      <c r="G34" s="35"/>
      <c r="H34" s="36"/>
      <c r="I34" s="34"/>
      <c r="J34" s="34"/>
    </row>
    <row r="35" spans="2:10" ht="17.25" x14ac:dyDescent="0.15">
      <c r="B35" s="32"/>
      <c r="C35" s="35"/>
      <c r="D35" s="35"/>
      <c r="E35" s="35"/>
      <c r="F35" s="35"/>
      <c r="G35" s="35"/>
      <c r="H35" s="36"/>
      <c r="I35" s="34"/>
      <c r="J35" s="34"/>
    </row>
    <row r="36" spans="2:10" ht="17.25" x14ac:dyDescent="0.15">
      <c r="B36" s="32"/>
      <c r="C36" s="35"/>
      <c r="D36" s="35"/>
      <c r="E36" s="35"/>
      <c r="F36" s="35"/>
      <c r="G36" s="35"/>
      <c r="H36" s="36"/>
      <c r="I36" s="34"/>
      <c r="J36" s="34"/>
    </row>
    <row r="37" spans="2:10" ht="17.25" x14ac:dyDescent="0.15">
      <c r="B37" s="32"/>
      <c r="C37" s="35"/>
      <c r="D37" s="35"/>
      <c r="E37" s="35"/>
      <c r="F37" s="35"/>
      <c r="G37" s="35"/>
      <c r="H37" s="36"/>
      <c r="I37" s="34"/>
      <c r="J37" s="34"/>
    </row>
    <row r="38" spans="2:10" ht="17.25" x14ac:dyDescent="0.15">
      <c r="B38" s="32"/>
      <c r="C38" s="35"/>
      <c r="D38" s="35"/>
      <c r="E38" s="35"/>
      <c r="F38" s="35"/>
      <c r="G38" s="35"/>
      <c r="H38" s="36"/>
      <c r="I38" s="34"/>
      <c r="J38" s="34"/>
    </row>
    <row r="39" spans="2:10" ht="17.25" x14ac:dyDescent="0.15">
      <c r="B39" s="32"/>
      <c r="C39" s="35"/>
      <c r="D39" s="35"/>
      <c r="E39" s="35"/>
      <c r="F39" s="35"/>
      <c r="G39" s="35"/>
      <c r="H39" s="36"/>
      <c r="I39" s="34"/>
      <c r="J39" s="34"/>
    </row>
    <row r="40" spans="2:10" ht="17.25" x14ac:dyDescent="0.15">
      <c r="B40" s="32"/>
      <c r="C40" s="35"/>
      <c r="D40" s="35"/>
      <c r="E40" s="35"/>
      <c r="F40" s="35"/>
      <c r="G40" s="35"/>
      <c r="H40" s="36"/>
      <c r="I40" s="34"/>
      <c r="J40" s="34"/>
    </row>
    <row r="41" spans="2:10" ht="17.25" x14ac:dyDescent="0.15">
      <c r="B41" s="32"/>
      <c r="C41" s="35"/>
      <c r="D41" s="35"/>
      <c r="E41" s="35"/>
      <c r="F41" s="35"/>
      <c r="G41" s="35"/>
      <c r="H41" s="36"/>
      <c r="I41" s="34"/>
      <c r="J41" s="34"/>
    </row>
    <row r="42" spans="2:10" ht="17.25" x14ac:dyDescent="0.15">
      <c r="B42" s="32"/>
      <c r="C42" s="35"/>
      <c r="D42" s="35"/>
      <c r="E42" s="35"/>
      <c r="F42" s="35"/>
      <c r="G42" s="35"/>
      <c r="H42" s="36"/>
      <c r="I42" s="34"/>
      <c r="J42" s="34"/>
    </row>
    <row r="43" spans="2:10" ht="17.25" x14ac:dyDescent="0.15">
      <c r="B43" s="32"/>
      <c r="C43" s="35"/>
      <c r="D43" s="35"/>
      <c r="E43" s="35"/>
      <c r="F43" s="35"/>
      <c r="G43" s="35"/>
      <c r="H43" s="36"/>
      <c r="I43" s="34"/>
      <c r="J43" s="34"/>
    </row>
    <row r="44" spans="2:10" ht="17.25" x14ac:dyDescent="0.15">
      <c r="B44" s="32"/>
      <c r="C44" s="35"/>
      <c r="D44" s="35"/>
      <c r="E44" s="35"/>
      <c r="F44" s="35"/>
      <c r="G44" s="35"/>
      <c r="H44" s="36"/>
      <c r="I44" s="34"/>
      <c r="J44" s="34"/>
    </row>
    <row r="45" spans="2:10" ht="17.25" x14ac:dyDescent="0.15">
      <c r="B45" s="32"/>
      <c r="C45" s="35"/>
      <c r="D45" s="35"/>
      <c r="E45" s="35"/>
      <c r="F45" s="35"/>
      <c r="G45" s="35"/>
      <c r="H45" s="36"/>
      <c r="I45" s="34"/>
      <c r="J45" s="34"/>
    </row>
    <row r="46" spans="2:10" ht="17.25" x14ac:dyDescent="0.15">
      <c r="B46" s="32"/>
      <c r="C46" s="35"/>
      <c r="D46" s="35"/>
      <c r="E46" s="35"/>
      <c r="F46" s="35"/>
      <c r="G46" s="35"/>
      <c r="H46" s="36"/>
      <c r="I46" s="34"/>
      <c r="J46" s="34"/>
    </row>
    <row r="47" spans="2:10" ht="17.25" x14ac:dyDescent="0.15">
      <c r="B47" s="32"/>
      <c r="C47" s="35"/>
      <c r="D47" s="35"/>
      <c r="E47" s="35"/>
      <c r="F47" s="35"/>
      <c r="G47" s="35"/>
      <c r="H47" s="36"/>
      <c r="I47" s="34"/>
      <c r="J47" s="34"/>
    </row>
    <row r="48" spans="2:10" ht="17.25" x14ac:dyDescent="0.15">
      <c r="B48" s="32"/>
      <c r="C48" s="35"/>
      <c r="D48" s="35"/>
      <c r="E48" s="35"/>
      <c r="F48" s="35"/>
      <c r="G48" s="35"/>
      <c r="H48" s="36"/>
      <c r="I48" s="34"/>
      <c r="J48" s="34"/>
    </row>
    <row r="49" spans="2:10" ht="17.25" x14ac:dyDescent="0.15">
      <c r="B49" s="32"/>
      <c r="C49" s="35"/>
      <c r="D49" s="35"/>
      <c r="E49" s="35"/>
      <c r="F49" s="35"/>
      <c r="G49" s="35"/>
      <c r="H49" s="36"/>
      <c r="I49" s="34"/>
      <c r="J49" s="34"/>
    </row>
    <row r="50" spans="2:10" ht="17.25" x14ac:dyDescent="0.15">
      <c r="B50" s="32"/>
      <c r="C50" s="35"/>
      <c r="D50" s="35"/>
      <c r="E50" s="35"/>
      <c r="F50" s="35"/>
      <c r="G50" s="35"/>
      <c r="H50" s="36"/>
      <c r="I50" s="34"/>
      <c r="J50" s="34"/>
    </row>
    <row r="51" spans="2:10" ht="17.25" x14ac:dyDescent="0.15">
      <c r="B51" s="32"/>
      <c r="C51" s="35"/>
      <c r="D51" s="35"/>
      <c r="E51" s="35"/>
      <c r="F51" s="35"/>
      <c r="G51" s="35"/>
      <c r="H51" s="36"/>
      <c r="I51" s="34"/>
      <c r="J51" s="34"/>
    </row>
    <row r="52" spans="2:10" ht="17.25" x14ac:dyDescent="0.15">
      <c r="B52" s="32"/>
      <c r="C52" s="35"/>
      <c r="D52" s="35"/>
      <c r="E52" s="35"/>
      <c r="F52" s="35"/>
      <c r="G52" s="35"/>
      <c r="H52" s="36"/>
      <c r="I52" s="34"/>
      <c r="J52" s="34"/>
    </row>
    <row r="53" spans="2:10" ht="17.25" x14ac:dyDescent="0.15">
      <c r="B53" s="32"/>
      <c r="C53" s="35"/>
      <c r="D53" s="35"/>
      <c r="E53" s="35"/>
      <c r="F53" s="35"/>
      <c r="G53" s="35"/>
      <c r="H53" s="36"/>
      <c r="I53" s="34"/>
      <c r="J53" s="34"/>
    </row>
    <row r="54" spans="2:10" ht="17.25" x14ac:dyDescent="0.15">
      <c r="B54" s="32"/>
      <c r="C54" s="35"/>
      <c r="D54" s="35"/>
      <c r="E54" s="35"/>
      <c r="F54" s="35"/>
      <c r="G54" s="35"/>
      <c r="H54" s="36"/>
      <c r="I54" s="34"/>
      <c r="J54" s="34"/>
    </row>
    <row r="55" spans="2:10" ht="17.25" x14ac:dyDescent="0.15">
      <c r="B55" s="32"/>
      <c r="C55" s="35"/>
      <c r="D55" s="35"/>
      <c r="E55" s="35"/>
      <c r="F55" s="35"/>
      <c r="G55" s="35"/>
      <c r="H55" s="36"/>
      <c r="I55" s="34"/>
      <c r="J55" s="34"/>
    </row>
    <row r="56" spans="2:10" ht="17.25" x14ac:dyDescent="0.15">
      <c r="B56" s="32"/>
      <c r="C56" s="35"/>
      <c r="D56" s="35"/>
      <c r="E56" s="35"/>
      <c r="F56" s="35"/>
      <c r="G56" s="35"/>
      <c r="H56" s="36"/>
      <c r="I56" s="34"/>
      <c r="J56" s="34"/>
    </row>
    <row r="57" spans="2:10" ht="17.25" x14ac:dyDescent="0.15">
      <c r="B57" s="32"/>
      <c r="C57" s="35"/>
      <c r="D57" s="35"/>
      <c r="E57" s="35"/>
      <c r="F57" s="35"/>
      <c r="G57" s="35"/>
      <c r="H57" s="36"/>
      <c r="I57" s="34"/>
      <c r="J57" s="34"/>
    </row>
    <row r="58" spans="2:10" ht="17.25" x14ac:dyDescent="0.15">
      <c r="B58" s="32"/>
      <c r="C58" s="35"/>
      <c r="D58" s="35"/>
      <c r="E58" s="35"/>
      <c r="F58" s="35"/>
      <c r="G58" s="35"/>
      <c r="H58" s="36"/>
      <c r="I58" s="34"/>
      <c r="J58" s="34"/>
    </row>
    <row r="59" spans="2:10" ht="17.25" x14ac:dyDescent="0.15">
      <c r="B59" s="32"/>
      <c r="C59" s="35"/>
      <c r="D59" s="35"/>
      <c r="E59" s="35"/>
      <c r="F59" s="35"/>
      <c r="G59" s="35"/>
      <c r="H59" s="36"/>
      <c r="I59" s="34"/>
      <c r="J59" s="34"/>
    </row>
    <row r="60" spans="2:10" ht="17.25" x14ac:dyDescent="0.15">
      <c r="B60" s="32"/>
      <c r="C60" s="35"/>
      <c r="D60" s="35"/>
      <c r="E60" s="35"/>
      <c r="F60" s="35"/>
      <c r="G60" s="35"/>
      <c r="H60" s="36"/>
      <c r="I60" s="34"/>
      <c r="J60" s="34"/>
    </row>
    <row r="61" spans="2:10" ht="17.25" x14ac:dyDescent="0.15">
      <c r="B61" s="32"/>
      <c r="C61" s="35"/>
      <c r="D61" s="35"/>
      <c r="E61" s="35"/>
      <c r="F61" s="35"/>
      <c r="G61" s="35"/>
      <c r="H61" s="36"/>
      <c r="I61" s="34"/>
      <c r="J61" s="34"/>
    </row>
    <row r="62" spans="2:10" ht="17.25" x14ac:dyDescent="0.15">
      <c r="B62" s="32"/>
      <c r="C62" s="35"/>
      <c r="D62" s="35"/>
      <c r="E62" s="35"/>
      <c r="F62" s="35"/>
      <c r="G62" s="35"/>
      <c r="H62" s="36"/>
      <c r="I62" s="34"/>
      <c r="J62" s="34"/>
    </row>
    <row r="63" spans="2:10" ht="17.25" x14ac:dyDescent="0.15">
      <c r="B63" s="32"/>
      <c r="C63" s="35"/>
      <c r="D63" s="35"/>
      <c r="E63" s="35"/>
      <c r="F63" s="35"/>
      <c r="G63" s="35"/>
      <c r="H63" s="34"/>
      <c r="I63" s="34"/>
      <c r="J63" s="34"/>
    </row>
    <row r="83" spans="5:5" x14ac:dyDescent="0.15">
      <c r="E83" t="s">
        <v>0</v>
      </c>
    </row>
  </sheetData>
  <mergeCells count="58">
    <mergeCell ref="C59:G59"/>
    <mergeCell ref="C60:G60"/>
    <mergeCell ref="C61:G61"/>
    <mergeCell ref="C62:G62"/>
    <mergeCell ref="C63:G63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46:G46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34:G34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22:G22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B2:J5"/>
    <mergeCell ref="C7:G7"/>
    <mergeCell ref="C8:G8"/>
    <mergeCell ref="C9:G9"/>
    <mergeCell ref="C10:G10"/>
  </mergeCells>
  <phoneticPr fontId="1"/>
  <pageMargins left="0.25" right="0.25" top="0.75" bottom="0.75" header="0.3" footer="0.3"/>
  <pageSetup paperSize="9" fitToHeight="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91"/>
  <sheetViews>
    <sheetView topLeftCell="A4" zoomScaleNormal="100" workbookViewId="0">
      <selection activeCell="E18" sqref="E18:F18"/>
    </sheetView>
  </sheetViews>
  <sheetFormatPr defaultRowHeight="13.5" x14ac:dyDescent="0.15"/>
  <cols>
    <col min="2" max="68" width="3.625" customWidth="1"/>
  </cols>
  <sheetData>
    <row r="2" spans="2:25" ht="30.75" x14ac:dyDescent="0.3">
      <c r="B2" s="3" t="s">
        <v>148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5" x14ac:dyDescent="0.1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2:25" ht="21" x14ac:dyDescent="0.15">
      <c r="B4" s="55" t="s">
        <v>149</v>
      </c>
      <c r="C4" s="56"/>
      <c r="D4" s="56"/>
      <c r="E4" s="56"/>
      <c r="F4" s="56"/>
      <c r="G4" s="56"/>
      <c r="H4" s="56"/>
      <c r="I4" s="57"/>
      <c r="J4" s="57"/>
      <c r="K4" s="57"/>
      <c r="L4" s="58"/>
      <c r="M4" s="57"/>
      <c r="N4" s="53"/>
      <c r="O4" s="53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2:25" ht="15.75" x14ac:dyDescent="0.25">
      <c r="B5" s="59" t="s">
        <v>158</v>
      </c>
      <c r="C5" s="60"/>
      <c r="D5" s="60"/>
      <c r="E5" s="60"/>
      <c r="F5" s="60"/>
      <c r="G5" s="60"/>
      <c r="H5" s="60"/>
      <c r="I5" s="60"/>
      <c r="J5" s="60"/>
      <c r="K5" s="60"/>
      <c r="L5" s="61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2:25" ht="15" x14ac:dyDescent="0.25">
      <c r="B6" s="60" t="s">
        <v>156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2:25" ht="15.75" x14ac:dyDescent="0.25">
      <c r="B7" s="59" t="s">
        <v>157</v>
      </c>
      <c r="C7" s="60"/>
      <c r="D7" s="60"/>
      <c r="E7" s="60"/>
      <c r="F7" s="60"/>
      <c r="G7" s="60"/>
      <c r="H7" s="60"/>
      <c r="I7" s="60"/>
      <c r="J7" s="60"/>
      <c r="K7" s="60"/>
      <c r="L7" s="62"/>
      <c r="M7" s="63"/>
      <c r="N7" s="63"/>
      <c r="O7" s="63"/>
      <c r="P7" s="63"/>
      <c r="Q7" s="63"/>
      <c r="R7" s="60"/>
      <c r="S7" s="60"/>
      <c r="T7" s="60"/>
      <c r="U7" s="60"/>
      <c r="V7" s="60"/>
      <c r="W7" s="60"/>
      <c r="X7" s="60"/>
      <c r="Y7" s="60"/>
    </row>
    <row r="8" spans="2:25" ht="20.25" x14ac:dyDescent="0.25">
      <c r="B8" s="60"/>
      <c r="C8" s="63"/>
      <c r="D8" s="13"/>
      <c r="E8" s="13"/>
      <c r="F8" s="66">
        <v>1</v>
      </c>
      <c r="G8" s="66">
        <v>1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7"/>
      <c r="O8" s="67" t="s">
        <v>150</v>
      </c>
      <c r="P8" s="67"/>
      <c r="Q8" s="67" t="s">
        <v>159</v>
      </c>
      <c r="R8" s="60"/>
      <c r="S8" s="60"/>
      <c r="T8" s="60"/>
      <c r="U8" s="60"/>
      <c r="V8" s="60"/>
      <c r="W8" s="60"/>
      <c r="X8" s="60"/>
      <c r="Y8" s="60"/>
    </row>
    <row r="9" spans="2:25" ht="20.25" x14ac:dyDescent="0.3">
      <c r="B9" s="60"/>
      <c r="C9" s="63"/>
      <c r="D9" s="13"/>
      <c r="E9" s="13"/>
      <c r="F9" s="68"/>
      <c r="G9" s="68"/>
      <c r="H9" s="68"/>
      <c r="I9" s="68" t="s">
        <v>152</v>
      </c>
      <c r="J9" s="68"/>
      <c r="K9" s="68"/>
      <c r="L9" s="68"/>
      <c r="M9" s="68"/>
      <c r="N9" s="67"/>
      <c r="O9" s="67"/>
      <c r="P9" s="67"/>
      <c r="Q9" s="67"/>
      <c r="R9" s="60"/>
      <c r="S9" s="60"/>
      <c r="T9" s="60"/>
      <c r="U9" s="60"/>
      <c r="V9" s="60"/>
      <c r="W9" s="60"/>
      <c r="X9" s="60"/>
      <c r="Y9" s="60"/>
    </row>
    <row r="10" spans="2:25" ht="20.25" x14ac:dyDescent="0.25">
      <c r="B10" s="60"/>
      <c r="C10" s="63"/>
      <c r="D10" s="13"/>
      <c r="E10" s="13"/>
      <c r="F10" s="69"/>
      <c r="G10" s="66"/>
      <c r="H10" s="66"/>
      <c r="I10" s="66"/>
      <c r="J10" s="66"/>
      <c r="K10" s="66"/>
      <c r="L10" s="66"/>
      <c r="M10" s="66"/>
      <c r="N10" s="67"/>
      <c r="O10" s="67" t="s">
        <v>151</v>
      </c>
      <c r="P10" s="67"/>
      <c r="Q10" s="67" t="s">
        <v>160</v>
      </c>
      <c r="R10" s="63"/>
      <c r="S10" s="63"/>
      <c r="T10" s="63"/>
      <c r="U10" s="63"/>
      <c r="V10" s="63"/>
      <c r="W10" s="60"/>
      <c r="X10" s="60"/>
      <c r="Y10" s="60"/>
    </row>
    <row r="11" spans="2:25" ht="15" x14ac:dyDescent="0.25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0"/>
      <c r="X11" s="60"/>
      <c r="Y11" s="60"/>
    </row>
    <row r="12" spans="2:25" ht="15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3"/>
      <c r="S12" s="63"/>
      <c r="T12" s="63"/>
      <c r="U12" s="63"/>
      <c r="V12" s="63"/>
      <c r="W12" s="60"/>
      <c r="X12" s="60"/>
      <c r="Y12" s="60"/>
    </row>
    <row r="13" spans="2:25" ht="15.75" x14ac:dyDescent="0.25">
      <c r="B13" s="60"/>
      <c r="C13" s="60"/>
      <c r="D13" s="65">
        <f>128*F8</f>
        <v>128</v>
      </c>
      <c r="E13" s="65" t="s">
        <v>153</v>
      </c>
      <c r="F13" s="65">
        <f>64*G8</f>
        <v>64</v>
      </c>
      <c r="G13" s="65" t="s">
        <v>154</v>
      </c>
      <c r="H13" s="65">
        <f>32*H8</f>
        <v>0</v>
      </c>
      <c r="I13" s="65" t="s">
        <v>154</v>
      </c>
      <c r="J13" s="65">
        <f>16*I8</f>
        <v>0</v>
      </c>
      <c r="K13" s="65" t="s">
        <v>154</v>
      </c>
      <c r="L13" s="65">
        <f>8*J8</f>
        <v>0</v>
      </c>
      <c r="M13" s="65" t="s">
        <v>154</v>
      </c>
      <c r="N13" s="65">
        <f>4*K8</f>
        <v>0</v>
      </c>
      <c r="O13" s="65" t="s">
        <v>154</v>
      </c>
      <c r="P13" s="65">
        <f>2*L8</f>
        <v>0</v>
      </c>
      <c r="Q13" s="65" t="s">
        <v>154</v>
      </c>
      <c r="R13" s="65">
        <f>1*M8</f>
        <v>0</v>
      </c>
      <c r="S13" s="65" t="s">
        <v>155</v>
      </c>
      <c r="T13" s="65">
        <f>SUM(D13:R13)</f>
        <v>192</v>
      </c>
      <c r="U13" s="64"/>
      <c r="V13" s="63"/>
      <c r="W13" s="60"/>
      <c r="X13" s="60"/>
      <c r="Y13" s="60"/>
    </row>
    <row r="14" spans="2:25" ht="15" x14ac:dyDescent="0.25"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3"/>
      <c r="S14" s="63"/>
      <c r="T14" s="63"/>
      <c r="U14" s="63"/>
      <c r="V14" s="63"/>
      <c r="W14" s="60"/>
      <c r="X14" s="60"/>
      <c r="Y14" s="60"/>
    </row>
    <row r="15" spans="2:25" ht="15" x14ac:dyDescent="0.25">
      <c r="B15" s="60" t="s">
        <v>161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3"/>
      <c r="S15" s="63"/>
      <c r="T15" s="63"/>
      <c r="U15" s="63"/>
      <c r="V15" s="63"/>
      <c r="W15" s="60"/>
      <c r="X15" s="60"/>
      <c r="Y15" s="60"/>
    </row>
    <row r="16" spans="2:25" ht="15" x14ac:dyDescent="0.25">
      <c r="B16" s="60"/>
      <c r="C16" s="60"/>
      <c r="D16" s="70"/>
      <c r="E16" s="60"/>
      <c r="F16" s="60"/>
      <c r="G16" s="60"/>
      <c r="H16" s="60"/>
      <c r="I16" s="70"/>
      <c r="J16" s="60"/>
      <c r="K16" s="60"/>
      <c r="L16" s="60"/>
      <c r="M16" s="60"/>
      <c r="N16" s="60"/>
      <c r="O16" s="60"/>
      <c r="P16" s="60"/>
      <c r="Q16" s="60"/>
      <c r="R16" s="63"/>
      <c r="S16" s="63"/>
      <c r="T16" s="63"/>
      <c r="U16" s="63"/>
      <c r="V16" s="63"/>
      <c r="W16" s="60"/>
      <c r="X16" s="60"/>
      <c r="Y16" s="60"/>
    </row>
    <row r="17" spans="2:25" ht="15" x14ac:dyDescent="0.25">
      <c r="B17" s="7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3"/>
      <c r="S17" s="63"/>
      <c r="T17" s="63"/>
      <c r="U17" s="63"/>
      <c r="V17" s="63"/>
      <c r="W17" s="60"/>
      <c r="X17" s="60"/>
      <c r="Y17" s="60"/>
    </row>
    <row r="18" spans="2:25" ht="15" x14ac:dyDescent="0.25">
      <c r="B18" s="60"/>
      <c r="C18" s="60"/>
      <c r="D18" s="63"/>
      <c r="E18" s="63"/>
      <c r="F18" s="63"/>
      <c r="G18" s="63"/>
      <c r="H18" s="63"/>
      <c r="I18" s="63"/>
      <c r="J18" s="63"/>
      <c r="K18" s="63"/>
      <c r="L18" s="60"/>
      <c r="M18" s="60"/>
      <c r="N18" s="60"/>
      <c r="O18" s="60"/>
      <c r="P18" s="60"/>
      <c r="Q18" s="60"/>
      <c r="R18" s="63"/>
      <c r="S18" s="63"/>
      <c r="T18" s="63"/>
      <c r="U18" s="63"/>
      <c r="V18" s="63"/>
      <c r="W18" s="60"/>
      <c r="X18" s="60"/>
      <c r="Y18" s="60"/>
    </row>
    <row r="19" spans="2:25" ht="15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2:25" ht="15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2:25" ht="15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2:25" ht="15" x14ac:dyDescent="0.25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2:25" ht="15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2:25" ht="15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2:25" ht="15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2:25" ht="15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2:25" ht="15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2:25" ht="15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2:25" ht="15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2:25" ht="15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2:25" ht="15" x14ac:dyDescent="0.25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2:25" ht="15" x14ac:dyDescent="0.25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2:25" ht="15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2:25" ht="15" x14ac:dyDescent="0.25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spans="2:25" ht="15" x14ac:dyDescent="0.25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2:25" ht="15" x14ac:dyDescent="0.25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2:25" ht="15" x14ac:dyDescent="0.25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2:25" ht="15" x14ac:dyDescent="0.25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2:25" ht="15" x14ac:dyDescent="0.25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2:25" ht="15" x14ac:dyDescent="0.25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2:25" ht="15" x14ac:dyDescent="0.25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2:25" ht="15" x14ac:dyDescent="0.25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2:25" ht="15" x14ac:dyDescent="0.25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2:25" ht="15" x14ac:dyDescent="0.25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2:25" ht="15" x14ac:dyDescent="0.25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2:25" ht="15" x14ac:dyDescent="0.25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2:25" ht="15" x14ac:dyDescent="0.25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2:25" ht="15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2:25" ht="15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2:25" ht="15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spans="2:25" ht="15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2:25" ht="15" x14ac:dyDescent="0.25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2:25" ht="15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2:25" ht="15" x14ac:dyDescent="0.25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2:25" ht="15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2:25" ht="15" x14ac:dyDescent="0.25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spans="2:25" ht="15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spans="2:25" ht="15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2:25" ht="15" x14ac:dyDescent="0.25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2:25" ht="15" x14ac:dyDescent="0.25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2:25" ht="15" x14ac:dyDescent="0.25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spans="2:25" ht="15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spans="2:25" ht="15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2:25" ht="15" x14ac:dyDescent="0.25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2:25" ht="15" x14ac:dyDescent="0.25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spans="2:25" ht="15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spans="2:25" ht="15" x14ac:dyDescent="0.25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spans="2:25" ht="15" x14ac:dyDescent="0.25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spans="2:25" ht="15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spans="2:25" ht="15" x14ac:dyDescent="0.25"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2:25" ht="15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2:25" ht="15" x14ac:dyDescent="0.25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2:25" ht="15" x14ac:dyDescent="0.25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2:25" ht="15" x14ac:dyDescent="0.25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2:25" ht="15" x14ac:dyDescent="0.25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2:25" ht="15" x14ac:dyDescent="0.25"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2:25" ht="15" x14ac:dyDescent="0.25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2:25" ht="15" x14ac:dyDescent="0.25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2:25" ht="15" x14ac:dyDescent="0.25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2:25" ht="15" x14ac:dyDescent="0.25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</row>
    <row r="81" spans="2:25" ht="15" x14ac:dyDescent="0.25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2:25" ht="15" x14ac:dyDescent="0.25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2:25" ht="15" x14ac:dyDescent="0.25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2:25" ht="15" x14ac:dyDescent="0.25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2:25" ht="15" x14ac:dyDescent="0.2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</row>
    <row r="86" spans="2:25" ht="15" x14ac:dyDescent="0.25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2:25" ht="15" x14ac:dyDescent="0.2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2:25" ht="15" x14ac:dyDescent="0.2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2:25" ht="15" x14ac:dyDescent="0.25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2:25" ht="15" x14ac:dyDescent="0.2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2:25" ht="15" x14ac:dyDescent="0.2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10"/>
  <sheetViews>
    <sheetView workbookViewId="0">
      <selection activeCell="E8" sqref="E8"/>
    </sheetView>
  </sheetViews>
  <sheetFormatPr defaultRowHeight="13.5" x14ac:dyDescent="0.15"/>
  <sheetData>
    <row r="2" spans="2:10" x14ac:dyDescent="0.15">
      <c r="B2" s="26" t="s">
        <v>36</v>
      </c>
      <c r="C2" s="27"/>
      <c r="D2" s="27"/>
      <c r="E2" s="27"/>
      <c r="F2" s="27"/>
      <c r="G2" s="27"/>
      <c r="H2" s="27"/>
      <c r="I2" s="27"/>
      <c r="J2" s="27"/>
    </row>
    <row r="3" spans="2:10" x14ac:dyDescent="0.15">
      <c r="B3" s="27"/>
      <c r="C3" s="27"/>
      <c r="D3" s="27"/>
      <c r="E3" s="27"/>
      <c r="F3" s="27"/>
      <c r="G3" s="27"/>
      <c r="H3" s="27"/>
      <c r="I3" s="27"/>
      <c r="J3" s="27"/>
    </row>
    <row r="4" spans="2:10" x14ac:dyDescent="0.15">
      <c r="B4" s="27"/>
      <c r="C4" s="27"/>
      <c r="D4" s="27"/>
      <c r="E4" s="27"/>
      <c r="F4" s="27"/>
      <c r="G4" s="27"/>
      <c r="H4" s="27"/>
      <c r="I4" s="27"/>
      <c r="J4" s="27"/>
    </row>
    <row r="6" spans="2:10" ht="18.75" x14ac:dyDescent="0.2">
      <c r="B6" s="10" t="s">
        <v>41</v>
      </c>
    </row>
    <row r="7" spans="2:10" ht="18.75" x14ac:dyDescent="0.2">
      <c r="B7" s="7" t="s">
        <v>37</v>
      </c>
    </row>
    <row r="8" spans="2:10" ht="18.75" x14ac:dyDescent="0.2">
      <c r="B8" s="7" t="s">
        <v>38</v>
      </c>
    </row>
    <row r="9" spans="2:10" ht="18.75" x14ac:dyDescent="0.2">
      <c r="B9" s="7" t="s">
        <v>39</v>
      </c>
    </row>
    <row r="10" spans="2:10" ht="18.75" x14ac:dyDescent="0.2">
      <c r="B10" s="7" t="s">
        <v>40</v>
      </c>
    </row>
  </sheetData>
  <mergeCells count="1">
    <mergeCell ref="B2:J4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J47"/>
  <sheetViews>
    <sheetView view="pageBreakPreview" topLeftCell="A4" zoomScale="89" zoomScaleNormal="100" zoomScaleSheetLayoutView="89" workbookViewId="0">
      <selection activeCell="D14" sqref="D14:E14"/>
    </sheetView>
  </sheetViews>
  <sheetFormatPr defaultRowHeight="13.5" x14ac:dyDescent="0.15"/>
  <sheetData>
    <row r="2" spans="2:10" x14ac:dyDescent="0.15">
      <c r="B2" s="28" t="s">
        <v>10</v>
      </c>
      <c r="C2" s="28"/>
      <c r="D2" s="28"/>
      <c r="E2" s="28"/>
      <c r="F2" s="28"/>
      <c r="G2" s="28"/>
      <c r="H2" s="28"/>
      <c r="I2" s="28"/>
      <c r="J2" s="28"/>
    </row>
    <row r="3" spans="2:10" x14ac:dyDescent="0.15">
      <c r="B3" s="28"/>
      <c r="C3" s="28"/>
      <c r="D3" s="28"/>
      <c r="E3" s="28"/>
      <c r="F3" s="28"/>
      <c r="G3" s="28"/>
      <c r="H3" s="28"/>
      <c r="I3" s="28"/>
      <c r="J3" s="28"/>
    </row>
    <row r="4" spans="2:10" x14ac:dyDescent="0.15">
      <c r="B4" s="28"/>
      <c r="C4" s="28"/>
      <c r="D4" s="28"/>
      <c r="E4" s="28"/>
      <c r="F4" s="28"/>
      <c r="G4" s="28"/>
      <c r="H4" s="28"/>
      <c r="I4" s="28"/>
      <c r="J4" s="28"/>
    </row>
    <row r="6" spans="2:10" ht="14.25" x14ac:dyDescent="0.15">
      <c r="B6" s="38" t="s">
        <v>12</v>
      </c>
      <c r="C6" s="38"/>
      <c r="D6" s="39" t="s">
        <v>19</v>
      </c>
      <c r="E6" s="39"/>
      <c r="F6" s="39" t="s">
        <v>13</v>
      </c>
      <c r="G6" s="39"/>
      <c r="H6" s="39"/>
      <c r="I6" s="39"/>
      <c r="J6" s="39"/>
    </row>
    <row r="7" spans="2:10" ht="14.25" x14ac:dyDescent="0.15">
      <c r="B7" s="40" t="s">
        <v>11</v>
      </c>
      <c r="C7" s="41"/>
      <c r="D7" s="48" t="s">
        <v>42</v>
      </c>
      <c r="E7" s="47"/>
      <c r="F7" s="49" t="s">
        <v>22</v>
      </c>
      <c r="G7" s="49"/>
      <c r="H7" s="49"/>
      <c r="I7" s="49"/>
      <c r="J7" s="49"/>
    </row>
    <row r="8" spans="2:10" ht="14.25" x14ac:dyDescent="0.15">
      <c r="B8" s="42"/>
      <c r="C8" s="43"/>
      <c r="D8" s="48" t="s">
        <v>14</v>
      </c>
      <c r="E8" s="47"/>
      <c r="F8" s="49" t="s">
        <v>21</v>
      </c>
      <c r="G8" s="49"/>
      <c r="H8" s="49"/>
      <c r="I8" s="49"/>
      <c r="J8" s="49"/>
    </row>
    <row r="9" spans="2:10" ht="27.75" customHeight="1" x14ac:dyDescent="0.15">
      <c r="B9" s="42"/>
      <c r="C9" s="43"/>
      <c r="D9" s="48" t="s">
        <v>15</v>
      </c>
      <c r="E9" s="47"/>
      <c r="F9" s="49" t="s">
        <v>23</v>
      </c>
      <c r="G9" s="49"/>
      <c r="H9" s="49"/>
      <c r="I9" s="49"/>
      <c r="J9" s="49"/>
    </row>
    <row r="10" spans="2:10" ht="27" customHeight="1" x14ac:dyDescent="0.15">
      <c r="B10" s="42"/>
      <c r="C10" s="43"/>
      <c r="D10" s="48" t="s">
        <v>16</v>
      </c>
      <c r="E10" s="47"/>
      <c r="F10" s="49" t="s">
        <v>24</v>
      </c>
      <c r="G10" s="49"/>
      <c r="H10" s="49"/>
      <c r="I10" s="49"/>
      <c r="J10" s="49"/>
    </row>
    <row r="11" spans="2:10" ht="14.25" x14ac:dyDescent="0.15">
      <c r="B11" s="42"/>
      <c r="C11" s="43"/>
      <c r="D11" s="48" t="s">
        <v>17</v>
      </c>
      <c r="E11" s="47"/>
      <c r="F11" s="49" t="s">
        <v>25</v>
      </c>
      <c r="G11" s="49"/>
      <c r="H11" s="49"/>
      <c r="I11" s="49"/>
      <c r="J11" s="49"/>
    </row>
    <row r="12" spans="2:10" ht="14.25" x14ac:dyDescent="0.15">
      <c r="B12" s="42"/>
      <c r="C12" s="43"/>
      <c r="D12" s="48" t="s">
        <v>18</v>
      </c>
      <c r="E12" s="47"/>
      <c r="F12" s="49" t="s">
        <v>26</v>
      </c>
      <c r="G12" s="49"/>
      <c r="H12" s="49"/>
      <c r="I12" s="49"/>
      <c r="J12" s="49"/>
    </row>
    <row r="13" spans="2:10" ht="27.75" customHeight="1" x14ac:dyDescent="0.15">
      <c r="B13" s="42"/>
      <c r="C13" s="43"/>
      <c r="D13" s="48" t="s">
        <v>71</v>
      </c>
      <c r="E13" s="47"/>
      <c r="F13" s="49" t="s">
        <v>27</v>
      </c>
      <c r="G13" s="49"/>
      <c r="H13" s="49"/>
      <c r="I13" s="49"/>
      <c r="J13" s="49"/>
    </row>
    <row r="14" spans="2:10" ht="14.25" x14ac:dyDescent="0.15">
      <c r="B14" s="44"/>
      <c r="C14" s="45"/>
      <c r="D14" s="48" t="s">
        <v>20</v>
      </c>
      <c r="E14" s="47"/>
      <c r="F14" s="49" t="s">
        <v>28</v>
      </c>
      <c r="G14" s="49"/>
      <c r="H14" s="49"/>
      <c r="I14" s="49"/>
      <c r="J14" s="49"/>
    </row>
    <row r="15" spans="2:10" ht="14.25" x14ac:dyDescent="0.15">
      <c r="B15" s="46" t="s">
        <v>29</v>
      </c>
      <c r="C15" s="46"/>
      <c r="D15" s="47" t="s">
        <v>30</v>
      </c>
      <c r="E15" s="47"/>
      <c r="F15" s="49" t="s">
        <v>31</v>
      </c>
      <c r="G15" s="49"/>
      <c r="H15" s="49"/>
      <c r="I15" s="49"/>
      <c r="J15" s="49"/>
    </row>
    <row r="16" spans="2:10" ht="14.25" x14ac:dyDescent="0.15">
      <c r="B16" s="37" t="s">
        <v>32</v>
      </c>
      <c r="C16" s="37"/>
      <c r="D16" s="47" t="s">
        <v>33</v>
      </c>
      <c r="E16" s="47"/>
      <c r="F16" s="49" t="s">
        <v>34</v>
      </c>
      <c r="G16" s="49"/>
      <c r="H16" s="49"/>
      <c r="I16" s="49"/>
      <c r="J16" s="49"/>
    </row>
    <row r="17" spans="2:10" ht="14.25" x14ac:dyDescent="0.15">
      <c r="B17" s="37"/>
      <c r="C17" s="37"/>
      <c r="D17" s="47"/>
      <c r="E17" s="47"/>
      <c r="F17" s="49"/>
      <c r="G17" s="49"/>
      <c r="H17" s="49"/>
      <c r="I17" s="49"/>
      <c r="J17" s="49"/>
    </row>
    <row r="18" spans="2:10" ht="14.25" x14ac:dyDescent="0.15">
      <c r="B18" s="37"/>
      <c r="C18" s="37"/>
      <c r="D18" s="47"/>
      <c r="E18" s="47"/>
      <c r="F18" s="49"/>
      <c r="G18" s="49"/>
      <c r="H18" s="49"/>
      <c r="I18" s="49"/>
      <c r="J18" s="49"/>
    </row>
    <row r="19" spans="2:10" ht="14.25" x14ac:dyDescent="0.15">
      <c r="B19" s="37"/>
      <c r="C19" s="37"/>
      <c r="D19" s="47"/>
      <c r="E19" s="47"/>
      <c r="F19" s="49"/>
      <c r="G19" s="49"/>
      <c r="H19" s="49"/>
      <c r="I19" s="49"/>
      <c r="J19" s="49"/>
    </row>
    <row r="20" spans="2:10" ht="14.25" x14ac:dyDescent="0.15">
      <c r="B20" s="37"/>
      <c r="C20" s="37"/>
      <c r="D20" s="47"/>
      <c r="E20" s="47"/>
      <c r="F20" s="49"/>
      <c r="G20" s="49"/>
      <c r="H20" s="49"/>
      <c r="I20" s="49"/>
      <c r="J20" s="49"/>
    </row>
    <row r="21" spans="2:10" ht="14.25" x14ac:dyDescent="0.15">
      <c r="B21" s="37"/>
      <c r="C21" s="37"/>
      <c r="D21" s="47"/>
      <c r="E21" s="47"/>
      <c r="F21" s="49"/>
      <c r="G21" s="49"/>
      <c r="H21" s="49"/>
      <c r="I21" s="49"/>
      <c r="J21" s="49"/>
    </row>
    <row r="22" spans="2:10" ht="14.25" x14ac:dyDescent="0.15">
      <c r="B22" s="37"/>
      <c r="C22" s="37"/>
      <c r="D22" s="47"/>
      <c r="E22" s="47"/>
      <c r="F22" s="49"/>
      <c r="G22" s="49"/>
      <c r="H22" s="49"/>
      <c r="I22" s="49"/>
      <c r="J22" s="49"/>
    </row>
    <row r="23" spans="2:10" ht="14.25" x14ac:dyDescent="0.15">
      <c r="B23" s="37"/>
      <c r="C23" s="37"/>
      <c r="D23" s="47"/>
      <c r="E23" s="47"/>
      <c r="F23" s="49"/>
      <c r="G23" s="49"/>
      <c r="H23" s="49"/>
      <c r="I23" s="49"/>
      <c r="J23" s="49"/>
    </row>
    <row r="24" spans="2:10" ht="14.25" x14ac:dyDescent="0.15">
      <c r="B24" s="37"/>
      <c r="C24" s="37"/>
      <c r="D24" s="47"/>
      <c r="E24" s="47"/>
      <c r="F24" s="49"/>
      <c r="G24" s="49"/>
      <c r="H24" s="49"/>
      <c r="I24" s="49"/>
      <c r="J24" s="49"/>
    </row>
    <row r="25" spans="2:10" ht="14.25" x14ac:dyDescent="0.15">
      <c r="B25" s="37"/>
      <c r="C25" s="37"/>
      <c r="D25" s="47"/>
      <c r="E25" s="47"/>
      <c r="F25" s="49"/>
      <c r="G25" s="49"/>
      <c r="H25" s="49"/>
      <c r="I25" s="49"/>
      <c r="J25" s="49"/>
    </row>
    <row r="26" spans="2:10" ht="14.25" x14ac:dyDescent="0.15">
      <c r="B26" s="37"/>
      <c r="C26" s="37"/>
      <c r="D26" s="47"/>
      <c r="E26" s="47"/>
      <c r="F26" s="49"/>
      <c r="G26" s="49"/>
      <c r="H26" s="49"/>
      <c r="I26" s="49"/>
      <c r="J26" s="49"/>
    </row>
    <row r="27" spans="2:10" ht="14.25" x14ac:dyDescent="0.15">
      <c r="B27" s="37"/>
      <c r="C27" s="37"/>
      <c r="D27" s="47"/>
      <c r="E27" s="47"/>
      <c r="F27" s="49"/>
      <c r="G27" s="49"/>
      <c r="H27" s="49"/>
      <c r="I27" s="49"/>
      <c r="J27" s="49"/>
    </row>
    <row r="28" spans="2:10" ht="14.25" x14ac:dyDescent="0.15">
      <c r="B28" s="37"/>
      <c r="C28" s="37"/>
      <c r="D28" s="47"/>
      <c r="E28" s="47"/>
      <c r="F28" s="49"/>
      <c r="G28" s="49"/>
      <c r="H28" s="49"/>
      <c r="I28" s="49"/>
      <c r="J28" s="49"/>
    </row>
    <row r="29" spans="2:10" ht="14.25" x14ac:dyDescent="0.15">
      <c r="B29" s="37"/>
      <c r="C29" s="37"/>
      <c r="D29" s="47"/>
      <c r="E29" s="47"/>
      <c r="F29" s="49"/>
      <c r="G29" s="49"/>
      <c r="H29" s="49"/>
      <c r="I29" s="49"/>
      <c r="J29" s="49"/>
    </row>
    <row r="30" spans="2:10" ht="14.25" x14ac:dyDescent="0.15">
      <c r="B30" s="37"/>
      <c r="C30" s="37"/>
      <c r="D30" s="47"/>
      <c r="E30" s="47"/>
      <c r="F30" s="49"/>
      <c r="G30" s="49"/>
      <c r="H30" s="49"/>
      <c r="I30" s="49"/>
      <c r="J30" s="49"/>
    </row>
    <row r="31" spans="2:10" ht="14.25" x14ac:dyDescent="0.15">
      <c r="B31" s="37"/>
      <c r="C31" s="37"/>
      <c r="D31" s="47"/>
      <c r="E31" s="47"/>
      <c r="F31" s="49"/>
      <c r="G31" s="49"/>
      <c r="H31" s="49"/>
      <c r="I31" s="49"/>
      <c r="J31" s="49"/>
    </row>
    <row r="32" spans="2:10" ht="14.25" x14ac:dyDescent="0.15">
      <c r="B32" s="37"/>
      <c r="C32" s="37"/>
      <c r="D32" s="47"/>
      <c r="E32" s="47"/>
      <c r="F32" s="49"/>
      <c r="G32" s="49"/>
      <c r="H32" s="49"/>
      <c r="I32" s="49"/>
      <c r="J32" s="49"/>
    </row>
    <row r="33" spans="2:10" ht="14.25" x14ac:dyDescent="0.15">
      <c r="B33" s="37"/>
      <c r="C33" s="37"/>
      <c r="D33" s="47"/>
      <c r="E33" s="47"/>
      <c r="F33" s="49"/>
      <c r="G33" s="49"/>
      <c r="H33" s="49"/>
      <c r="I33" s="49"/>
      <c r="J33" s="49"/>
    </row>
    <row r="34" spans="2:10" ht="14.25" x14ac:dyDescent="0.15">
      <c r="B34" s="37"/>
      <c r="C34" s="37"/>
      <c r="D34" s="47"/>
      <c r="E34" s="47"/>
      <c r="F34" s="49"/>
      <c r="G34" s="49"/>
      <c r="H34" s="49"/>
      <c r="I34" s="49"/>
      <c r="J34" s="49"/>
    </row>
    <row r="35" spans="2:10" ht="14.25" x14ac:dyDescent="0.15">
      <c r="B35" s="37"/>
      <c r="C35" s="37"/>
      <c r="D35" s="47"/>
      <c r="E35" s="47"/>
      <c r="F35" s="49"/>
      <c r="G35" s="49"/>
      <c r="H35" s="49"/>
      <c r="I35" s="49"/>
      <c r="J35" s="49"/>
    </row>
    <row r="36" spans="2:10" ht="14.25" x14ac:dyDescent="0.15">
      <c r="B36" s="37"/>
      <c r="C36" s="37"/>
      <c r="D36" s="47"/>
      <c r="E36" s="47"/>
      <c r="F36" s="49"/>
      <c r="G36" s="49"/>
      <c r="H36" s="49"/>
      <c r="I36" s="49"/>
      <c r="J36" s="49"/>
    </row>
    <row r="37" spans="2:10" ht="14.25" x14ac:dyDescent="0.15">
      <c r="B37" s="37"/>
      <c r="C37" s="37"/>
      <c r="D37" s="47"/>
      <c r="E37" s="47"/>
      <c r="F37" s="49"/>
      <c r="G37" s="49"/>
      <c r="H37" s="49"/>
      <c r="I37" s="49"/>
      <c r="J37" s="49"/>
    </row>
    <row r="38" spans="2:10" ht="14.25" x14ac:dyDescent="0.15">
      <c r="B38" s="37"/>
      <c r="C38" s="37"/>
      <c r="D38" s="47"/>
      <c r="E38" s="47"/>
      <c r="F38" s="49"/>
      <c r="G38" s="49"/>
      <c r="H38" s="49"/>
      <c r="I38" s="49"/>
      <c r="J38" s="49"/>
    </row>
    <row r="39" spans="2:10" ht="14.25" x14ac:dyDescent="0.15">
      <c r="B39" s="37"/>
      <c r="C39" s="37"/>
      <c r="D39" s="47"/>
      <c r="E39" s="47"/>
      <c r="F39" s="49"/>
      <c r="G39" s="49"/>
      <c r="H39" s="49"/>
      <c r="I39" s="49"/>
      <c r="J39" s="49"/>
    </row>
    <row r="40" spans="2:10" ht="14.25" x14ac:dyDescent="0.15">
      <c r="B40" s="37"/>
      <c r="C40" s="37"/>
      <c r="D40" s="47"/>
      <c r="E40" s="47"/>
      <c r="F40" s="49"/>
      <c r="G40" s="49"/>
      <c r="H40" s="49"/>
      <c r="I40" s="49"/>
      <c r="J40" s="49"/>
    </row>
    <row r="41" spans="2:10" ht="14.25" x14ac:dyDescent="0.15">
      <c r="B41" s="37"/>
      <c r="C41" s="37"/>
      <c r="D41" s="47"/>
      <c r="E41" s="47"/>
      <c r="F41" s="49"/>
      <c r="G41" s="49"/>
      <c r="H41" s="49"/>
      <c r="I41" s="49"/>
      <c r="J41" s="49"/>
    </row>
    <row r="42" spans="2:10" ht="14.25" x14ac:dyDescent="0.15">
      <c r="B42" s="37"/>
      <c r="C42" s="37"/>
      <c r="D42" s="47"/>
      <c r="E42" s="47"/>
      <c r="F42" s="49"/>
      <c r="G42" s="49"/>
      <c r="H42" s="49"/>
      <c r="I42" s="49"/>
      <c r="J42" s="49"/>
    </row>
    <row r="43" spans="2:10" ht="14.25" x14ac:dyDescent="0.15">
      <c r="B43" s="37"/>
      <c r="C43" s="37"/>
      <c r="D43" s="47"/>
      <c r="E43" s="47"/>
      <c r="F43" s="49"/>
      <c r="G43" s="49"/>
      <c r="H43" s="49"/>
      <c r="I43" s="49"/>
      <c r="J43" s="49"/>
    </row>
    <row r="44" spans="2:10" ht="14.25" x14ac:dyDescent="0.15">
      <c r="B44" s="37"/>
      <c r="C44" s="37"/>
      <c r="D44" s="47"/>
      <c r="E44" s="47"/>
      <c r="F44" s="49"/>
      <c r="G44" s="49"/>
      <c r="H44" s="49"/>
      <c r="I44" s="49"/>
      <c r="J44" s="49"/>
    </row>
    <row r="45" spans="2:10" ht="14.25" x14ac:dyDescent="0.15">
      <c r="B45" s="37"/>
      <c r="C45" s="37"/>
      <c r="D45" s="47"/>
      <c r="E45" s="47"/>
      <c r="F45" s="49"/>
      <c r="G45" s="49"/>
      <c r="H45" s="49"/>
      <c r="I45" s="49"/>
      <c r="J45" s="49"/>
    </row>
    <row r="46" spans="2:10" ht="14.25" x14ac:dyDescent="0.15">
      <c r="B46" s="37"/>
      <c r="C46" s="37"/>
      <c r="D46" s="47"/>
      <c r="E46" s="47"/>
      <c r="F46" s="49"/>
      <c r="G46" s="49"/>
      <c r="H46" s="49"/>
      <c r="I46" s="49"/>
      <c r="J46" s="49"/>
    </row>
    <row r="47" spans="2:10" ht="14.25" x14ac:dyDescent="0.15">
      <c r="B47" s="37"/>
      <c r="C47" s="37"/>
      <c r="D47" s="47"/>
      <c r="E47" s="47"/>
      <c r="F47" s="49"/>
      <c r="G47" s="49"/>
      <c r="H47" s="49"/>
      <c r="I47" s="49"/>
      <c r="J47" s="49"/>
    </row>
  </sheetData>
  <mergeCells count="127"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D45:E45"/>
    <mergeCell ref="D46:E46"/>
    <mergeCell ref="D47:E47"/>
    <mergeCell ref="B8:C8"/>
    <mergeCell ref="B9:C9"/>
    <mergeCell ref="B10:C10"/>
    <mergeCell ref="B11:C11"/>
    <mergeCell ref="B12:C12"/>
    <mergeCell ref="B13:C13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26:E26"/>
    <mergeCell ref="D27:E27"/>
    <mergeCell ref="B20:C20"/>
    <mergeCell ref="D30:E30"/>
    <mergeCell ref="D31:E31"/>
    <mergeCell ref="D20:E20"/>
    <mergeCell ref="D21:E21"/>
    <mergeCell ref="D22:E22"/>
    <mergeCell ref="D23:E23"/>
    <mergeCell ref="D24:E24"/>
    <mergeCell ref="D25:E25"/>
    <mergeCell ref="D44:E44"/>
    <mergeCell ref="D14:E14"/>
    <mergeCell ref="D15:E15"/>
    <mergeCell ref="D16:E16"/>
    <mergeCell ref="D17:E17"/>
    <mergeCell ref="D18:E18"/>
    <mergeCell ref="D19:E19"/>
    <mergeCell ref="F44:J44"/>
    <mergeCell ref="F45:J45"/>
    <mergeCell ref="F46:J46"/>
    <mergeCell ref="F31:J31"/>
    <mergeCell ref="F20:J20"/>
    <mergeCell ref="F21:J21"/>
    <mergeCell ref="F22:J22"/>
    <mergeCell ref="F23:J23"/>
    <mergeCell ref="F24:J24"/>
    <mergeCell ref="F25:J25"/>
    <mergeCell ref="F14:J14"/>
    <mergeCell ref="F15:J15"/>
    <mergeCell ref="F16:J16"/>
    <mergeCell ref="F17:J17"/>
    <mergeCell ref="F18:J18"/>
    <mergeCell ref="F19:J19"/>
    <mergeCell ref="D28:E28"/>
    <mergeCell ref="D29:E29"/>
    <mergeCell ref="F47:J47"/>
    <mergeCell ref="D8:E8"/>
    <mergeCell ref="D9:E9"/>
    <mergeCell ref="D10:E10"/>
    <mergeCell ref="D11:E11"/>
    <mergeCell ref="D12:E12"/>
    <mergeCell ref="D13:E13"/>
    <mergeCell ref="F38:J38"/>
    <mergeCell ref="F39:J39"/>
    <mergeCell ref="F40:J40"/>
    <mergeCell ref="F41:J41"/>
    <mergeCell ref="F42:J42"/>
    <mergeCell ref="F43:J43"/>
    <mergeCell ref="F32:J32"/>
    <mergeCell ref="F33:J33"/>
    <mergeCell ref="F34:J34"/>
    <mergeCell ref="F35:J35"/>
    <mergeCell ref="F36:J36"/>
    <mergeCell ref="F37:J37"/>
    <mergeCell ref="F26:J26"/>
    <mergeCell ref="F27:J27"/>
    <mergeCell ref="F28:J28"/>
    <mergeCell ref="F29:J29"/>
    <mergeCell ref="F30:J30"/>
    <mergeCell ref="F8:J8"/>
    <mergeCell ref="F9:J9"/>
    <mergeCell ref="F10:J10"/>
    <mergeCell ref="F11:J11"/>
    <mergeCell ref="F12:J12"/>
    <mergeCell ref="F13:J13"/>
    <mergeCell ref="B2:J4"/>
    <mergeCell ref="B6:C6"/>
    <mergeCell ref="B7:C7"/>
    <mergeCell ref="D6:E6"/>
    <mergeCell ref="F6:J6"/>
    <mergeCell ref="D7:E7"/>
    <mergeCell ref="F7:J7"/>
  </mergeCells>
  <phoneticPr fontId="1"/>
  <pageMargins left="0.25" right="0.25" top="0.75" bottom="0.75" header="0.3" footer="0.3"/>
  <pageSetup paperSize="9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view="pageBreakPreview" zoomScale="60" zoomScaleNormal="70" workbookViewId="0">
      <selection activeCell="H14" sqref="H14"/>
    </sheetView>
  </sheetViews>
  <sheetFormatPr defaultRowHeight="13.5" x14ac:dyDescent="0.15"/>
  <cols>
    <col min="2" max="2" width="12.375" customWidth="1"/>
    <col min="4" max="4" width="19" customWidth="1"/>
    <col min="6" max="6" width="6.5" customWidth="1"/>
    <col min="7" max="11" width="5.625" customWidth="1"/>
    <col min="12" max="12" width="8.125" customWidth="1"/>
  </cols>
  <sheetData>
    <row r="2" spans="2:12" x14ac:dyDescent="0.15">
      <c r="B2" s="23" t="s">
        <v>51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12" x14ac:dyDescent="0.1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12" x14ac:dyDescent="0.1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6" spans="2:12" ht="21" x14ac:dyDescent="0.2">
      <c r="B6" s="11" t="s">
        <v>52</v>
      </c>
      <c r="C6" s="11" t="s">
        <v>54</v>
      </c>
      <c r="D6" s="11"/>
      <c r="E6" s="12" t="s">
        <v>53</v>
      </c>
      <c r="F6" s="50"/>
      <c r="G6" s="14" t="s">
        <v>64</v>
      </c>
      <c r="H6" s="14"/>
      <c r="I6" s="14"/>
      <c r="J6" s="14"/>
      <c r="K6" s="14"/>
      <c r="L6" s="14"/>
    </row>
    <row r="7" spans="2:12" ht="21" x14ac:dyDescent="0.2">
      <c r="B7" s="11" t="s">
        <v>52</v>
      </c>
      <c r="C7" s="11" t="s">
        <v>55</v>
      </c>
      <c r="D7" s="11"/>
      <c r="E7" s="12" t="s">
        <v>56</v>
      </c>
      <c r="F7" s="50"/>
      <c r="G7" s="14" t="s">
        <v>63</v>
      </c>
      <c r="H7" s="14"/>
      <c r="I7" s="14"/>
      <c r="J7" s="14"/>
      <c r="K7" s="14"/>
      <c r="L7" s="14"/>
    </row>
    <row r="8" spans="2:12" ht="21" x14ac:dyDescent="0.2">
      <c r="B8" s="11" t="s">
        <v>52</v>
      </c>
      <c r="C8" s="11" t="s">
        <v>57</v>
      </c>
      <c r="D8" s="11"/>
      <c r="E8" s="12">
        <v>256</v>
      </c>
      <c r="F8" s="50"/>
      <c r="G8" s="14" t="s">
        <v>65</v>
      </c>
      <c r="H8" s="14"/>
      <c r="I8" s="14"/>
      <c r="J8" s="14"/>
      <c r="K8" s="14"/>
      <c r="L8" s="14"/>
    </row>
    <row r="9" spans="2:12" ht="21" x14ac:dyDescent="0.2">
      <c r="B9" s="11" t="s">
        <v>52</v>
      </c>
      <c r="C9" s="11" t="s">
        <v>58</v>
      </c>
      <c r="D9" s="11"/>
      <c r="E9" s="12">
        <v>16</v>
      </c>
      <c r="F9" s="50"/>
      <c r="G9" s="14" t="s">
        <v>66</v>
      </c>
      <c r="H9" s="14"/>
      <c r="I9" s="14"/>
      <c r="J9" s="14"/>
      <c r="K9" s="14"/>
      <c r="L9" s="14"/>
    </row>
    <row r="10" spans="2:12" ht="21" x14ac:dyDescent="0.2">
      <c r="B10" s="11" t="s">
        <v>52</v>
      </c>
      <c r="C10" s="11" t="s">
        <v>59</v>
      </c>
      <c r="D10" s="11"/>
      <c r="E10" s="12">
        <v>4</v>
      </c>
      <c r="F10" s="50"/>
      <c r="G10" s="14" t="s">
        <v>67</v>
      </c>
      <c r="H10" s="14"/>
      <c r="I10" s="14"/>
      <c r="J10" s="14"/>
      <c r="K10" s="14"/>
      <c r="L10" s="14"/>
    </row>
    <row r="11" spans="2:12" ht="21" x14ac:dyDescent="0.2">
      <c r="B11" s="11" t="s">
        <v>52</v>
      </c>
      <c r="C11" s="11" t="s">
        <v>60</v>
      </c>
      <c r="D11" s="11"/>
      <c r="E11" s="12">
        <v>4</v>
      </c>
      <c r="F11" s="50"/>
      <c r="G11" s="14" t="s">
        <v>69</v>
      </c>
      <c r="H11" s="14"/>
      <c r="I11" s="14"/>
      <c r="J11" s="14"/>
      <c r="K11" s="14"/>
      <c r="L11" s="14"/>
    </row>
    <row r="12" spans="2:12" ht="21" x14ac:dyDescent="0.2">
      <c r="B12" s="11" t="s">
        <v>52</v>
      </c>
      <c r="C12" s="11" t="s">
        <v>61</v>
      </c>
      <c r="D12" s="11"/>
      <c r="E12" s="12">
        <v>8</v>
      </c>
      <c r="F12" s="50"/>
      <c r="G12" s="14" t="s">
        <v>68</v>
      </c>
      <c r="H12" s="14"/>
      <c r="I12" s="14"/>
      <c r="J12" s="14"/>
      <c r="K12" s="14"/>
      <c r="L12" s="14"/>
    </row>
    <row r="13" spans="2:12" ht="21" x14ac:dyDescent="0.2">
      <c r="B13" s="11" t="s">
        <v>52</v>
      </c>
      <c r="C13" s="11" t="s">
        <v>62</v>
      </c>
      <c r="D13" s="11"/>
      <c r="E13" s="12">
        <v>255</v>
      </c>
      <c r="F13" s="50"/>
      <c r="G13" s="14" t="s">
        <v>70</v>
      </c>
      <c r="H13" s="14"/>
      <c r="I13" s="14"/>
      <c r="J13" s="14"/>
      <c r="K13" s="14"/>
      <c r="L13" s="14"/>
    </row>
  </sheetData>
  <mergeCells count="1">
    <mergeCell ref="B2:L4"/>
  </mergeCells>
  <phoneticPr fontId="1"/>
  <pageMargins left="0.7" right="0.7" top="0.75" bottom="0.75" header="0.3" footer="0.3"/>
  <pageSetup paperSize="9" scale="76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J53"/>
  <sheetViews>
    <sheetView view="pageBreakPreview" zoomScale="70" zoomScaleNormal="73" zoomScaleSheetLayoutView="70" workbookViewId="0">
      <selection activeCell="M23" sqref="M23"/>
    </sheetView>
  </sheetViews>
  <sheetFormatPr defaultRowHeight="13.5" x14ac:dyDescent="0.15"/>
  <sheetData>
    <row r="2" spans="2:10" x14ac:dyDescent="0.15">
      <c r="B2" s="24" t="s">
        <v>35</v>
      </c>
      <c r="C2" s="25"/>
      <c r="D2" s="25"/>
      <c r="E2" s="25"/>
      <c r="F2" s="25"/>
      <c r="G2" s="25"/>
      <c r="H2" s="25"/>
      <c r="I2" s="25"/>
      <c r="J2" s="25"/>
    </row>
    <row r="3" spans="2:10" x14ac:dyDescent="0.15">
      <c r="B3" s="25"/>
      <c r="C3" s="25"/>
      <c r="D3" s="25"/>
      <c r="E3" s="25"/>
      <c r="F3" s="25"/>
      <c r="G3" s="25"/>
      <c r="H3" s="25"/>
      <c r="I3" s="25"/>
      <c r="J3" s="25"/>
    </row>
    <row r="4" spans="2:10" x14ac:dyDescent="0.15">
      <c r="B4" s="25"/>
      <c r="C4" s="25"/>
      <c r="D4" s="25"/>
      <c r="E4" s="25"/>
      <c r="F4" s="25"/>
      <c r="G4" s="25"/>
      <c r="H4" s="25"/>
      <c r="I4" s="25"/>
      <c r="J4" s="25"/>
    </row>
    <row r="6" spans="2:10" x14ac:dyDescent="0.15">
      <c r="B6" s="1"/>
      <c r="C6" s="1"/>
      <c r="D6" s="1"/>
      <c r="E6" s="1"/>
      <c r="F6" s="1"/>
      <c r="G6" s="1"/>
      <c r="H6" s="1"/>
      <c r="I6" s="1"/>
      <c r="J6" s="1"/>
    </row>
    <row r="7" spans="2:10" x14ac:dyDescent="0.15">
      <c r="B7" s="1"/>
      <c r="C7" s="1"/>
      <c r="D7" s="1"/>
      <c r="E7" s="1"/>
      <c r="F7" s="1"/>
      <c r="G7" s="1"/>
      <c r="H7" s="1"/>
      <c r="I7" s="1"/>
      <c r="J7" s="1"/>
    </row>
    <row r="8" spans="2:10" x14ac:dyDescent="0.15">
      <c r="B8" s="1"/>
      <c r="C8" s="1"/>
      <c r="D8" s="1"/>
      <c r="E8" s="1"/>
      <c r="F8" s="1"/>
      <c r="G8" s="1"/>
      <c r="H8" s="1"/>
      <c r="I8" s="1"/>
      <c r="J8" s="1"/>
    </row>
    <row r="9" spans="2:10" x14ac:dyDescent="0.15">
      <c r="B9" s="1"/>
      <c r="C9" s="1"/>
      <c r="D9" s="1"/>
      <c r="E9" s="1"/>
      <c r="F9" s="1"/>
      <c r="G9" s="1"/>
      <c r="H9" s="1"/>
      <c r="I9" s="1"/>
      <c r="J9" s="1"/>
    </row>
    <row r="10" spans="2:10" x14ac:dyDescent="0.1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15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15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1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1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1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1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1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1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15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1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1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1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1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1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1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1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1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1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1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1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1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1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1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1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1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1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1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1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1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1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1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15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15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15">
      <c r="B44" s="1"/>
      <c r="C44" s="1"/>
      <c r="D44" s="1"/>
      <c r="E44" s="1"/>
      <c r="F44" s="1"/>
      <c r="G44" s="1"/>
      <c r="H44" s="1"/>
      <c r="I44" s="1"/>
      <c r="J44" s="1"/>
    </row>
    <row r="45" spans="2:10" x14ac:dyDescent="0.15">
      <c r="B45" s="1"/>
      <c r="C45" s="1"/>
      <c r="D45" s="1"/>
      <c r="E45" s="1"/>
      <c r="F45" s="1"/>
      <c r="G45" s="1"/>
      <c r="H45" s="1"/>
      <c r="I45" s="1"/>
      <c r="J45" s="1"/>
    </row>
    <row r="46" spans="2:10" x14ac:dyDescent="0.1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15">
      <c r="B47" s="1"/>
      <c r="C47" s="1"/>
      <c r="D47" s="1"/>
      <c r="E47" s="1"/>
      <c r="F47" s="1"/>
      <c r="G47" s="1"/>
      <c r="H47" s="1"/>
      <c r="I47" s="1"/>
      <c r="J47" s="1"/>
    </row>
    <row r="48" spans="2:10" x14ac:dyDescent="0.1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1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15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15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15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15">
      <c r="B53" s="1"/>
      <c r="C53" s="1"/>
      <c r="D53" s="1"/>
      <c r="E53" s="1"/>
      <c r="F53" s="1"/>
      <c r="G53" s="1"/>
      <c r="H53" s="1"/>
      <c r="I53" s="1"/>
      <c r="J53" s="1"/>
    </row>
  </sheetData>
  <mergeCells count="1">
    <mergeCell ref="B2:J4"/>
  </mergeCells>
  <phoneticPr fontId="1"/>
  <pageMargins left="0.25" right="0.25" top="0.75" bottom="0.75" header="0.3" footer="0.3"/>
  <pageSetup paperSize="9" fitToHeight="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P25"/>
  <sheetViews>
    <sheetView view="pageBreakPreview" zoomScale="70" zoomScaleNormal="40" zoomScaleSheetLayoutView="70" workbookViewId="0">
      <selection activeCell="B18" sqref="B18"/>
    </sheetView>
  </sheetViews>
  <sheetFormatPr defaultRowHeight="13.5" x14ac:dyDescent="0.15"/>
  <sheetData>
    <row r="3" spans="2:16" ht="30.75" x14ac:dyDescent="0.3">
      <c r="B3" s="3" t="s">
        <v>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5" spans="2:16" ht="18.75" x14ac:dyDescent="0.2">
      <c r="H5" s="9" t="s">
        <v>92</v>
      </c>
      <c r="I5" s="9"/>
      <c r="J5" s="9"/>
      <c r="K5" s="9"/>
      <c r="L5" s="9"/>
      <c r="M5" s="9"/>
      <c r="N5" s="9"/>
      <c r="O5" s="9"/>
      <c r="P5" s="9"/>
    </row>
    <row r="6" spans="2:16" ht="17.25" x14ac:dyDescent="0.2">
      <c r="H6" s="15" t="s">
        <v>94</v>
      </c>
      <c r="I6" s="15"/>
      <c r="J6" s="15" t="s">
        <v>102</v>
      </c>
      <c r="K6" s="15"/>
      <c r="L6" s="15"/>
      <c r="M6" s="15"/>
      <c r="N6" s="15"/>
      <c r="O6" s="15"/>
      <c r="P6" s="15"/>
    </row>
    <row r="7" spans="2:16" ht="17.25" x14ac:dyDescent="0.2">
      <c r="H7" s="15" t="s">
        <v>93</v>
      </c>
      <c r="I7" s="15"/>
      <c r="J7" s="15" t="s">
        <v>103</v>
      </c>
      <c r="K7" s="15"/>
      <c r="L7" s="15"/>
      <c r="M7" s="15"/>
      <c r="N7" s="15"/>
      <c r="O7" s="15"/>
      <c r="P7" s="15"/>
    </row>
    <row r="8" spans="2:16" ht="18.75" x14ac:dyDescent="0.2">
      <c r="H8" s="9" t="s">
        <v>72</v>
      </c>
      <c r="I8" s="8"/>
      <c r="J8" s="8"/>
      <c r="K8" s="8"/>
      <c r="L8" s="8"/>
      <c r="M8" s="8"/>
      <c r="N8" s="8"/>
      <c r="O8" s="8"/>
      <c r="P8" s="8"/>
    </row>
    <row r="9" spans="2:16" ht="17.25" x14ac:dyDescent="0.2">
      <c r="H9" s="15" t="s">
        <v>73</v>
      </c>
      <c r="I9" s="15"/>
      <c r="J9" s="15"/>
      <c r="K9" s="15"/>
      <c r="L9" s="15"/>
      <c r="M9" s="15"/>
      <c r="N9" s="15"/>
      <c r="O9" s="15"/>
      <c r="P9" s="15"/>
    </row>
    <row r="10" spans="2:16" ht="17.25" x14ac:dyDescent="0.2">
      <c r="H10" s="15" t="s">
        <v>74</v>
      </c>
      <c r="I10" s="15"/>
      <c r="J10" s="15"/>
      <c r="K10" s="15"/>
      <c r="L10" s="15"/>
      <c r="M10" s="15"/>
      <c r="N10" s="15"/>
      <c r="O10" s="15"/>
      <c r="P10" s="15"/>
    </row>
    <row r="11" spans="2:16" ht="17.25" x14ac:dyDescent="0.2">
      <c r="H11" s="15" t="s">
        <v>75</v>
      </c>
      <c r="I11" s="15"/>
      <c r="J11" s="15"/>
      <c r="K11" s="15"/>
      <c r="L11" s="15"/>
      <c r="M11" s="15"/>
      <c r="N11" s="15"/>
      <c r="O11" s="15"/>
      <c r="P11" s="15"/>
    </row>
    <row r="12" spans="2:16" ht="17.25" x14ac:dyDescent="0.2">
      <c r="H12" s="15"/>
      <c r="I12" s="15"/>
      <c r="J12" s="15"/>
      <c r="K12" s="15"/>
      <c r="L12" s="15"/>
      <c r="M12" s="15"/>
      <c r="N12" s="15"/>
      <c r="O12" s="15"/>
      <c r="P12" s="15"/>
    </row>
    <row r="13" spans="2:16" ht="17.25" x14ac:dyDescent="0.2">
      <c r="H13" s="15"/>
      <c r="I13" s="15"/>
      <c r="J13" s="15"/>
      <c r="K13" s="15"/>
      <c r="L13" s="15"/>
      <c r="M13" s="15"/>
      <c r="N13" s="15"/>
      <c r="O13" s="15"/>
      <c r="P13" s="15"/>
    </row>
    <row r="14" spans="2:16" ht="17.25" x14ac:dyDescent="0.2">
      <c r="H14" s="15"/>
      <c r="I14" s="15"/>
      <c r="J14" s="15"/>
      <c r="K14" s="15"/>
      <c r="L14" s="15"/>
      <c r="M14" s="15"/>
      <c r="N14" s="15"/>
      <c r="O14" s="15"/>
      <c r="P14" s="15"/>
    </row>
    <row r="15" spans="2:16" ht="18.75" x14ac:dyDescent="0.2">
      <c r="H15" s="9" t="s">
        <v>43</v>
      </c>
      <c r="I15" s="8"/>
      <c r="J15" s="8"/>
      <c r="K15" s="8"/>
      <c r="L15" s="9" t="s">
        <v>45</v>
      </c>
      <c r="M15" s="2"/>
      <c r="N15" s="2"/>
      <c r="O15" s="2"/>
      <c r="P15" s="2"/>
    </row>
    <row r="16" spans="2:16" ht="17.25" x14ac:dyDescent="0.2">
      <c r="H16" s="6" t="s">
        <v>95</v>
      </c>
      <c r="I16" s="6"/>
      <c r="J16" s="6"/>
      <c r="K16" s="18"/>
      <c r="L16" s="15" t="s">
        <v>44</v>
      </c>
      <c r="M16" s="5"/>
      <c r="N16" s="5"/>
      <c r="O16" s="5"/>
      <c r="P16" s="5"/>
    </row>
    <row r="17" spans="8:16" ht="17.25" x14ac:dyDescent="0.2">
      <c r="H17" s="6" t="s">
        <v>96</v>
      </c>
      <c r="I17" s="6"/>
      <c r="J17" s="6"/>
      <c r="K17" s="18"/>
      <c r="L17" s="6" t="s">
        <v>46</v>
      </c>
      <c r="M17" s="5"/>
      <c r="N17" s="5"/>
      <c r="O17" s="5"/>
      <c r="P17" s="5"/>
    </row>
    <row r="18" spans="8:16" ht="17.25" x14ac:dyDescent="0.2">
      <c r="H18" s="6" t="s">
        <v>97</v>
      </c>
      <c r="I18" s="6"/>
      <c r="J18" s="6"/>
      <c r="K18" s="18"/>
      <c r="L18" s="6" t="s">
        <v>48</v>
      </c>
      <c r="M18" s="5"/>
      <c r="N18" s="5"/>
      <c r="O18" s="5"/>
      <c r="P18" s="5"/>
    </row>
    <row r="19" spans="8:16" ht="17.25" x14ac:dyDescent="0.2">
      <c r="H19" s="6" t="s">
        <v>98</v>
      </c>
      <c r="I19" s="6"/>
      <c r="J19" s="6"/>
      <c r="K19" s="18"/>
      <c r="L19" s="6" t="s">
        <v>47</v>
      </c>
      <c r="M19" s="5"/>
      <c r="N19" s="5"/>
      <c r="O19" s="5"/>
      <c r="P19" s="5"/>
    </row>
    <row r="20" spans="8:16" ht="17.25" x14ac:dyDescent="0.2">
      <c r="H20" s="6" t="s">
        <v>99</v>
      </c>
      <c r="I20" s="6"/>
      <c r="J20" s="6"/>
      <c r="K20" s="18"/>
      <c r="L20" s="6" t="s">
        <v>49</v>
      </c>
      <c r="M20" s="5"/>
      <c r="N20" s="5"/>
      <c r="O20" s="5"/>
      <c r="P20" s="5"/>
    </row>
    <row r="21" spans="8:16" ht="17.25" x14ac:dyDescent="0.2">
      <c r="H21" s="6" t="s">
        <v>101</v>
      </c>
      <c r="I21" s="6"/>
      <c r="J21" s="6"/>
      <c r="K21" s="18"/>
      <c r="L21" s="6" t="s">
        <v>49</v>
      </c>
      <c r="M21" s="5"/>
      <c r="N21" s="5"/>
      <c r="O21" s="5"/>
      <c r="P21" s="5"/>
    </row>
    <row r="22" spans="8:16" ht="17.25" x14ac:dyDescent="0.2">
      <c r="H22" s="6" t="s">
        <v>100</v>
      </c>
      <c r="I22" s="6"/>
      <c r="J22" s="6"/>
      <c r="K22" s="18"/>
      <c r="L22" s="6" t="s">
        <v>50</v>
      </c>
      <c r="M22" s="5"/>
      <c r="N22" s="5"/>
      <c r="O22" s="5"/>
      <c r="P22" s="5"/>
    </row>
    <row r="25" spans="8:16" ht="15.75" x14ac:dyDescent="0.25">
      <c r="H25" s="16" t="s">
        <v>76</v>
      </c>
    </row>
  </sheetData>
  <phoneticPr fontId="1"/>
  <pageMargins left="0.7" right="0.7" top="0.75" bottom="0.75" header="0.3" footer="0.3"/>
  <pageSetup paperSize="9" scale="58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view="pageBreakPreview" topLeftCell="A4" zoomScale="60" zoomScaleNormal="55" workbookViewId="0">
      <selection activeCell="J29" sqref="J29"/>
    </sheetView>
  </sheetViews>
  <sheetFormatPr defaultRowHeight="13.5" x14ac:dyDescent="0.15"/>
  <cols>
    <col min="12" max="12" width="4" customWidth="1"/>
  </cols>
  <sheetData>
    <row r="2" spans="2:17" ht="30.75" x14ac:dyDescent="0.3">
      <c r="B2" s="3" t="s">
        <v>77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4" spans="2:17" ht="18.75" x14ac:dyDescent="0.2">
      <c r="H4" s="9" t="s">
        <v>104</v>
      </c>
      <c r="I4" s="9"/>
      <c r="J4" s="9"/>
      <c r="K4" s="9"/>
      <c r="L4" s="9"/>
      <c r="M4" s="9"/>
      <c r="N4" s="9"/>
      <c r="O4" s="9"/>
      <c r="P4" s="9"/>
      <c r="Q4" s="9"/>
    </row>
    <row r="5" spans="2:17" ht="17.25" x14ac:dyDescent="0.2">
      <c r="H5" s="15" t="s">
        <v>105</v>
      </c>
      <c r="I5" s="15"/>
      <c r="J5" s="15"/>
      <c r="K5" s="15" t="s">
        <v>106</v>
      </c>
      <c r="L5" s="15"/>
      <c r="M5" s="15"/>
      <c r="N5" s="15"/>
      <c r="O5" s="15"/>
      <c r="P5" s="15"/>
      <c r="Q5" s="15"/>
    </row>
    <row r="6" spans="2:17" ht="17.25" x14ac:dyDescent="0.2"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ht="18.75" x14ac:dyDescent="0.2">
      <c r="H7" s="9" t="s">
        <v>72</v>
      </c>
      <c r="I7" s="8"/>
      <c r="J7" s="8"/>
      <c r="K7" s="8"/>
      <c r="L7" s="8"/>
      <c r="M7" s="8"/>
      <c r="N7" s="8"/>
      <c r="O7" s="8"/>
      <c r="P7" s="8"/>
      <c r="Q7" s="8"/>
    </row>
    <row r="8" spans="2:17" ht="17.25" x14ac:dyDescent="0.2">
      <c r="H8" s="17" t="s">
        <v>88</v>
      </c>
      <c r="I8" s="15"/>
      <c r="J8" s="15"/>
      <c r="K8" s="15"/>
      <c r="L8" s="15"/>
      <c r="M8" s="15"/>
      <c r="N8" s="15"/>
      <c r="O8" s="15"/>
      <c r="P8" s="15"/>
      <c r="Q8" s="15"/>
    </row>
    <row r="9" spans="2:17" ht="17.25" x14ac:dyDescent="0.2">
      <c r="H9" s="15" t="s">
        <v>89</v>
      </c>
      <c r="I9" s="15"/>
      <c r="J9" s="15"/>
      <c r="K9" s="15"/>
      <c r="L9" s="15"/>
      <c r="M9" s="15"/>
      <c r="N9" s="15"/>
      <c r="O9" s="15"/>
      <c r="P9" s="15"/>
      <c r="Q9" s="15"/>
    </row>
    <row r="10" spans="2:17" ht="17.25" x14ac:dyDescent="0.2">
      <c r="H10" s="15" t="s">
        <v>90</v>
      </c>
      <c r="I10" s="15"/>
      <c r="J10" s="15"/>
      <c r="K10" s="15"/>
      <c r="L10" s="15"/>
      <c r="M10" s="15"/>
      <c r="N10" s="15"/>
      <c r="O10" s="15"/>
      <c r="P10" s="15"/>
      <c r="Q10" s="15"/>
    </row>
    <row r="11" spans="2:17" ht="17.25" x14ac:dyDescent="0.2">
      <c r="H11" s="15" t="s">
        <v>91</v>
      </c>
      <c r="I11" s="15"/>
      <c r="J11" s="15"/>
      <c r="K11" s="15"/>
      <c r="L11" s="15"/>
      <c r="M11" s="15"/>
      <c r="N11" s="15"/>
      <c r="O11" s="15"/>
      <c r="P11" s="15"/>
      <c r="Q11" s="15"/>
    </row>
    <row r="12" spans="2:17" ht="17.25" x14ac:dyDescent="0.2"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ht="17.25" x14ac:dyDescent="0.2"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ht="18.75" x14ac:dyDescent="0.2">
      <c r="H14" s="9" t="s">
        <v>43</v>
      </c>
      <c r="I14" s="8"/>
      <c r="J14" s="8"/>
      <c r="K14" s="8"/>
      <c r="L14" s="9" t="s">
        <v>45</v>
      </c>
      <c r="M14" s="2"/>
      <c r="N14" s="2"/>
      <c r="O14" s="2"/>
      <c r="P14" s="2"/>
      <c r="Q14" s="2"/>
    </row>
    <row r="15" spans="2:17" ht="17.25" x14ac:dyDescent="0.2">
      <c r="H15" s="6" t="s">
        <v>84</v>
      </c>
      <c r="I15" s="6"/>
      <c r="J15" s="6"/>
      <c r="K15" s="18"/>
      <c r="L15" s="15"/>
      <c r="M15" s="15" t="s">
        <v>80</v>
      </c>
      <c r="N15" s="5"/>
      <c r="O15" s="5"/>
      <c r="P15" s="5"/>
      <c r="Q15" s="5"/>
    </row>
    <row r="16" spans="2:17" ht="17.25" x14ac:dyDescent="0.2">
      <c r="H16" s="6" t="s">
        <v>85</v>
      </c>
      <c r="I16" s="6"/>
      <c r="J16" s="6"/>
      <c r="K16" s="18"/>
      <c r="L16" s="6"/>
      <c r="M16" s="6" t="s">
        <v>81</v>
      </c>
      <c r="N16" s="5"/>
      <c r="O16" s="5"/>
      <c r="P16" s="5"/>
      <c r="Q16" s="5"/>
    </row>
    <row r="17" spans="8:17" ht="17.25" x14ac:dyDescent="0.2">
      <c r="H17" s="6" t="s">
        <v>86</v>
      </c>
      <c r="I17" s="6"/>
      <c r="J17" s="6"/>
      <c r="K17" s="18"/>
      <c r="L17" s="6"/>
      <c r="M17" s="6" t="s">
        <v>82</v>
      </c>
      <c r="N17" s="5"/>
      <c r="O17" s="5"/>
      <c r="P17" s="5"/>
      <c r="Q17" s="5"/>
    </row>
    <row r="18" spans="8:17" ht="17.25" x14ac:dyDescent="0.2">
      <c r="H18" s="6" t="s">
        <v>87</v>
      </c>
      <c r="I18" s="6"/>
      <c r="J18" s="6"/>
      <c r="K18" s="18"/>
      <c r="L18" s="6"/>
      <c r="M18" s="6" t="s">
        <v>83</v>
      </c>
      <c r="N18" s="5"/>
      <c r="O18" s="5"/>
      <c r="P18" s="5"/>
      <c r="Q18" s="5"/>
    </row>
    <row r="19" spans="8:17" ht="17.25" x14ac:dyDescent="0.2">
      <c r="H19" s="6"/>
      <c r="I19" s="6"/>
      <c r="J19" s="6"/>
      <c r="K19" s="18"/>
      <c r="L19" s="6"/>
      <c r="M19" s="5"/>
      <c r="N19" s="5"/>
      <c r="O19" s="5"/>
      <c r="P19" s="5"/>
      <c r="Q19" s="5"/>
    </row>
    <row r="20" spans="8:17" ht="17.25" x14ac:dyDescent="0.2">
      <c r="H20" s="6"/>
      <c r="I20" s="6"/>
      <c r="J20" s="6"/>
      <c r="K20" s="18"/>
      <c r="L20" s="6"/>
      <c r="M20" s="5"/>
      <c r="N20" s="5"/>
      <c r="O20" s="5"/>
      <c r="P20" s="5"/>
      <c r="Q20" s="5"/>
    </row>
    <row r="21" spans="8:17" ht="17.25" x14ac:dyDescent="0.2">
      <c r="H21" s="6"/>
      <c r="I21" s="6"/>
      <c r="J21" s="6"/>
      <c r="K21" s="18"/>
      <c r="L21" s="6"/>
      <c r="M21" s="5"/>
      <c r="N21" s="5"/>
      <c r="O21" s="5"/>
      <c r="P21" s="5"/>
      <c r="Q21" s="5"/>
    </row>
    <row r="24" spans="8:17" x14ac:dyDescent="0.15">
      <c r="H24" t="s">
        <v>79</v>
      </c>
    </row>
  </sheetData>
  <phoneticPr fontId="1"/>
  <pageMargins left="0.7" right="0.7" top="0.75" bottom="0.75" header="0.3" footer="0.3"/>
  <pageSetup paperSize="9" scale="56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view="pageBreakPreview" topLeftCell="A19" zoomScale="60" zoomScaleNormal="55" workbookViewId="0">
      <selection activeCell="I23" sqref="I23"/>
    </sheetView>
  </sheetViews>
  <sheetFormatPr defaultRowHeight="13.5" x14ac:dyDescent="0.15"/>
  <sheetData>
    <row r="2" spans="2:19" ht="30.75" x14ac:dyDescent="0.3">
      <c r="B2" s="3" t="s">
        <v>112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4" spans="2:19" ht="18.75" x14ac:dyDescent="0.2">
      <c r="H4" s="9" t="s">
        <v>104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ht="17.25" x14ac:dyDescent="0.2">
      <c r="H5" s="15" t="s">
        <v>105</v>
      </c>
      <c r="I5" s="15"/>
      <c r="J5" s="15"/>
      <c r="K5" s="21"/>
      <c r="L5" s="15" t="s">
        <v>106</v>
      </c>
      <c r="M5" s="15"/>
      <c r="N5" s="15"/>
      <c r="O5" s="15"/>
      <c r="P5" s="15"/>
      <c r="Q5" s="15"/>
      <c r="R5" s="15"/>
      <c r="S5" s="15"/>
    </row>
    <row r="6" spans="2:19" ht="17.25" x14ac:dyDescent="0.2">
      <c r="H6" s="15" t="s">
        <v>113</v>
      </c>
      <c r="I6" s="15"/>
      <c r="J6" s="15"/>
      <c r="K6" s="22"/>
      <c r="L6" s="15" t="s">
        <v>114</v>
      </c>
      <c r="M6" s="15"/>
      <c r="N6" s="15"/>
      <c r="O6" s="15"/>
      <c r="P6" s="15"/>
      <c r="Q6" s="15"/>
      <c r="R6" s="15"/>
      <c r="S6" s="15"/>
    </row>
    <row r="7" spans="2:19" ht="18.75" x14ac:dyDescent="0.2">
      <c r="H7" s="9" t="s">
        <v>72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ht="17.25" x14ac:dyDescent="0.2">
      <c r="H8" s="17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2:19" ht="17.25" x14ac:dyDescent="0.2">
      <c r="H9" s="15" t="s">
        <v>118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2:19" ht="17.25" x14ac:dyDescent="0.2">
      <c r="H10" s="15" t="s">
        <v>116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2:19" ht="17.25" x14ac:dyDescent="0.2">
      <c r="H11" s="15" t="s">
        <v>117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2:19" ht="17.25" x14ac:dyDescent="0.2"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2:19" ht="17.25" x14ac:dyDescent="0.2"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2:19" ht="18.75" x14ac:dyDescent="0.2">
      <c r="H14" s="9" t="s">
        <v>43</v>
      </c>
      <c r="I14" s="8"/>
      <c r="J14" s="8"/>
      <c r="K14" s="8"/>
      <c r="L14" s="9" t="s">
        <v>45</v>
      </c>
      <c r="M14" s="2"/>
      <c r="N14" s="2"/>
      <c r="O14" s="2"/>
      <c r="P14" s="2"/>
      <c r="Q14" s="2"/>
      <c r="R14" s="2"/>
      <c r="S14" s="2"/>
    </row>
    <row r="15" spans="2:19" ht="17.25" x14ac:dyDescent="0.2">
      <c r="H15" s="6" t="s">
        <v>107</v>
      </c>
      <c r="I15" s="6"/>
      <c r="J15" s="6"/>
      <c r="K15" s="18"/>
      <c r="L15" s="15" t="s">
        <v>110</v>
      </c>
      <c r="M15" s="15"/>
      <c r="N15" s="5"/>
      <c r="O15" s="5"/>
      <c r="P15" s="5"/>
      <c r="Q15" s="5"/>
      <c r="R15" s="5"/>
      <c r="S15" s="5"/>
    </row>
    <row r="16" spans="2:19" ht="17.25" x14ac:dyDescent="0.2">
      <c r="H16" s="6" t="s">
        <v>108</v>
      </c>
      <c r="I16" s="6"/>
      <c r="J16" s="6"/>
      <c r="K16" s="18"/>
      <c r="L16" s="6" t="s">
        <v>49</v>
      </c>
      <c r="M16" s="6"/>
      <c r="N16" s="5"/>
      <c r="O16" s="5"/>
      <c r="P16" s="5"/>
      <c r="Q16" s="5"/>
      <c r="R16" s="5"/>
      <c r="S16" s="5"/>
    </row>
    <row r="17" spans="8:19" ht="17.25" x14ac:dyDescent="0.2">
      <c r="H17" s="6" t="s">
        <v>109</v>
      </c>
      <c r="I17" s="6"/>
      <c r="J17" s="6"/>
      <c r="K17" s="18"/>
      <c r="L17" s="6" t="s">
        <v>111</v>
      </c>
      <c r="M17" s="6"/>
      <c r="N17" s="5"/>
      <c r="O17" s="5"/>
      <c r="P17" s="5"/>
      <c r="Q17" s="5"/>
      <c r="R17" s="5"/>
      <c r="S17" s="5"/>
    </row>
    <row r="18" spans="8:19" ht="17.25" x14ac:dyDescent="0.2">
      <c r="H18" s="6"/>
      <c r="I18" s="6"/>
      <c r="J18" s="6"/>
      <c r="K18" s="18"/>
      <c r="L18" s="6"/>
      <c r="M18" s="6"/>
      <c r="N18" s="5"/>
      <c r="O18" s="5"/>
      <c r="P18" s="5"/>
      <c r="Q18" s="5"/>
      <c r="R18" s="5"/>
      <c r="S18" s="5"/>
    </row>
    <row r="19" spans="8:19" ht="17.25" x14ac:dyDescent="0.2">
      <c r="H19" s="6"/>
      <c r="I19" s="6"/>
      <c r="J19" s="6"/>
      <c r="K19" s="18"/>
      <c r="L19" s="6"/>
      <c r="M19" s="5"/>
      <c r="N19" s="5"/>
      <c r="O19" s="5"/>
      <c r="P19" s="5"/>
      <c r="Q19" s="5"/>
      <c r="R19" s="5"/>
      <c r="S19" s="5"/>
    </row>
    <row r="20" spans="8:19" ht="17.25" x14ac:dyDescent="0.2">
      <c r="H20" s="19"/>
      <c r="I20" s="19"/>
      <c r="J20" s="19"/>
      <c r="K20" s="18"/>
      <c r="L20" s="19"/>
      <c r="M20" s="20"/>
      <c r="N20" s="20"/>
      <c r="O20" s="20"/>
      <c r="P20" s="20"/>
      <c r="Q20" s="20"/>
      <c r="R20" s="20"/>
      <c r="S20" s="20"/>
    </row>
    <row r="21" spans="8:19" ht="17.25" x14ac:dyDescent="0.2">
      <c r="H21" s="19"/>
      <c r="I21" s="19"/>
      <c r="J21" s="19"/>
      <c r="K21" s="18"/>
      <c r="L21" s="19"/>
      <c r="M21" s="20"/>
      <c r="N21" s="20"/>
      <c r="O21" s="20"/>
      <c r="P21" s="20"/>
      <c r="Q21" s="20"/>
      <c r="R21" s="20"/>
      <c r="S21" s="20"/>
    </row>
  </sheetData>
  <phoneticPr fontId="1"/>
  <pageMargins left="0.7" right="0.7" top="0.75" bottom="0.75" header="0.3" footer="0.3"/>
  <pageSetup paperSize="9" scale="4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2"/>
  <sheetViews>
    <sheetView view="pageBreakPreview" topLeftCell="A58" zoomScale="60" zoomScaleNormal="55" workbookViewId="0">
      <selection activeCell="H80" sqref="H80"/>
    </sheetView>
  </sheetViews>
  <sheetFormatPr defaultRowHeight="13.5" x14ac:dyDescent="0.15"/>
  <sheetData>
    <row r="2" spans="2:23" ht="30.75" x14ac:dyDescent="0.3">
      <c r="B2" s="3" t="s">
        <v>119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5" spans="2:23" ht="18.75" x14ac:dyDescent="0.2">
      <c r="I5" s="9" t="s">
        <v>92</v>
      </c>
      <c r="J5" s="9"/>
      <c r="K5" s="9"/>
      <c r="L5" s="9"/>
      <c r="M5" s="9" t="s">
        <v>136</v>
      </c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ht="17.25" x14ac:dyDescent="0.2">
      <c r="I6" s="15" t="s">
        <v>120</v>
      </c>
      <c r="J6" s="15"/>
      <c r="K6" s="15"/>
      <c r="L6" s="21"/>
      <c r="M6" s="15" t="s">
        <v>135</v>
      </c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2:23" ht="17.25" x14ac:dyDescent="0.2">
      <c r="I7" s="15" t="s">
        <v>132</v>
      </c>
      <c r="J7" s="15"/>
      <c r="K7" s="15"/>
      <c r="L7" s="22"/>
      <c r="M7" s="15" t="s">
        <v>134</v>
      </c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2:23" ht="18.75" x14ac:dyDescent="0.2">
      <c r="I8" s="9" t="s">
        <v>72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2:23" ht="17.25" x14ac:dyDescent="0.2">
      <c r="I9" s="17" t="s">
        <v>133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2:23" ht="17.25" x14ac:dyDescent="0.2"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2:23" ht="17.25" x14ac:dyDescent="0.2"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2:23" ht="17.25" x14ac:dyDescent="0.2"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 ht="17.25" x14ac:dyDescent="0.2"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 ht="17.25" x14ac:dyDescent="0.2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2:23" ht="18.75" x14ac:dyDescent="0.2">
      <c r="I15" s="9" t="s">
        <v>43</v>
      </c>
      <c r="J15" s="8"/>
      <c r="K15" s="8"/>
      <c r="L15" s="8"/>
      <c r="M15" s="9" t="s">
        <v>45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17.25" x14ac:dyDescent="0.2">
      <c r="I16" s="6" t="s">
        <v>121</v>
      </c>
      <c r="J16" s="6"/>
      <c r="K16" s="6"/>
      <c r="L16" s="18"/>
      <c r="M16" s="15" t="s">
        <v>130</v>
      </c>
      <c r="N16" s="15"/>
      <c r="O16" s="5"/>
      <c r="P16" s="5"/>
      <c r="Q16" s="5"/>
      <c r="R16" s="5"/>
      <c r="S16" s="5"/>
      <c r="T16" s="5"/>
      <c r="U16" s="5"/>
      <c r="V16" s="5"/>
      <c r="W16" s="5"/>
    </row>
    <row r="17" spans="9:23" ht="17.25" x14ac:dyDescent="0.2">
      <c r="I17" s="6" t="s">
        <v>122</v>
      </c>
      <c r="J17" s="6"/>
      <c r="K17" s="6"/>
      <c r="L17" s="18"/>
      <c r="M17" s="6" t="s">
        <v>128</v>
      </c>
      <c r="N17" s="6"/>
      <c r="O17" s="5"/>
      <c r="P17" s="5"/>
      <c r="Q17" s="5"/>
      <c r="R17" s="5"/>
      <c r="S17" s="5"/>
      <c r="T17" s="5"/>
      <c r="U17" s="5"/>
      <c r="V17" s="5"/>
      <c r="W17" s="5"/>
    </row>
    <row r="18" spans="9:23" ht="17.25" x14ac:dyDescent="0.2">
      <c r="I18" s="6" t="s">
        <v>123</v>
      </c>
      <c r="J18" s="6"/>
      <c r="K18" s="6"/>
      <c r="L18" s="18"/>
      <c r="M18" s="6" t="s">
        <v>129</v>
      </c>
      <c r="N18" s="6"/>
      <c r="O18" s="5"/>
      <c r="P18" s="5"/>
      <c r="Q18" s="5"/>
      <c r="R18" s="5"/>
      <c r="S18" s="5"/>
      <c r="T18" s="5"/>
      <c r="U18" s="5"/>
      <c r="V18" s="5"/>
      <c r="W18" s="5"/>
    </row>
    <row r="19" spans="9:23" ht="17.25" x14ac:dyDescent="0.2">
      <c r="I19" s="6" t="s">
        <v>124</v>
      </c>
      <c r="J19" s="6"/>
      <c r="K19" s="6"/>
      <c r="L19" s="18"/>
      <c r="M19" s="6" t="s">
        <v>131</v>
      </c>
      <c r="N19" s="6"/>
      <c r="O19" s="5"/>
      <c r="P19" s="5"/>
      <c r="Q19" s="5"/>
      <c r="R19" s="5"/>
      <c r="S19" s="5"/>
      <c r="T19" s="5"/>
      <c r="U19" s="5"/>
      <c r="V19" s="5"/>
      <c r="W19" s="5"/>
    </row>
    <row r="20" spans="9:23" ht="17.25" x14ac:dyDescent="0.2">
      <c r="I20" s="6" t="s">
        <v>125</v>
      </c>
      <c r="J20" s="6"/>
      <c r="K20" s="6"/>
      <c r="L20" s="18"/>
      <c r="M20" s="6" t="s">
        <v>49</v>
      </c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9:23" ht="17.25" x14ac:dyDescent="0.2">
      <c r="I21" s="19" t="s">
        <v>126</v>
      </c>
      <c r="J21" s="19"/>
      <c r="K21" s="19"/>
      <c r="L21" s="18"/>
      <c r="M21" s="6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9:23" ht="17.25" x14ac:dyDescent="0.2">
      <c r="I22" s="19" t="s">
        <v>127</v>
      </c>
      <c r="J22" s="19"/>
      <c r="K22" s="19"/>
      <c r="L22" s="18"/>
      <c r="M22" s="6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</row>
  </sheetData>
  <phoneticPr fontId="1"/>
  <pageMargins left="0.7" right="0.7" top="0.75" bottom="0.75" header="0.3" footer="0.3"/>
  <pageSetup paperSize="9" scale="41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"/>
  <sheetViews>
    <sheetView tabSelected="1" view="pageBreakPreview" topLeftCell="A7" zoomScale="60" zoomScaleNormal="55" workbookViewId="0">
      <selection activeCell="I30" sqref="I30"/>
    </sheetView>
  </sheetViews>
  <sheetFormatPr defaultRowHeight="13.5" x14ac:dyDescent="0.15"/>
  <sheetData>
    <row r="2" spans="2:23" ht="30.75" x14ac:dyDescent="0.3">
      <c r="B2" s="3" t="s">
        <v>137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1"/>
      <c r="W2" s="51"/>
    </row>
    <row r="6" spans="2:23" ht="18.75" x14ac:dyDescent="0.2">
      <c r="J6" s="9" t="s">
        <v>92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3" ht="17.25" x14ac:dyDescent="0.2">
      <c r="J7" s="15" t="s">
        <v>138</v>
      </c>
      <c r="K7" s="15"/>
      <c r="L7" s="15"/>
      <c r="M7" s="21"/>
      <c r="N7" s="15" t="s">
        <v>146</v>
      </c>
      <c r="O7" s="15"/>
      <c r="P7" s="15"/>
      <c r="Q7" s="15"/>
      <c r="R7" s="15"/>
      <c r="S7" s="15"/>
      <c r="T7" s="15"/>
      <c r="U7" s="15"/>
    </row>
    <row r="8" spans="2:23" ht="17.25" x14ac:dyDescent="0.2">
      <c r="J8" s="15"/>
      <c r="K8" s="15"/>
      <c r="L8" s="15"/>
      <c r="M8" s="22"/>
      <c r="N8" s="15"/>
      <c r="O8" s="15"/>
      <c r="P8" s="15"/>
      <c r="Q8" s="15"/>
      <c r="R8" s="15"/>
      <c r="S8" s="15"/>
      <c r="T8" s="15"/>
      <c r="U8" s="15"/>
    </row>
    <row r="9" spans="2:23" ht="18.75" x14ac:dyDescent="0.2">
      <c r="J9" s="9" t="s">
        <v>72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2:23" ht="17.25" x14ac:dyDescent="0.2">
      <c r="J10" s="17" t="s">
        <v>147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3" ht="17.25" x14ac:dyDescent="0.2"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2:23" ht="17.25" x14ac:dyDescent="0.2"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2:23" ht="17.25" x14ac:dyDescent="0.2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2:23" ht="17.25" x14ac:dyDescent="0.2"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2:23" ht="17.25" x14ac:dyDescent="0.2"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2:23" ht="18.75" x14ac:dyDescent="0.2">
      <c r="J16" s="9" t="s">
        <v>43</v>
      </c>
      <c r="K16" s="8"/>
      <c r="L16" s="8"/>
      <c r="M16" s="8"/>
      <c r="N16" s="9" t="s">
        <v>45</v>
      </c>
      <c r="O16" s="2"/>
      <c r="P16" s="2"/>
      <c r="Q16" s="2"/>
      <c r="R16" s="2"/>
      <c r="S16" s="2"/>
      <c r="T16" s="2"/>
      <c r="U16" s="2"/>
    </row>
    <row r="17" spans="10:21" ht="17.25" x14ac:dyDescent="0.2">
      <c r="J17" s="6" t="s">
        <v>139</v>
      </c>
      <c r="K17" s="6"/>
      <c r="L17" s="6"/>
      <c r="M17" s="18"/>
      <c r="N17" s="15" t="s">
        <v>144</v>
      </c>
      <c r="O17" s="15"/>
      <c r="P17" s="5"/>
      <c r="Q17" s="5"/>
      <c r="R17" s="5"/>
      <c r="S17" s="5"/>
      <c r="T17" s="5"/>
      <c r="U17" s="5"/>
    </row>
    <row r="18" spans="10:21" ht="20.25" x14ac:dyDescent="0.2">
      <c r="J18" s="6" t="s">
        <v>140</v>
      </c>
      <c r="K18" s="6"/>
      <c r="L18" s="6"/>
      <c r="M18" s="18"/>
      <c r="N18" s="6" t="s">
        <v>145</v>
      </c>
      <c r="O18" s="6"/>
      <c r="P18" s="5"/>
      <c r="Q18" s="5"/>
      <c r="R18" s="5"/>
      <c r="S18" s="5"/>
      <c r="T18" s="5"/>
      <c r="U18" s="5"/>
    </row>
    <row r="19" spans="10:21" ht="17.25" x14ac:dyDescent="0.2">
      <c r="J19" s="6" t="s">
        <v>141</v>
      </c>
      <c r="K19" s="6"/>
      <c r="L19" s="6"/>
      <c r="M19" s="18"/>
      <c r="N19" s="6" t="s">
        <v>49</v>
      </c>
      <c r="O19" s="6"/>
      <c r="P19" s="5"/>
      <c r="Q19" s="5"/>
      <c r="R19" s="5"/>
      <c r="S19" s="5"/>
      <c r="T19" s="5"/>
      <c r="U19" s="5"/>
    </row>
    <row r="20" spans="10:21" ht="17.25" x14ac:dyDescent="0.2">
      <c r="J20" s="6" t="s">
        <v>142</v>
      </c>
      <c r="K20" s="6"/>
      <c r="L20" s="6"/>
      <c r="M20" s="18"/>
      <c r="N20" s="6" t="s">
        <v>49</v>
      </c>
      <c r="O20" s="6"/>
      <c r="P20" s="5"/>
      <c r="Q20" s="5"/>
      <c r="R20" s="5"/>
      <c r="S20" s="5"/>
      <c r="T20" s="5"/>
      <c r="U20" s="5"/>
    </row>
    <row r="21" spans="10:21" ht="17.25" x14ac:dyDescent="0.2">
      <c r="J21" s="6" t="s">
        <v>143</v>
      </c>
      <c r="K21" s="6"/>
      <c r="L21" s="6"/>
      <c r="M21" s="18"/>
      <c r="N21" s="6" t="s">
        <v>49</v>
      </c>
      <c r="O21" s="5"/>
      <c r="P21" s="5"/>
      <c r="Q21" s="5"/>
      <c r="R21" s="5"/>
      <c r="S21" s="5"/>
      <c r="T21" s="5"/>
      <c r="U21" s="5"/>
    </row>
    <row r="22" spans="10:21" ht="17.25" x14ac:dyDescent="0.2">
      <c r="J22" s="19"/>
      <c r="K22" s="19"/>
      <c r="L22" s="19"/>
      <c r="M22" s="18"/>
      <c r="N22" s="19"/>
      <c r="O22" s="20"/>
      <c r="P22" s="20"/>
      <c r="Q22" s="20"/>
      <c r="R22" s="20"/>
      <c r="S22" s="20"/>
      <c r="T22" s="20"/>
      <c r="U22" s="20"/>
    </row>
    <row r="23" spans="10:21" ht="17.25" x14ac:dyDescent="0.2">
      <c r="J23" s="19"/>
      <c r="K23" s="19"/>
      <c r="L23" s="19"/>
      <c r="M23" s="18"/>
      <c r="N23" s="19"/>
      <c r="O23" s="20"/>
      <c r="P23" s="20"/>
      <c r="Q23" s="20"/>
      <c r="R23" s="20"/>
      <c r="S23" s="20"/>
      <c r="T23" s="20"/>
      <c r="U23" s="20"/>
    </row>
  </sheetData>
  <phoneticPr fontId="1"/>
  <pageMargins left="0.7" right="0.7" top="0.75" bottom="0.75" header="0.3" footer="0.3"/>
  <pageSetup paperSize="9" scale="4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表紙</vt:lpstr>
      <vt:lpstr>基本機能</vt:lpstr>
      <vt:lpstr>define定義</vt:lpstr>
      <vt:lpstr>関数フロー</vt:lpstr>
      <vt:lpstr>mainフロー</vt:lpstr>
      <vt:lpstr>file_tknフロー</vt:lpstr>
      <vt:lpstr>add_binaryフロー</vt:lpstr>
      <vt:lpstr>subnet_calculationフロー</vt:lpstr>
      <vt:lpstr>notfill_subnet_loopフロー</vt:lpstr>
      <vt:lpstr>notfill_subnet_loop仕様詳細</vt:lpstr>
      <vt:lpstr>txtファイル</vt:lpstr>
      <vt:lpstr>add_binaryフロー!Print_Area</vt:lpstr>
      <vt:lpstr>define定義!Print_Area</vt:lpstr>
      <vt:lpstr>mainフロー!Print_Area</vt:lpstr>
      <vt:lpstr>notfill_subnet_loopフロー!Print_Area</vt:lpstr>
      <vt:lpstr>関数フロー!Print_Area</vt:lpstr>
      <vt:lpstr>基本機能!Print_Area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2018-10-04T21:41:32Z</dcterms:modified>
</cp:coreProperties>
</file>