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834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5" i="1"/>
  <c r="H6" i="1"/>
  <c r="H7" i="1"/>
  <c r="H8" i="1"/>
  <c r="H9" i="1"/>
  <c r="H10" i="1"/>
  <c r="H11" i="1"/>
  <c r="H12" i="1"/>
  <c r="H13" i="1"/>
  <c r="H14" i="1"/>
  <c r="H15" i="1"/>
  <c r="H5" i="1"/>
  <c r="B20" i="1"/>
  <c r="B19" i="1"/>
  <c r="B18" i="1"/>
  <c r="G6" i="1"/>
  <c r="G7" i="1"/>
  <c r="G8" i="1"/>
  <c r="G9" i="1"/>
  <c r="G10" i="1"/>
  <c r="G11" i="1"/>
  <c r="G12" i="1"/>
  <c r="G13" i="1"/>
  <c r="G14" i="1"/>
  <c r="G15" i="1"/>
  <c r="G5" i="1"/>
  <c r="F6" i="1"/>
  <c r="F7" i="1"/>
  <c r="F8" i="1"/>
  <c r="F9" i="1"/>
  <c r="F10" i="1"/>
  <c r="F11" i="1"/>
  <c r="F12" i="1"/>
  <c r="F13" i="1"/>
  <c r="F14" i="1"/>
  <c r="F15" i="1"/>
  <c r="F5" i="1"/>
  <c r="E6" i="1"/>
  <c r="E7" i="1"/>
  <c r="E8" i="1"/>
  <c r="E9" i="1"/>
  <c r="E10" i="1"/>
  <c r="E11" i="1"/>
  <c r="E12" i="1"/>
  <c r="E13" i="1"/>
  <c r="E14" i="1"/>
  <c r="E15" i="1"/>
  <c r="E5" i="1"/>
  <c r="B17" i="1"/>
  <c r="D6" i="1"/>
  <c r="D7" i="1"/>
  <c r="D8" i="1"/>
  <c r="D9" i="1"/>
  <c r="D10" i="1"/>
  <c r="D11" i="1"/>
  <c r="D12" i="1"/>
  <c r="D13" i="1"/>
  <c r="D14" i="1"/>
  <c r="D15" i="1"/>
  <c r="D5" i="1"/>
  <c r="C6" i="1"/>
  <c r="C7" i="1"/>
  <c r="C8" i="1"/>
  <c r="C9" i="1"/>
  <c r="C10" i="1"/>
  <c r="C11" i="1"/>
  <c r="C12" i="1"/>
  <c r="C13" i="1"/>
  <c r="C14" i="1"/>
  <c r="C15" i="1"/>
  <c r="C5" i="1"/>
</calcChain>
</file>

<file path=xl/sharedStrings.xml><?xml version="1.0" encoding="utf-8"?>
<sst xmlns="http://schemas.openxmlformats.org/spreadsheetml/2006/main" count="15" uniqueCount="15">
  <si>
    <t>X</t>
  </si>
  <si>
    <t>f(X)</t>
  </si>
  <si>
    <t>x</t>
  </si>
  <si>
    <t>n</t>
  </si>
  <si>
    <t>p</t>
  </si>
  <si>
    <t>p(x)</t>
  </si>
  <si>
    <t>X-m</t>
  </si>
  <si>
    <t>m</t>
  </si>
  <si>
    <t>X-m sq</t>
  </si>
  <si>
    <t>p(X-m)sq</t>
  </si>
  <si>
    <t>sigma sq</t>
  </si>
  <si>
    <t>sigma sqrt</t>
  </si>
  <si>
    <t>1/sqrt(2pi)</t>
  </si>
  <si>
    <t>z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</si>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</sst>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Лист1!$B$1:$L$1</c:f>
              <c:numCache>
                <c:formatCode>General</c:formatCode>
                <c:ptCount val="11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Лист1!$B$2:$L$2</c:f>
              <c:numCache>
                <c:formatCode>General</c:formatCode>
                <c:ptCount val="11"/>
                <c:pt idx="0">
                  <c:v>0</c:v>
                </c:pt>
                <c:pt idx="1">
                  <c:v>6</c:v>
                </c:pt>
                <c:pt idx="2">
                  <c:v>45</c:v>
                </c:pt>
                <c:pt idx="3">
                  <c:v>109</c:v>
                </c:pt>
                <c:pt idx="4">
                  <c:v>128</c:v>
                </c:pt>
                <c:pt idx="5">
                  <c:v>101</c:v>
                </c:pt>
                <c:pt idx="6">
                  <c:v>86</c:v>
                </c:pt>
                <c:pt idx="7">
                  <c:v>112</c:v>
                </c:pt>
                <c:pt idx="8">
                  <c:v>118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651520"/>
        <c:axId val="72653056"/>
      </c:barChart>
      <c:catAx>
        <c:axId val="7265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653056"/>
        <c:crosses val="autoZero"/>
        <c:auto val="1"/>
        <c:lblAlgn val="ctr"/>
        <c:lblOffset val="100"/>
        <c:noMultiLvlLbl val="0"/>
      </c:catAx>
      <c:valAx>
        <c:axId val="726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65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Лист1!$I$5:$I$15</c:f>
              <c:numCache>
                <c:formatCode>General</c:formatCode>
                <c:ptCount val="11"/>
                <c:pt idx="0">
                  <c:v>1.0729455369962242E-3</c:v>
                </c:pt>
                <c:pt idx="1">
                  <c:v>3.7764917844047585E-3</c:v>
                </c:pt>
                <c:pt idx="2">
                  <c:v>1.0193864411903517E-2</c:v>
                </c:pt>
                <c:pt idx="3">
                  <c:v>2.1102242192465176E-2</c:v>
                </c:pt>
                <c:pt idx="4">
                  <c:v>3.3501001898394965E-2</c:v>
                </c:pt>
                <c:pt idx="5">
                  <c:v>4.0787438283867265E-2</c:v>
                </c:pt>
                <c:pt idx="6">
                  <c:v>3.8083294023482275E-2</c:v>
                </c:pt>
                <c:pt idx="7">
                  <c:v>2.7269804453705446E-2</c:v>
                </c:pt>
                <c:pt idx="8">
                  <c:v>1.4975074221616201E-2</c:v>
                </c:pt>
                <c:pt idx="9">
                  <c:v>6.3066014356681832E-3</c:v>
                </c:pt>
                <c:pt idx="10">
                  <c:v>2.0368602318199015E-3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63520"/>
        <c:axId val="35169408"/>
      </c:lineChart>
      <c:catAx>
        <c:axId val="3516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35169408"/>
        <c:crosses val="autoZero"/>
        <c:auto val="1"/>
        <c:lblAlgn val="ctr"/>
        <c:lblOffset val="100"/>
        <c:noMultiLvlLbl val="0"/>
      </c:catAx>
      <c:valAx>
        <c:axId val="3516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163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17</xdr:row>
      <xdr:rowOff>47625</xdr:rowOff>
    </xdr:from>
    <xdr:to>
      <xdr:col>13</xdr:col>
      <xdr:colOff>438150</xdr:colOff>
      <xdr:row>31</xdr:row>
      <xdr:rowOff>123825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</xdr:colOff>
      <xdr:row>16</xdr:row>
      <xdr:rowOff>123825</xdr:rowOff>
    </xdr:from>
    <xdr:to>
      <xdr:col>21</xdr:col>
      <xdr:colOff>414337</xdr:colOff>
      <xdr:row>31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O18" sqref="O18"/>
    </sheetView>
  </sheetViews>
  <sheetFormatPr defaultRowHeight="15" x14ac:dyDescent="0.25"/>
  <sheetData>
    <row r="1" spans="1:12" x14ac:dyDescent="0.25">
      <c r="A1" t="s">
        <v>0</v>
      </c>
      <c r="B1">
        <v>-20</v>
      </c>
      <c r="C1">
        <v>-15</v>
      </c>
      <c r="D1">
        <v>-10</v>
      </c>
      <c r="E1">
        <v>-5</v>
      </c>
      <c r="F1">
        <v>0</v>
      </c>
      <c r="G1">
        <v>5</v>
      </c>
      <c r="H1">
        <v>10</v>
      </c>
      <c r="I1">
        <v>15</v>
      </c>
      <c r="J1">
        <v>20</v>
      </c>
      <c r="K1">
        <v>25</v>
      </c>
      <c r="L1">
        <v>30</v>
      </c>
    </row>
    <row r="2" spans="1:12" x14ac:dyDescent="0.25">
      <c r="A2" t="s">
        <v>1</v>
      </c>
      <c r="B2">
        <v>0</v>
      </c>
      <c r="C2">
        <v>6</v>
      </c>
      <c r="D2">
        <v>45</v>
      </c>
      <c r="E2">
        <v>109</v>
      </c>
      <c r="F2">
        <v>128</v>
      </c>
      <c r="G2">
        <v>101</v>
      </c>
      <c r="H2">
        <v>86</v>
      </c>
      <c r="I2">
        <v>112</v>
      </c>
      <c r="J2">
        <v>118</v>
      </c>
      <c r="K2">
        <v>3</v>
      </c>
      <c r="L2">
        <v>0</v>
      </c>
    </row>
    <row r="4" spans="1:12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8</v>
      </c>
      <c r="G4" t="s">
        <v>9</v>
      </c>
      <c r="H4" t="s">
        <v>13</v>
      </c>
      <c r="I4" t="s">
        <v>14</v>
      </c>
    </row>
    <row r="5" spans="1:12" x14ac:dyDescent="0.25">
      <c r="A5">
        <v>-20</v>
      </c>
      <c r="B5">
        <v>0</v>
      </c>
      <c r="C5">
        <f>B5/SUM($B$5:$B$15)</f>
        <v>0</v>
      </c>
      <c r="D5">
        <f>A5*C5</f>
        <v>0</v>
      </c>
      <c r="E5">
        <f>A5-$B$17</f>
        <v>-26.207627118644069</v>
      </c>
      <c r="F5">
        <f>E5^2</f>
        <v>686.839719189888</v>
      </c>
      <c r="G5">
        <f>C5*F5</f>
        <v>0</v>
      </c>
      <c r="H5">
        <f>E5/$B$19</f>
        <v>-2.7002619709544247</v>
      </c>
      <c r="I5">
        <f>$B$20/$B$19*EXP(-1/2*(H5^2))</f>
        <v>1.0729455369962242E-3</v>
      </c>
    </row>
    <row r="6" spans="1:12" x14ac:dyDescent="0.25">
      <c r="A6">
        <v>-15</v>
      </c>
      <c r="B6">
        <v>6</v>
      </c>
      <c r="C6">
        <f t="shared" ref="C6:C15" si="0">B6/SUM($B$5:$B$15)</f>
        <v>8.4745762711864406E-3</v>
      </c>
      <c r="D6">
        <f t="shared" ref="D6:D15" si="1">A6*C6</f>
        <v>-0.1271186440677966</v>
      </c>
      <c r="E6">
        <f t="shared" ref="E6:E15" si="2">A6-$B$17</f>
        <v>-21.207627118644069</v>
      </c>
      <c r="F6">
        <f t="shared" ref="F6:F15" si="3">E6^2</f>
        <v>449.76344800344737</v>
      </c>
      <c r="G6">
        <f t="shared" ref="G6:G15" si="4">C6*F6</f>
        <v>3.8115546440970114</v>
      </c>
      <c r="H6">
        <f t="shared" ref="H6:H15" si="5">E6/$B$19</f>
        <v>-2.1850947719687785</v>
      </c>
      <c r="I6">
        <f t="shared" ref="I6:I15" si="6">$B$20/$B$19*EXP(-1/2*(H6^2))</f>
        <v>3.7764917844047585E-3</v>
      </c>
    </row>
    <row r="7" spans="1:12" x14ac:dyDescent="0.25">
      <c r="A7">
        <v>-10</v>
      </c>
      <c r="B7">
        <v>45</v>
      </c>
      <c r="C7">
        <f t="shared" si="0"/>
        <v>6.3559322033898302E-2</v>
      </c>
      <c r="D7">
        <f t="shared" si="1"/>
        <v>-0.63559322033898302</v>
      </c>
      <c r="E7">
        <f t="shared" si="2"/>
        <v>-16.207627118644069</v>
      </c>
      <c r="F7">
        <f t="shared" si="3"/>
        <v>262.68717681700667</v>
      </c>
      <c r="G7">
        <f t="shared" si="4"/>
        <v>16.696218865487712</v>
      </c>
      <c r="H7">
        <f t="shared" si="5"/>
        <v>-1.6699275729831327</v>
      </c>
      <c r="I7">
        <f t="shared" si="6"/>
        <v>1.0193864411903517E-2</v>
      </c>
    </row>
    <row r="8" spans="1:12" x14ac:dyDescent="0.25">
      <c r="A8">
        <v>-5</v>
      </c>
      <c r="B8">
        <v>109</v>
      </c>
      <c r="C8">
        <f t="shared" si="0"/>
        <v>0.153954802259887</v>
      </c>
      <c r="D8">
        <f t="shared" si="1"/>
        <v>-0.76977401129943501</v>
      </c>
      <c r="E8">
        <f t="shared" si="2"/>
        <v>-11.207627118644067</v>
      </c>
      <c r="F8">
        <f t="shared" si="3"/>
        <v>125.61090563056592</v>
      </c>
      <c r="G8">
        <f t="shared" si="4"/>
        <v>19.338402138039104</v>
      </c>
      <c r="H8">
        <f t="shared" si="5"/>
        <v>-1.1547603739974863</v>
      </c>
      <c r="I8">
        <f t="shared" si="6"/>
        <v>2.1102242192465176E-2</v>
      </c>
    </row>
    <row r="9" spans="1:12" x14ac:dyDescent="0.25">
      <c r="A9">
        <v>0</v>
      </c>
      <c r="B9">
        <v>128</v>
      </c>
      <c r="C9">
        <f t="shared" si="0"/>
        <v>0.1807909604519774</v>
      </c>
      <c r="D9">
        <f t="shared" si="1"/>
        <v>0</v>
      </c>
      <c r="E9">
        <f t="shared" si="2"/>
        <v>-6.2076271186440675</v>
      </c>
      <c r="F9">
        <f t="shared" si="3"/>
        <v>38.534634444125246</v>
      </c>
      <c r="G9">
        <f t="shared" si="4"/>
        <v>6.9667135718192537</v>
      </c>
      <c r="H9">
        <f t="shared" si="5"/>
        <v>-0.63959317501184021</v>
      </c>
      <c r="I9">
        <f t="shared" si="6"/>
        <v>3.3501001898394965E-2</v>
      </c>
    </row>
    <row r="10" spans="1:12" x14ac:dyDescent="0.25">
      <c r="A10">
        <v>5</v>
      </c>
      <c r="B10">
        <v>101</v>
      </c>
      <c r="C10">
        <f t="shared" si="0"/>
        <v>0.14265536723163841</v>
      </c>
      <c r="D10">
        <f t="shared" si="1"/>
        <v>0.71327683615819204</v>
      </c>
      <c r="E10">
        <f t="shared" si="2"/>
        <v>-1.2076271186440675</v>
      </c>
      <c r="F10">
        <f t="shared" si="3"/>
        <v>1.4583632576845726</v>
      </c>
      <c r="G10">
        <f t="shared" si="4"/>
        <v>0.20804334608212122</v>
      </c>
      <c r="H10">
        <f t="shared" si="5"/>
        <v>-0.12442597602619415</v>
      </c>
      <c r="I10">
        <f t="shared" si="6"/>
        <v>4.0787438283867265E-2</v>
      </c>
    </row>
    <row r="11" spans="1:12" x14ac:dyDescent="0.25">
      <c r="A11">
        <v>10</v>
      </c>
      <c r="B11">
        <v>86</v>
      </c>
      <c r="C11">
        <f t="shared" si="0"/>
        <v>0.12146892655367232</v>
      </c>
      <c r="D11">
        <f t="shared" si="1"/>
        <v>1.2146892655367232</v>
      </c>
      <c r="E11">
        <f t="shared" si="2"/>
        <v>3.7923728813559325</v>
      </c>
      <c r="F11">
        <f t="shared" si="3"/>
        <v>14.382092071243898</v>
      </c>
      <c r="G11">
        <f t="shared" si="4"/>
        <v>1.746977285490078</v>
      </c>
      <c r="H11">
        <f t="shared" si="5"/>
        <v>0.39074122295945196</v>
      </c>
      <c r="I11">
        <f t="shared" si="6"/>
        <v>3.8083294023482275E-2</v>
      </c>
    </row>
    <row r="12" spans="1:12" x14ac:dyDescent="0.25">
      <c r="A12">
        <v>15</v>
      </c>
      <c r="B12">
        <v>112</v>
      </c>
      <c r="C12">
        <f t="shared" si="0"/>
        <v>0.15819209039548024</v>
      </c>
      <c r="D12">
        <f t="shared" si="1"/>
        <v>2.3728813559322037</v>
      </c>
      <c r="E12">
        <f t="shared" si="2"/>
        <v>8.7923728813559325</v>
      </c>
      <c r="F12">
        <f t="shared" si="3"/>
        <v>77.305820884803225</v>
      </c>
      <c r="G12">
        <f t="shared" si="4"/>
        <v>12.229169405505596</v>
      </c>
      <c r="H12">
        <f t="shared" si="5"/>
        <v>0.90590842194509802</v>
      </c>
      <c r="I12">
        <f t="shared" si="6"/>
        <v>2.7269804453705446E-2</v>
      </c>
    </row>
    <row r="13" spans="1:12" x14ac:dyDescent="0.25">
      <c r="A13">
        <v>20</v>
      </c>
      <c r="B13">
        <v>118</v>
      </c>
      <c r="C13">
        <f t="shared" si="0"/>
        <v>0.16666666666666666</v>
      </c>
      <c r="D13">
        <f t="shared" si="1"/>
        <v>3.333333333333333</v>
      </c>
      <c r="E13">
        <f t="shared" si="2"/>
        <v>13.792372881355933</v>
      </c>
      <c r="F13">
        <f t="shared" si="3"/>
        <v>190.22954969836255</v>
      </c>
      <c r="G13">
        <f t="shared" si="4"/>
        <v>31.70492494972709</v>
      </c>
      <c r="H13">
        <f t="shared" si="5"/>
        <v>1.4210756209307442</v>
      </c>
      <c r="I13">
        <f t="shared" si="6"/>
        <v>1.4975074221616201E-2</v>
      </c>
    </row>
    <row r="14" spans="1:12" x14ac:dyDescent="0.25">
      <c r="A14">
        <v>25</v>
      </c>
      <c r="B14">
        <v>3</v>
      </c>
      <c r="C14">
        <f t="shared" si="0"/>
        <v>4.2372881355932203E-3</v>
      </c>
      <c r="D14">
        <f t="shared" si="1"/>
        <v>0.1059322033898305</v>
      </c>
      <c r="E14">
        <f t="shared" si="2"/>
        <v>18.792372881355931</v>
      </c>
      <c r="F14">
        <f t="shared" si="3"/>
        <v>353.15327851192183</v>
      </c>
      <c r="G14">
        <f t="shared" si="4"/>
        <v>1.4964121970844144</v>
      </c>
      <c r="H14">
        <f t="shared" si="5"/>
        <v>1.9362428199163901</v>
      </c>
      <c r="I14">
        <f t="shared" si="6"/>
        <v>6.3066014356681832E-3</v>
      </c>
    </row>
    <row r="15" spans="1:12" x14ac:dyDescent="0.25">
      <c r="A15">
        <v>30</v>
      </c>
      <c r="B15">
        <v>0</v>
      </c>
      <c r="C15">
        <f t="shared" si="0"/>
        <v>0</v>
      </c>
      <c r="D15">
        <f t="shared" si="1"/>
        <v>0</v>
      </c>
      <c r="E15">
        <f t="shared" si="2"/>
        <v>23.792372881355931</v>
      </c>
      <c r="F15">
        <f t="shared" si="3"/>
        <v>566.07700732548108</v>
      </c>
      <c r="G15">
        <f t="shared" si="4"/>
        <v>0</v>
      </c>
      <c r="H15">
        <f t="shared" si="5"/>
        <v>2.451410018902036</v>
      </c>
      <c r="I15">
        <f t="shared" si="6"/>
        <v>2.0368602318199015E-3</v>
      </c>
    </row>
    <row r="17" spans="1:2" x14ac:dyDescent="0.25">
      <c r="A17" t="s">
        <v>7</v>
      </c>
      <c r="B17">
        <f>SUM(D5:D15)</f>
        <v>6.2076271186440675</v>
      </c>
    </row>
    <row r="18" spans="1:2" x14ac:dyDescent="0.25">
      <c r="A18" t="s">
        <v>10</v>
      </c>
      <c r="B18">
        <f>SUM(G5:G15)</f>
        <v>94.198416403332374</v>
      </c>
    </row>
    <row r="19" spans="1:2" x14ac:dyDescent="0.25">
      <c r="A19" t="s">
        <v>11</v>
      </c>
      <c r="B19">
        <f>SQRT(B18)</f>
        <v>9.7055868654776543</v>
      </c>
    </row>
    <row r="20" spans="1:2" x14ac:dyDescent="0.25">
      <c r="A20" t="s">
        <v>12</v>
      </c>
      <c r="B20">
        <f>1/SQRT(2*PI())</f>
        <v>0.3989422804014327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User</cp:lastModifiedBy>
  <dcterms:created xsi:type="dcterms:W3CDTF">2017-02-25T23:46:35Z</dcterms:created>
  <dcterms:modified xsi:type="dcterms:W3CDTF">2017-02-26T11:07:17Z</dcterms:modified>
</cp:coreProperties>
</file>