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ufN\Documents\Study\UTY\materi&amp;tugas-s1_informatika\semester_6\fuzzy_logic-b\task\elearning\meet_9-group_task_fcm_clustering\added_file\system\assets\"/>
    </mc:Choice>
  </mc:AlternateContent>
  <xr:revisionPtr revIDLastSave="0" documentId="13_ncr:1_{1670CA78-6B03-43D5-8823-FA1209B381FE}" xr6:coauthVersionLast="45" xr6:coauthVersionMax="45" xr10:uidLastSave="{00000000-0000-0000-0000-000000000000}"/>
  <bookViews>
    <workbookView xWindow="-120" yWindow="-120" windowWidth="20730" windowHeight="11760" activeTab="4" xr2:uid="{00000000-000D-0000-FFFF-FFFF00000000}"/>
  </bookViews>
  <sheets>
    <sheet name="desc" sheetId="3" r:id="rId1"/>
    <sheet name="x" sheetId="1" r:id="rId2"/>
    <sheet name="u" sheetId="2" r:id="rId3"/>
    <sheet name="lPi" sheetId="5" r:id="rId4"/>
    <sheet name="sy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0" i="6" l="1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50" i="6"/>
  <c r="M50" i="6"/>
  <c r="A52" i="6"/>
  <c r="B52" i="6"/>
  <c r="A54" i="6"/>
  <c r="B54" i="6"/>
  <c r="A56" i="6"/>
  <c r="B56" i="6"/>
  <c r="A58" i="6"/>
  <c r="B58" i="6"/>
  <c r="A60" i="6"/>
  <c r="B60" i="6"/>
  <c r="A62" i="6"/>
  <c r="B62" i="6"/>
  <c r="A64" i="6"/>
  <c r="B64" i="6"/>
  <c r="C50" i="6"/>
  <c r="H50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G3" i="6"/>
  <c r="H3" i="6"/>
  <c r="F3" i="6"/>
  <c r="A3" i="6"/>
  <c r="A50" i="6" s="1"/>
  <c r="B3" i="6"/>
  <c r="L50" i="6" s="1"/>
  <c r="C3" i="6"/>
  <c r="A4" i="6"/>
  <c r="A51" i="6" s="1"/>
  <c r="B4" i="6"/>
  <c r="L51" i="6" s="1"/>
  <c r="C4" i="6"/>
  <c r="M51" i="6" s="1"/>
  <c r="A5" i="6"/>
  <c r="K52" i="6" s="1"/>
  <c r="B5" i="6"/>
  <c r="L52" i="6" s="1"/>
  <c r="C5" i="6"/>
  <c r="C52" i="6" s="1"/>
  <c r="A6" i="6"/>
  <c r="A53" i="6" s="1"/>
  <c r="B6" i="6"/>
  <c r="B53" i="6" s="1"/>
  <c r="C6" i="6"/>
  <c r="M53" i="6" s="1"/>
  <c r="A7" i="6"/>
  <c r="K54" i="6" s="1"/>
  <c r="B7" i="6"/>
  <c r="L54" i="6" s="1"/>
  <c r="C7" i="6"/>
  <c r="C54" i="6" s="1"/>
  <c r="A8" i="6"/>
  <c r="A55" i="6" s="1"/>
  <c r="B8" i="6"/>
  <c r="G55" i="6" s="1"/>
  <c r="C8" i="6"/>
  <c r="M55" i="6" s="1"/>
  <c r="A9" i="6"/>
  <c r="K56" i="6" s="1"/>
  <c r="B9" i="6"/>
  <c r="L56" i="6" s="1"/>
  <c r="C9" i="6"/>
  <c r="C56" i="6" s="1"/>
  <c r="A10" i="6"/>
  <c r="A57" i="6" s="1"/>
  <c r="B10" i="6"/>
  <c r="B57" i="6" s="1"/>
  <c r="C10" i="6"/>
  <c r="M57" i="6" s="1"/>
  <c r="A11" i="6"/>
  <c r="K58" i="6" s="1"/>
  <c r="B11" i="6"/>
  <c r="L58" i="6" s="1"/>
  <c r="C11" i="6"/>
  <c r="C58" i="6" s="1"/>
  <c r="A12" i="6"/>
  <c r="A59" i="6" s="1"/>
  <c r="B12" i="6"/>
  <c r="B59" i="6" s="1"/>
  <c r="C12" i="6"/>
  <c r="M59" i="6" s="1"/>
  <c r="A13" i="6"/>
  <c r="K60" i="6" s="1"/>
  <c r="B13" i="6"/>
  <c r="L60" i="6" s="1"/>
  <c r="C13" i="6"/>
  <c r="C60" i="6" s="1"/>
  <c r="A14" i="6"/>
  <c r="A61" i="6" s="1"/>
  <c r="B14" i="6"/>
  <c r="G61" i="6" s="1"/>
  <c r="C14" i="6"/>
  <c r="M61" i="6" s="1"/>
  <c r="A15" i="6"/>
  <c r="K62" i="6" s="1"/>
  <c r="B15" i="6"/>
  <c r="L62" i="6" s="1"/>
  <c r="C15" i="6"/>
  <c r="C62" i="6" s="1"/>
  <c r="A16" i="6"/>
  <c r="A63" i="6" s="1"/>
  <c r="B16" i="6"/>
  <c r="L63" i="6" s="1"/>
  <c r="C16" i="6"/>
  <c r="M63" i="6" s="1"/>
  <c r="A17" i="6"/>
  <c r="K64" i="6" s="1"/>
  <c r="B17" i="6"/>
  <c r="L64" i="6" s="1"/>
  <c r="C17" i="6"/>
  <c r="C64" i="6" s="1"/>
  <c r="B2" i="6"/>
  <c r="C2" i="6"/>
  <c r="A2" i="6"/>
  <c r="G63" i="6" l="1"/>
  <c r="G57" i="6"/>
  <c r="L59" i="6"/>
  <c r="L57" i="6"/>
  <c r="L55" i="6"/>
  <c r="L53" i="6"/>
  <c r="B50" i="6"/>
  <c r="F63" i="6"/>
  <c r="F61" i="6"/>
  <c r="F59" i="6"/>
  <c r="F57" i="6"/>
  <c r="F55" i="6"/>
  <c r="F53" i="6"/>
  <c r="F51" i="6"/>
  <c r="K63" i="6"/>
  <c r="K61" i="6"/>
  <c r="K59" i="6"/>
  <c r="K57" i="6"/>
  <c r="K55" i="6"/>
  <c r="K53" i="6"/>
  <c r="K51" i="6"/>
  <c r="F50" i="6"/>
  <c r="C63" i="6"/>
  <c r="C61" i="6"/>
  <c r="C59" i="6"/>
  <c r="C57" i="6"/>
  <c r="C55" i="6"/>
  <c r="C53" i="6"/>
  <c r="C51" i="6"/>
  <c r="H64" i="6"/>
  <c r="H62" i="6"/>
  <c r="H60" i="6"/>
  <c r="H58" i="6"/>
  <c r="H56" i="6"/>
  <c r="H54" i="6"/>
  <c r="H52" i="6"/>
  <c r="K50" i="6"/>
  <c r="M64" i="6"/>
  <c r="M62" i="6"/>
  <c r="M60" i="6"/>
  <c r="M58" i="6"/>
  <c r="M56" i="6"/>
  <c r="M54" i="6"/>
  <c r="M52" i="6"/>
  <c r="G59" i="6"/>
  <c r="G53" i="6"/>
  <c r="L61" i="6"/>
  <c r="B63" i="6"/>
  <c r="B61" i="6"/>
  <c r="B55" i="6"/>
  <c r="B51" i="6"/>
  <c r="G64" i="6"/>
  <c r="G62" i="6"/>
  <c r="G60" i="6"/>
  <c r="G58" i="6"/>
  <c r="G56" i="6"/>
  <c r="G54" i="6"/>
  <c r="G52" i="6"/>
  <c r="G50" i="6"/>
  <c r="F64" i="6"/>
  <c r="F62" i="6"/>
  <c r="F60" i="6"/>
  <c r="F58" i="6"/>
  <c r="F56" i="6"/>
  <c r="F54" i="6"/>
  <c r="F52" i="6"/>
  <c r="G51" i="6"/>
  <c r="H63" i="6"/>
  <c r="H61" i="6"/>
  <c r="H59" i="6"/>
  <c r="H57" i="6"/>
  <c r="H55" i="6"/>
  <c r="H53" i="6"/>
  <c r="H51" i="6"/>
  <c r="G17" i="5"/>
  <c r="K17" i="5" s="1"/>
  <c r="H17" i="5"/>
  <c r="I17" i="5"/>
  <c r="I16" i="5"/>
  <c r="H16" i="5"/>
  <c r="G16" i="5"/>
  <c r="I15" i="5"/>
  <c r="H15" i="5"/>
  <c r="G15" i="5"/>
  <c r="K15" i="5" s="1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K9" i="5" s="1"/>
  <c r="I8" i="5"/>
  <c r="H8" i="5"/>
  <c r="G8" i="5"/>
  <c r="I7" i="5"/>
  <c r="H7" i="5"/>
  <c r="G7" i="5"/>
  <c r="K7" i="5" s="1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K14" i="5" l="1"/>
  <c r="K16" i="5"/>
  <c r="K6" i="5"/>
  <c r="K4" i="5"/>
  <c r="K13" i="5"/>
  <c r="K10" i="5"/>
  <c r="K5" i="5"/>
  <c r="K8" i="5"/>
  <c r="K3" i="5"/>
  <c r="K12" i="5"/>
  <c r="K11" i="5"/>
  <c r="G3" i="1"/>
  <c r="K1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I2" i="2"/>
  <c r="G2" i="2"/>
  <c r="H2" i="2"/>
  <c r="G17" i="1"/>
  <c r="H17" i="1"/>
  <c r="I17" i="1"/>
  <c r="K17" i="1" l="1"/>
  <c r="G16" i="1"/>
  <c r="H16" i="1"/>
  <c r="I16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H3" i="1"/>
  <c r="I3" i="1"/>
  <c r="K15" i="1" l="1"/>
  <c r="K13" i="1"/>
  <c r="K11" i="1"/>
  <c r="K9" i="1"/>
  <c r="K7" i="1"/>
  <c r="K5" i="1"/>
  <c r="K16" i="1"/>
  <c r="K3" i="1"/>
  <c r="K10" i="1"/>
  <c r="K8" i="1"/>
  <c r="K6" i="1"/>
  <c r="K4" i="1"/>
  <c r="K14" i="1"/>
  <c r="K12" i="1"/>
</calcChain>
</file>

<file path=xl/sharedStrings.xml><?xml version="1.0" encoding="utf-8"?>
<sst xmlns="http://schemas.openxmlformats.org/spreadsheetml/2006/main" count="42" uniqueCount="27">
  <si>
    <t>RAW</t>
  </si>
  <si>
    <t>CLEAN</t>
  </si>
  <si>
    <t>NUM</t>
  </si>
  <si>
    <t>CPP ARRAY</t>
  </si>
  <si>
    <t>Omset</t>
  </si>
  <si>
    <t>Aset</t>
  </si>
  <si>
    <t>Tenaga Kerja</t>
  </si>
  <si>
    <t>Data UKM Kecamatan Rambah Kabupaten Rokan Hulu</t>
  </si>
  <si>
    <t>L1</t>
  </si>
  <si>
    <t>L2</t>
  </si>
  <si>
    <t>L3</t>
  </si>
  <si>
    <t>Matriks Pusat Klaster</t>
  </si>
  <si>
    <t>Matriks V / Perhitungan Fungsi Objektif</t>
  </si>
  <si>
    <t>Data Matriks X</t>
  </si>
  <si>
    <t>Data Matriks U</t>
  </si>
  <si>
    <t>Number of Data</t>
  </si>
  <si>
    <t>Number of Cluster</t>
  </si>
  <si>
    <t>Step 1</t>
  </si>
  <si>
    <t>Cluster 1</t>
  </si>
  <si>
    <t>Cluster 2</t>
  </si>
  <si>
    <t>Cluster 3</t>
  </si>
  <si>
    <t>Param</t>
  </si>
  <si>
    <t>N-Cluster</t>
  </si>
  <si>
    <t>Power</t>
  </si>
  <si>
    <t>MaxIter</t>
  </si>
  <si>
    <t>MinError</t>
  </si>
  <si>
    <t>FLAGGED AS INCONSISTENT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</si>
</sst>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4" xfId="0" applyFont="1" applyBorder="1"/>
    <xf numFmtId="0" fontId="0" fillId="0" borderId="14" xfId="0" applyBorder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F7C-2A46-400D-9E2F-AEC635660BD8}">
  <dimension ref="A1"/>
  <sheetViews>
    <sheetView workbookViewId="0"/>
  </sheetViews>
  <sheetFormatPr defaultRowHeight="15" x14ac:dyDescent="0.25"/>
  <sheetData>
    <row r="1" spans="1:1" ht="15.75" x14ac:dyDescent="0.25">
      <c r="A1" s="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C3" sqref="C3"/>
    </sheetView>
  </sheetViews>
  <sheetFormatPr defaultRowHeight="15" x14ac:dyDescent="0.25"/>
  <cols>
    <col min="2" max="2" width="10" customWidth="1"/>
    <col min="5" max="5" width="14" customWidth="1"/>
    <col min="7" max="7" width="11.140625" customWidth="1"/>
    <col min="8" max="8" width="11.42578125" customWidth="1"/>
    <col min="9" max="9" width="12.42578125" customWidth="1"/>
    <col min="11" max="11" width="27.140625" customWidth="1"/>
  </cols>
  <sheetData>
    <row r="1" spans="1:11" s="1" customFormat="1" x14ac:dyDescent="0.25">
      <c r="A1" s="10" t="s">
        <v>2</v>
      </c>
      <c r="C1" s="14" t="s">
        <v>0</v>
      </c>
      <c r="D1" s="15"/>
      <c r="E1" s="15"/>
      <c r="F1" s="17"/>
      <c r="G1" s="11" t="s">
        <v>1</v>
      </c>
      <c r="H1" s="12"/>
      <c r="I1" s="13"/>
      <c r="J1" s="16"/>
      <c r="K1" s="21" t="s">
        <v>3</v>
      </c>
    </row>
    <row r="2" spans="1:11" x14ac:dyDescent="0.25">
      <c r="A2" s="4"/>
      <c r="C2" s="18" t="s">
        <v>4</v>
      </c>
      <c r="D2" s="19" t="s">
        <v>5</v>
      </c>
      <c r="E2" s="20" t="s">
        <v>6</v>
      </c>
      <c r="F2" s="2"/>
      <c r="G2" s="18" t="s">
        <v>4</v>
      </c>
      <c r="H2" s="19" t="s">
        <v>5</v>
      </c>
      <c r="I2" s="20" t="s">
        <v>6</v>
      </c>
      <c r="J2" s="2"/>
      <c r="K2" s="5"/>
    </row>
    <row r="3" spans="1:11" x14ac:dyDescent="0.25">
      <c r="A3" s="4">
        <v>1</v>
      </c>
      <c r="C3" s="24">
        <v>1</v>
      </c>
      <c r="D3" s="25">
        <v>0.5</v>
      </c>
      <c r="E3" s="26">
        <v>4</v>
      </c>
      <c r="F3" s="2"/>
      <c r="G3" s="6" t="str">
        <f t="shared" ref="G3:G17" si="0">SUBSTITUTE(C3, ",",".")</f>
        <v>1</v>
      </c>
      <c r="H3" s="2" t="str">
        <f t="shared" ref="H3:H17" si="1">SUBSTITUTE(D3, ",",".")</f>
        <v>0.5</v>
      </c>
      <c r="I3" s="7" t="str">
        <f t="shared" ref="I3:I17" si="2">SUBSTITUTE(E3, ",",".")</f>
        <v>4</v>
      </c>
      <c r="J3" s="2"/>
      <c r="K3" s="4" t="str">
        <f>CONCATENATE("{",G3,", ",H3,", ",I3,,"}, ")</f>
        <v xml:space="preserve">{1, 0.5, 4}, </v>
      </c>
    </row>
    <row r="4" spans="1:11" x14ac:dyDescent="0.25">
      <c r="A4" s="4">
        <v>2</v>
      </c>
      <c r="C4" s="6">
        <v>2.5</v>
      </c>
      <c r="D4" s="2">
        <v>1.95</v>
      </c>
      <c r="E4" s="7">
        <v>2</v>
      </c>
      <c r="F4" s="2"/>
      <c r="G4" s="6" t="str">
        <f t="shared" si="0"/>
        <v>2.5</v>
      </c>
      <c r="H4" s="2" t="str">
        <f t="shared" si="1"/>
        <v>1.95</v>
      </c>
      <c r="I4" s="7" t="str">
        <f t="shared" si="2"/>
        <v>2</v>
      </c>
      <c r="J4" s="2"/>
      <c r="K4" s="4" t="str">
        <f t="shared" ref="K4:K17" si="3">CONCATENATE("{",G4,", ",H4,", ",I4,,"}, ")</f>
        <v xml:space="preserve">{2.5, 1.95, 2}, </v>
      </c>
    </row>
    <row r="5" spans="1:11" x14ac:dyDescent="0.25">
      <c r="A5" s="4">
        <v>3</v>
      </c>
      <c r="C5" s="6">
        <v>6</v>
      </c>
      <c r="D5" s="2">
        <v>5</v>
      </c>
      <c r="E5" s="7">
        <v>12</v>
      </c>
      <c r="F5" s="2"/>
      <c r="G5" s="6" t="str">
        <f t="shared" si="0"/>
        <v>6</v>
      </c>
      <c r="H5" s="2" t="str">
        <f t="shared" si="1"/>
        <v>5</v>
      </c>
      <c r="I5" s="7" t="str">
        <f t="shared" si="2"/>
        <v>12</v>
      </c>
      <c r="J5" s="2"/>
      <c r="K5" s="4" t="str">
        <f t="shared" si="3"/>
        <v xml:space="preserve">{6, 5, 12}, </v>
      </c>
    </row>
    <row r="6" spans="1:11" x14ac:dyDescent="0.25">
      <c r="A6" s="4">
        <v>4</v>
      </c>
      <c r="C6" s="6">
        <v>0.24</v>
      </c>
      <c r="D6" s="2">
        <v>0.2</v>
      </c>
      <c r="E6" s="7">
        <v>2</v>
      </c>
      <c r="F6" s="2"/>
      <c r="G6" s="6" t="str">
        <f t="shared" si="0"/>
        <v>0.24</v>
      </c>
      <c r="H6" s="2" t="str">
        <f t="shared" si="1"/>
        <v>0.2</v>
      </c>
      <c r="I6" s="7" t="str">
        <f t="shared" si="2"/>
        <v>2</v>
      </c>
      <c r="J6" s="2"/>
      <c r="K6" s="4" t="str">
        <f t="shared" si="3"/>
        <v xml:space="preserve">{0.24, 0.2, 2}, </v>
      </c>
    </row>
    <row r="7" spans="1:11" x14ac:dyDescent="0.25">
      <c r="A7" s="4">
        <v>5</v>
      </c>
      <c r="C7" s="6">
        <v>1.25</v>
      </c>
      <c r="D7" s="2">
        <v>1</v>
      </c>
      <c r="E7" s="7">
        <v>3</v>
      </c>
      <c r="F7" s="2"/>
      <c r="G7" s="6" t="str">
        <f t="shared" si="0"/>
        <v>1.25</v>
      </c>
      <c r="H7" s="2" t="str">
        <f t="shared" si="1"/>
        <v>1</v>
      </c>
      <c r="I7" s="7" t="str">
        <f t="shared" si="2"/>
        <v>3</v>
      </c>
      <c r="J7" s="2"/>
      <c r="K7" s="4" t="str">
        <f t="shared" si="3"/>
        <v xml:space="preserve">{1.25, 1, 3}, </v>
      </c>
    </row>
    <row r="8" spans="1:11" x14ac:dyDescent="0.25">
      <c r="A8" s="4">
        <v>6</v>
      </c>
      <c r="C8" s="6">
        <v>2.34</v>
      </c>
      <c r="D8" s="2">
        <v>10</v>
      </c>
      <c r="E8" s="7">
        <v>3</v>
      </c>
      <c r="F8" s="2"/>
      <c r="G8" s="6" t="str">
        <f t="shared" si="0"/>
        <v>2.34</v>
      </c>
      <c r="H8" s="2" t="str">
        <f t="shared" si="1"/>
        <v>10</v>
      </c>
      <c r="I8" s="7" t="str">
        <f t="shared" si="2"/>
        <v>3</v>
      </c>
      <c r="J8" s="2"/>
      <c r="K8" s="4" t="str">
        <f t="shared" si="3"/>
        <v xml:space="preserve">{2.34, 10, 3}, </v>
      </c>
    </row>
    <row r="9" spans="1:11" x14ac:dyDescent="0.25">
      <c r="A9" s="4">
        <v>7</v>
      </c>
      <c r="C9" s="6">
        <v>1.75</v>
      </c>
      <c r="D9" s="2">
        <v>0.8</v>
      </c>
      <c r="E9" s="7">
        <v>8</v>
      </c>
      <c r="F9" s="2"/>
      <c r="G9" s="6" t="str">
        <f t="shared" si="0"/>
        <v>1.75</v>
      </c>
      <c r="H9" s="2" t="str">
        <f t="shared" si="1"/>
        <v>0.8</v>
      </c>
      <c r="I9" s="7" t="str">
        <f t="shared" si="2"/>
        <v>8</v>
      </c>
      <c r="J9" s="2"/>
      <c r="K9" s="4" t="str">
        <f t="shared" si="3"/>
        <v xml:space="preserve">{1.75, 0.8, 8}, </v>
      </c>
    </row>
    <row r="10" spans="1:11" x14ac:dyDescent="0.25">
      <c r="A10" s="4">
        <v>8</v>
      </c>
      <c r="C10" s="6">
        <v>9.8800000000000008</v>
      </c>
      <c r="D10" s="2">
        <v>5</v>
      </c>
      <c r="E10" s="7">
        <v>4</v>
      </c>
      <c r="F10" s="2"/>
      <c r="G10" s="6" t="str">
        <f t="shared" si="0"/>
        <v>9.88</v>
      </c>
      <c r="H10" s="2" t="str">
        <f t="shared" si="1"/>
        <v>5</v>
      </c>
      <c r="I10" s="7" t="str">
        <f t="shared" si="2"/>
        <v>4</v>
      </c>
      <c r="J10" s="2"/>
      <c r="K10" s="4" t="str">
        <f t="shared" si="3"/>
        <v xml:space="preserve">{9.88, 5, 4}, </v>
      </c>
    </row>
    <row r="11" spans="1:11" x14ac:dyDescent="0.25">
      <c r="A11" s="4">
        <v>9</v>
      </c>
      <c r="C11" s="6">
        <v>2.4300000000000002</v>
      </c>
      <c r="D11" s="2">
        <v>1.1000000000000001</v>
      </c>
      <c r="E11" s="7">
        <v>7</v>
      </c>
      <c r="F11" s="2"/>
      <c r="G11" s="6" t="str">
        <f t="shared" si="0"/>
        <v>2.43</v>
      </c>
      <c r="H11" s="2" t="str">
        <f t="shared" si="1"/>
        <v>1.1</v>
      </c>
      <c r="I11" s="7" t="str">
        <f t="shared" si="2"/>
        <v>7</v>
      </c>
      <c r="J11" s="2"/>
      <c r="K11" s="4" t="str">
        <f t="shared" si="3"/>
        <v xml:space="preserve">{2.43, 1.1, 7}, </v>
      </c>
    </row>
    <row r="12" spans="1:11" x14ac:dyDescent="0.25">
      <c r="A12" s="4">
        <v>10</v>
      </c>
      <c r="C12" s="6">
        <v>2.5</v>
      </c>
      <c r="D12" s="2">
        <v>1.5</v>
      </c>
      <c r="E12" s="7">
        <v>3</v>
      </c>
      <c r="F12" s="2"/>
      <c r="G12" s="6" t="str">
        <f t="shared" si="0"/>
        <v>2.5</v>
      </c>
      <c r="H12" s="2" t="str">
        <f t="shared" si="1"/>
        <v>1.5</v>
      </c>
      <c r="I12" s="7" t="str">
        <f t="shared" si="2"/>
        <v>3</v>
      </c>
      <c r="J12" s="2"/>
      <c r="K12" s="4" t="str">
        <f t="shared" si="3"/>
        <v xml:space="preserve">{2.5, 1.5, 3}, </v>
      </c>
    </row>
    <row r="13" spans="1:11" x14ac:dyDescent="0.25">
      <c r="A13" s="4">
        <v>11</v>
      </c>
      <c r="C13" s="6">
        <v>1.8</v>
      </c>
      <c r="D13" s="2">
        <v>0.6</v>
      </c>
      <c r="E13" s="7">
        <v>5</v>
      </c>
      <c r="F13" s="2"/>
      <c r="G13" s="6" t="str">
        <f t="shared" si="0"/>
        <v>1.8</v>
      </c>
      <c r="H13" s="2" t="str">
        <f t="shared" si="1"/>
        <v>0.6</v>
      </c>
      <c r="I13" s="7" t="str">
        <f t="shared" si="2"/>
        <v>5</v>
      </c>
      <c r="J13" s="2"/>
      <c r="K13" s="4" t="str">
        <f t="shared" si="3"/>
        <v xml:space="preserve">{1.8, 0.6, 5}, </v>
      </c>
    </row>
    <row r="14" spans="1:11" x14ac:dyDescent="0.25">
      <c r="A14" s="4">
        <v>12</v>
      </c>
      <c r="C14" s="6">
        <v>2.8</v>
      </c>
      <c r="D14" s="2">
        <v>1.5</v>
      </c>
      <c r="E14" s="7">
        <v>12</v>
      </c>
      <c r="F14" s="2"/>
      <c r="G14" s="6" t="str">
        <f t="shared" si="0"/>
        <v>2.8</v>
      </c>
      <c r="H14" s="2" t="str">
        <f t="shared" si="1"/>
        <v>1.5</v>
      </c>
      <c r="I14" s="7" t="str">
        <f t="shared" si="2"/>
        <v>12</v>
      </c>
      <c r="J14" s="2"/>
      <c r="K14" s="4" t="str">
        <f t="shared" si="3"/>
        <v xml:space="preserve">{2.8, 1.5, 12}, </v>
      </c>
    </row>
    <row r="15" spans="1:11" x14ac:dyDescent="0.25">
      <c r="A15" s="4">
        <v>13</v>
      </c>
      <c r="C15" s="6">
        <v>0.6</v>
      </c>
      <c r="D15" s="2">
        <v>0.5</v>
      </c>
      <c r="E15" s="7">
        <v>1</v>
      </c>
      <c r="F15" s="2"/>
      <c r="G15" s="6" t="str">
        <f t="shared" si="0"/>
        <v>0.6</v>
      </c>
      <c r="H15" s="2" t="str">
        <f t="shared" si="1"/>
        <v>0.5</v>
      </c>
      <c r="I15" s="7" t="str">
        <f t="shared" si="2"/>
        <v>1</v>
      </c>
      <c r="J15" s="2"/>
      <c r="K15" s="4" t="str">
        <f t="shared" si="3"/>
        <v xml:space="preserve">{0.6, 0.5, 1}, </v>
      </c>
    </row>
    <row r="16" spans="1:11" x14ac:dyDescent="0.25">
      <c r="A16" s="4">
        <v>14</v>
      </c>
      <c r="C16" s="6">
        <v>0.45</v>
      </c>
      <c r="D16" s="2">
        <v>0.2</v>
      </c>
      <c r="E16" s="7">
        <v>5</v>
      </c>
      <c r="F16" s="2"/>
      <c r="G16" s="6" t="str">
        <f t="shared" si="0"/>
        <v>0.45</v>
      </c>
      <c r="H16" s="2" t="str">
        <f t="shared" si="1"/>
        <v>0.2</v>
      </c>
      <c r="I16" s="7" t="str">
        <f t="shared" si="2"/>
        <v>5</v>
      </c>
      <c r="J16" s="2"/>
      <c r="K16" s="4" t="str">
        <f t="shared" si="3"/>
        <v xml:space="preserve">{0.45, 0.2, 5}, </v>
      </c>
    </row>
    <row r="17" spans="1:11" x14ac:dyDescent="0.25">
      <c r="A17" s="5">
        <v>15</v>
      </c>
      <c r="C17" s="8">
        <v>12</v>
      </c>
      <c r="D17" s="3">
        <v>5</v>
      </c>
      <c r="E17" s="9">
        <v>6</v>
      </c>
      <c r="G17" s="8" t="str">
        <f t="shared" si="0"/>
        <v>12</v>
      </c>
      <c r="H17" s="3" t="str">
        <f t="shared" si="1"/>
        <v>5</v>
      </c>
      <c r="I17" s="9" t="str">
        <f t="shared" si="2"/>
        <v>6</v>
      </c>
      <c r="K17" s="5" t="str">
        <f t="shared" si="3"/>
        <v xml:space="preserve">{12, 5, 6},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6C2F-29B5-4E95-BD53-011F2D4A345D}">
  <dimension ref="A1:K16"/>
  <sheetViews>
    <sheetView workbookViewId="0">
      <selection activeCell="C2" sqref="C2"/>
    </sheetView>
  </sheetViews>
  <sheetFormatPr defaultRowHeight="15" x14ac:dyDescent="0.25"/>
  <cols>
    <col min="11" max="11" width="15.42578125" customWidth="1"/>
  </cols>
  <sheetData>
    <row r="1" spans="1:11" s="1" customFormat="1" x14ac:dyDescent="0.25">
      <c r="A1" s="21" t="s">
        <v>2</v>
      </c>
      <c r="C1" s="11" t="s">
        <v>0</v>
      </c>
      <c r="D1" s="12"/>
      <c r="E1" s="13"/>
      <c r="G1" s="11" t="s">
        <v>1</v>
      </c>
      <c r="H1" s="12"/>
      <c r="I1" s="13"/>
      <c r="K1" s="10" t="s">
        <v>3</v>
      </c>
    </row>
    <row r="2" spans="1:11" x14ac:dyDescent="0.25">
      <c r="A2" s="22">
        <v>1</v>
      </c>
      <c r="C2" s="6">
        <v>0.2</v>
      </c>
      <c r="D2" s="2">
        <v>0.3</v>
      </c>
      <c r="E2" s="7">
        <v>0.5</v>
      </c>
      <c r="G2" s="6" t="str">
        <f>SUBSTITUTE(C2,",",".")</f>
        <v>0.2</v>
      </c>
      <c r="H2" s="2" t="str">
        <f>SUBSTITUTE(D2,",",".")</f>
        <v>0.3</v>
      </c>
      <c r="I2" s="7" t="str">
        <f>SUBSTITUTE(E2,",",".")</f>
        <v>0.5</v>
      </c>
      <c r="K2" s="22" t="str">
        <f>CONCATENATE("{",G2,", ",H2,", ",I2, "},  ")</f>
        <v xml:space="preserve">{0.2, 0.3, 0.5},  </v>
      </c>
    </row>
    <row r="3" spans="1:11" x14ac:dyDescent="0.25">
      <c r="A3" s="4">
        <v>2</v>
      </c>
      <c r="C3" s="6">
        <v>0.1</v>
      </c>
      <c r="D3" s="2">
        <v>0.4</v>
      </c>
      <c r="E3" s="7">
        <v>0.5</v>
      </c>
      <c r="G3" s="6" t="str">
        <f t="shared" ref="G3:G16" si="0">SUBSTITUTE(C3,",",".")</f>
        <v>0.1</v>
      </c>
      <c r="H3" s="2" t="str">
        <f t="shared" ref="H3:H16" si="1">SUBSTITUTE(D3,",",".")</f>
        <v>0.4</v>
      </c>
      <c r="I3" s="7" t="str">
        <f t="shared" ref="I3:I16" si="2">SUBSTITUTE(E3,",",".")</f>
        <v>0.5</v>
      </c>
      <c r="K3" s="4" t="str">
        <f t="shared" ref="K3:K16" si="3">CONCATENATE("{",G3,", ",H3,", ",I3, "},  ")</f>
        <v xml:space="preserve">{0.1, 0.4, 0.5},  </v>
      </c>
    </row>
    <row r="4" spans="1:11" x14ac:dyDescent="0.25">
      <c r="A4" s="4">
        <v>3</v>
      </c>
      <c r="C4" s="6">
        <v>0.3</v>
      </c>
      <c r="D4" s="2">
        <v>0.6</v>
      </c>
      <c r="E4" s="7">
        <v>0.1</v>
      </c>
      <c r="G4" s="6" t="str">
        <f t="shared" si="0"/>
        <v>0.3</v>
      </c>
      <c r="H4" s="2" t="str">
        <f t="shared" si="1"/>
        <v>0.6</v>
      </c>
      <c r="I4" s="7" t="str">
        <f t="shared" si="2"/>
        <v>0.1</v>
      </c>
      <c r="K4" s="4" t="str">
        <f t="shared" si="3"/>
        <v xml:space="preserve">{0.3, 0.6, 0.1},  </v>
      </c>
    </row>
    <row r="5" spans="1:11" x14ac:dyDescent="0.25">
      <c r="A5" s="4">
        <v>4</v>
      </c>
      <c r="C5" s="6">
        <v>0.8</v>
      </c>
      <c r="D5" s="2">
        <v>0.1</v>
      </c>
      <c r="E5" s="7">
        <v>0.1</v>
      </c>
      <c r="G5" s="6" t="str">
        <f t="shared" si="0"/>
        <v>0.8</v>
      </c>
      <c r="H5" s="2" t="str">
        <f t="shared" si="1"/>
        <v>0.1</v>
      </c>
      <c r="I5" s="7" t="str">
        <f t="shared" si="2"/>
        <v>0.1</v>
      </c>
      <c r="K5" s="4" t="str">
        <f t="shared" si="3"/>
        <v xml:space="preserve">{0.8, 0.1, 0.1},  </v>
      </c>
    </row>
    <row r="6" spans="1:11" x14ac:dyDescent="0.25">
      <c r="A6" s="4">
        <v>5</v>
      </c>
      <c r="C6" s="6">
        <v>0.7</v>
      </c>
      <c r="D6" s="2">
        <v>0.2</v>
      </c>
      <c r="E6" s="7">
        <v>0.1</v>
      </c>
      <c r="G6" s="6" t="str">
        <f t="shared" si="0"/>
        <v>0.7</v>
      </c>
      <c r="H6" s="2" t="str">
        <f t="shared" si="1"/>
        <v>0.2</v>
      </c>
      <c r="I6" s="7" t="str">
        <f t="shared" si="2"/>
        <v>0.1</v>
      </c>
      <c r="K6" s="4" t="str">
        <f t="shared" si="3"/>
        <v xml:space="preserve">{0.7, 0.2, 0.1},  </v>
      </c>
    </row>
    <row r="7" spans="1:11" x14ac:dyDescent="0.25">
      <c r="A7" s="4">
        <v>6</v>
      </c>
      <c r="C7" s="6">
        <v>0.4</v>
      </c>
      <c r="D7" s="2">
        <v>0.3</v>
      </c>
      <c r="E7" s="7">
        <v>0.3</v>
      </c>
      <c r="G7" s="6" t="str">
        <f t="shared" si="0"/>
        <v>0.4</v>
      </c>
      <c r="H7" s="2" t="str">
        <f t="shared" si="1"/>
        <v>0.3</v>
      </c>
      <c r="I7" s="7" t="str">
        <f t="shared" si="2"/>
        <v>0.3</v>
      </c>
      <c r="K7" s="4" t="str">
        <f t="shared" si="3"/>
        <v xml:space="preserve">{0.4, 0.3, 0.3},  </v>
      </c>
    </row>
    <row r="8" spans="1:11" x14ac:dyDescent="0.25">
      <c r="A8" s="4">
        <v>7</v>
      </c>
      <c r="C8" s="6">
        <v>0.4</v>
      </c>
      <c r="D8" s="2">
        <v>0.5</v>
      </c>
      <c r="E8" s="7">
        <v>0.1</v>
      </c>
      <c r="G8" s="6" t="str">
        <f t="shared" si="0"/>
        <v>0.4</v>
      </c>
      <c r="H8" s="2" t="str">
        <f t="shared" si="1"/>
        <v>0.5</v>
      </c>
      <c r="I8" s="7" t="str">
        <f t="shared" si="2"/>
        <v>0.1</v>
      </c>
      <c r="K8" s="4" t="str">
        <f t="shared" si="3"/>
        <v xml:space="preserve">{0.4, 0.5, 0.1},  </v>
      </c>
    </row>
    <row r="9" spans="1:11" x14ac:dyDescent="0.25">
      <c r="A9" s="4">
        <v>8</v>
      </c>
      <c r="C9" s="6">
        <v>0.6</v>
      </c>
      <c r="D9" s="2">
        <v>0.2</v>
      </c>
      <c r="E9" s="7">
        <v>0.2</v>
      </c>
      <c r="G9" s="6" t="str">
        <f t="shared" si="0"/>
        <v>0.6</v>
      </c>
      <c r="H9" s="2" t="str">
        <f t="shared" si="1"/>
        <v>0.2</v>
      </c>
      <c r="I9" s="7" t="str">
        <f t="shared" si="2"/>
        <v>0.2</v>
      </c>
      <c r="K9" s="4" t="str">
        <f t="shared" si="3"/>
        <v xml:space="preserve">{0.6, 0.2, 0.2},  </v>
      </c>
    </row>
    <row r="10" spans="1:11" x14ac:dyDescent="0.25">
      <c r="A10" s="4">
        <v>9</v>
      </c>
      <c r="C10" s="6">
        <v>0.4</v>
      </c>
      <c r="D10" s="2">
        <v>0.4</v>
      </c>
      <c r="E10" s="7">
        <v>0.2</v>
      </c>
      <c r="G10" s="6" t="str">
        <f t="shared" si="0"/>
        <v>0.4</v>
      </c>
      <c r="H10" s="2" t="str">
        <f t="shared" si="1"/>
        <v>0.4</v>
      </c>
      <c r="I10" s="7" t="str">
        <f t="shared" si="2"/>
        <v>0.2</v>
      </c>
      <c r="K10" s="4" t="str">
        <f t="shared" si="3"/>
        <v xml:space="preserve">{0.4, 0.4, 0.2},  </v>
      </c>
    </row>
    <row r="11" spans="1:11" x14ac:dyDescent="0.25">
      <c r="A11" s="4">
        <v>10</v>
      </c>
      <c r="C11" s="6">
        <v>0.1</v>
      </c>
      <c r="D11" s="2">
        <v>0.3</v>
      </c>
      <c r="E11" s="7">
        <v>0.6</v>
      </c>
      <c r="G11" s="6" t="str">
        <f t="shared" si="0"/>
        <v>0.1</v>
      </c>
      <c r="H11" s="2" t="str">
        <f t="shared" si="1"/>
        <v>0.3</v>
      </c>
      <c r="I11" s="7" t="str">
        <f t="shared" si="2"/>
        <v>0.6</v>
      </c>
      <c r="K11" s="4" t="str">
        <f t="shared" si="3"/>
        <v xml:space="preserve">{0.1, 0.3, 0.6},  </v>
      </c>
    </row>
    <row r="12" spans="1:11" x14ac:dyDescent="0.25">
      <c r="A12" s="4">
        <v>11</v>
      </c>
      <c r="C12" s="6">
        <v>0.5</v>
      </c>
      <c r="D12" s="2">
        <v>0.3</v>
      </c>
      <c r="E12" s="7">
        <v>0.2</v>
      </c>
      <c r="G12" s="6" t="str">
        <f t="shared" si="0"/>
        <v>0.5</v>
      </c>
      <c r="H12" s="2" t="str">
        <f t="shared" si="1"/>
        <v>0.3</v>
      </c>
      <c r="I12" s="7" t="str">
        <f t="shared" si="2"/>
        <v>0.2</v>
      </c>
      <c r="K12" s="4" t="str">
        <f t="shared" si="3"/>
        <v xml:space="preserve">{0.5, 0.3, 0.2},  </v>
      </c>
    </row>
    <row r="13" spans="1:11" x14ac:dyDescent="0.25">
      <c r="A13" s="4">
        <v>12</v>
      </c>
      <c r="C13" s="6">
        <v>0.6</v>
      </c>
      <c r="D13" s="2">
        <v>0.1</v>
      </c>
      <c r="E13" s="7">
        <v>0.3</v>
      </c>
      <c r="G13" s="6" t="str">
        <f t="shared" si="0"/>
        <v>0.6</v>
      </c>
      <c r="H13" s="2" t="str">
        <f t="shared" si="1"/>
        <v>0.1</v>
      </c>
      <c r="I13" s="7" t="str">
        <f t="shared" si="2"/>
        <v>0.3</v>
      </c>
      <c r="K13" s="4" t="str">
        <f t="shared" si="3"/>
        <v xml:space="preserve">{0.6, 0.1, 0.3},  </v>
      </c>
    </row>
    <row r="14" spans="1:11" x14ac:dyDescent="0.25">
      <c r="A14" s="4">
        <v>13</v>
      </c>
      <c r="C14" s="6">
        <v>0.1</v>
      </c>
      <c r="D14" s="2">
        <v>0.1</v>
      </c>
      <c r="E14" s="7">
        <v>0.8</v>
      </c>
      <c r="G14" s="6" t="str">
        <f t="shared" si="0"/>
        <v>0.1</v>
      </c>
      <c r="H14" s="2" t="str">
        <f t="shared" si="1"/>
        <v>0.1</v>
      </c>
      <c r="I14" s="7" t="str">
        <f t="shared" si="2"/>
        <v>0.8</v>
      </c>
      <c r="K14" s="4" t="str">
        <f t="shared" si="3"/>
        <v xml:space="preserve">{0.1, 0.1, 0.8},  </v>
      </c>
    </row>
    <row r="15" spans="1:11" x14ac:dyDescent="0.25">
      <c r="A15" s="4">
        <v>14</v>
      </c>
      <c r="C15" s="6">
        <v>0.2</v>
      </c>
      <c r="D15" s="2">
        <v>0.1</v>
      </c>
      <c r="E15" s="7">
        <v>0.7</v>
      </c>
      <c r="G15" s="6" t="str">
        <f t="shared" si="0"/>
        <v>0.2</v>
      </c>
      <c r="H15" s="2" t="str">
        <f t="shared" si="1"/>
        <v>0.1</v>
      </c>
      <c r="I15" s="7" t="str">
        <f t="shared" si="2"/>
        <v>0.7</v>
      </c>
      <c r="K15" s="4" t="str">
        <f t="shared" si="3"/>
        <v xml:space="preserve">{0.2, 0.1, 0.7},  </v>
      </c>
    </row>
    <row r="16" spans="1:11" x14ac:dyDescent="0.25">
      <c r="A16" s="5">
        <v>15</v>
      </c>
      <c r="C16" s="8">
        <v>0.4</v>
      </c>
      <c r="D16" s="3">
        <v>0.2</v>
      </c>
      <c r="E16" s="9">
        <v>0.4</v>
      </c>
      <c r="G16" s="8" t="str">
        <f t="shared" si="0"/>
        <v>0.4</v>
      </c>
      <c r="H16" s="3" t="str">
        <f t="shared" si="1"/>
        <v>0.2</v>
      </c>
      <c r="I16" s="9" t="str">
        <f t="shared" si="2"/>
        <v>0.4</v>
      </c>
      <c r="K16" s="5" t="str">
        <f t="shared" si="3"/>
        <v xml:space="preserve">{0.4, 0.2, 0.4}, 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67A4-4E0C-49A0-A760-4BFE105AA82A}">
  <dimension ref="A1:K17"/>
  <sheetViews>
    <sheetView workbookViewId="0">
      <selection activeCell="N16" sqref="N16"/>
    </sheetView>
  </sheetViews>
  <sheetFormatPr defaultRowHeight="15" x14ac:dyDescent="0.25"/>
  <cols>
    <col min="3" max="3" width="13.28515625" customWidth="1"/>
    <col min="4" max="4" width="13.7109375" customWidth="1"/>
    <col min="5" max="5" width="12.28515625" customWidth="1"/>
    <col min="11" max="11" width="15.42578125" customWidth="1"/>
  </cols>
  <sheetData>
    <row r="1" spans="1:11" s="1" customFormat="1" x14ac:dyDescent="0.25">
      <c r="A1" s="21" t="s">
        <v>2</v>
      </c>
      <c r="C1" s="11" t="s">
        <v>0</v>
      </c>
      <c r="D1" s="12"/>
      <c r="E1" s="13"/>
      <c r="G1" s="11" t="s">
        <v>1</v>
      </c>
      <c r="H1" s="12"/>
      <c r="I1" s="13"/>
      <c r="K1" s="10" t="s">
        <v>3</v>
      </c>
    </row>
    <row r="2" spans="1:11" x14ac:dyDescent="0.25">
      <c r="A2" s="22"/>
      <c r="C2" s="18" t="s">
        <v>8</v>
      </c>
      <c r="D2" s="18" t="s">
        <v>9</v>
      </c>
      <c r="E2" s="27" t="s">
        <v>10</v>
      </c>
      <c r="G2" s="6" t="str">
        <f>SUBSTITUTE(C2,",",".")</f>
        <v>L1</v>
      </c>
      <c r="H2" s="2" t="str">
        <f>SUBSTITUTE(D2,",",".")</f>
        <v>L2</v>
      </c>
      <c r="I2" s="7" t="str">
        <f>SUBSTITUTE(E2,",",".")</f>
        <v>L3</v>
      </c>
      <c r="K2" s="22"/>
    </row>
    <row r="3" spans="1:11" x14ac:dyDescent="0.25">
      <c r="A3" s="4">
        <v>1</v>
      </c>
      <c r="C3" s="22">
        <v>0.35391455300000002</v>
      </c>
      <c r="D3" s="22">
        <v>0.76909053000000005</v>
      </c>
      <c r="E3" s="22">
        <v>0.103282576</v>
      </c>
      <c r="G3" s="22" t="str">
        <f t="shared" ref="G3:I16" si="0">SUBSTITUTE(C3,",",".")</f>
        <v>0.353914553</v>
      </c>
      <c r="H3" s="22" t="str">
        <f t="shared" si="0"/>
        <v>0.76909053</v>
      </c>
      <c r="I3" s="22" t="str">
        <f t="shared" si="0"/>
        <v>0.103282576</v>
      </c>
      <c r="K3" s="4" t="str">
        <f t="shared" ref="K3:K17" si="1">CONCATENATE("{",G3,", ",H3,", ",I3, "},  ")</f>
        <v xml:space="preserve">{0.353914553, 0.76909053, 0.103282576},  </v>
      </c>
    </row>
    <row r="4" spans="1:11" x14ac:dyDescent="0.25">
      <c r="A4" s="4">
        <v>2</v>
      </c>
      <c r="C4" s="4">
        <v>0.103612992</v>
      </c>
      <c r="D4" s="4">
        <v>0.24547418400000001</v>
      </c>
      <c r="E4" s="4">
        <v>2.7448655999999998E-2</v>
      </c>
      <c r="G4" s="4" t="str">
        <f t="shared" si="0"/>
        <v>0.103612992</v>
      </c>
      <c r="H4" s="4" t="str">
        <f t="shared" si="0"/>
        <v>0.245474184</v>
      </c>
      <c r="I4" s="4" t="str">
        <f t="shared" si="0"/>
        <v>0.027448656</v>
      </c>
      <c r="K4" s="4" t="str">
        <f t="shared" si="1"/>
        <v xml:space="preserve">{0.103612992, 0.245474184, 0.027448656},  </v>
      </c>
    </row>
    <row r="5" spans="1:11" x14ac:dyDescent="0.25">
      <c r="A5" s="4">
        <v>3</v>
      </c>
      <c r="C5" s="4">
        <v>5.6770781530000001</v>
      </c>
      <c r="D5" s="4">
        <v>3.4549467969999998</v>
      </c>
      <c r="E5" s="4">
        <v>8.8238436270000005</v>
      </c>
      <c r="G5" s="4" t="str">
        <f t="shared" si="0"/>
        <v>5.677078153</v>
      </c>
      <c r="H5" s="4" t="str">
        <f t="shared" si="0"/>
        <v>3.454946797</v>
      </c>
      <c r="I5" s="4" t="str">
        <f t="shared" si="0"/>
        <v>8.823843627</v>
      </c>
      <c r="K5" s="4" t="str">
        <f t="shared" si="1"/>
        <v xml:space="preserve">{5.677078153, 3.454946797, 8.823843627},  </v>
      </c>
    </row>
    <row r="6" spans="1:11" x14ac:dyDescent="0.25">
      <c r="A6" s="4">
        <v>4</v>
      </c>
      <c r="C6" s="4">
        <v>14.329790620000001</v>
      </c>
      <c r="D6" s="4">
        <v>25.70635111</v>
      </c>
      <c r="E6" s="4">
        <v>5.0487241369999998</v>
      </c>
      <c r="G6" s="4" t="str">
        <f t="shared" si="0"/>
        <v>14.32979062</v>
      </c>
      <c r="H6" s="4" t="str">
        <f t="shared" si="0"/>
        <v>25.70635111</v>
      </c>
      <c r="I6" s="4" t="str">
        <f t="shared" si="0"/>
        <v>5.048724137</v>
      </c>
      <c r="K6" s="4" t="str">
        <f t="shared" si="1"/>
        <v xml:space="preserve">{14.32979062, 25.70635111, 5.048724137},  </v>
      </c>
    </row>
    <row r="7" spans="1:11" x14ac:dyDescent="0.25">
      <c r="A7" s="4">
        <v>5</v>
      </c>
      <c r="C7" s="4">
        <v>4.7438199470000004</v>
      </c>
      <c r="D7" s="4">
        <v>11.045835719999999</v>
      </c>
      <c r="E7" s="4">
        <v>0.69948293900000003</v>
      </c>
      <c r="G7" s="4" t="str">
        <f t="shared" si="0"/>
        <v>4.743819947</v>
      </c>
      <c r="H7" s="4" t="str">
        <f t="shared" si="0"/>
        <v>11.04583572</v>
      </c>
      <c r="I7" s="4" t="str">
        <f t="shared" si="0"/>
        <v>0.699482939</v>
      </c>
      <c r="K7" s="4" t="str">
        <f t="shared" si="1"/>
        <v xml:space="preserve">{4.743819947, 11.04583572, 0.699482939},  </v>
      </c>
    </row>
    <row r="8" spans="1:11" x14ac:dyDescent="0.25">
      <c r="A8" s="4">
        <v>6</v>
      </c>
      <c r="C8" s="4">
        <v>10.69978643</v>
      </c>
      <c r="D8" s="4">
        <v>10.744877430000001</v>
      </c>
      <c r="E8" s="4">
        <v>11.60558601</v>
      </c>
      <c r="G8" s="4" t="str">
        <f t="shared" si="0"/>
        <v>10.69978643</v>
      </c>
      <c r="H8" s="4" t="str">
        <f t="shared" si="0"/>
        <v>10.74487743</v>
      </c>
      <c r="I8" s="4" t="str">
        <f t="shared" si="0"/>
        <v>11.60558601</v>
      </c>
      <c r="K8" s="4" t="str">
        <f t="shared" si="1"/>
        <v xml:space="preserve">{10.69978643, 10.74487743, 11.60558601},  </v>
      </c>
    </row>
    <row r="9" spans="1:11" x14ac:dyDescent="0.25">
      <c r="A9" s="4">
        <v>7</v>
      </c>
      <c r="C9" s="4">
        <v>1.940039166</v>
      </c>
      <c r="D9" s="4">
        <v>1.3665166040000001</v>
      </c>
      <c r="E9" s="4">
        <v>3.259220263</v>
      </c>
      <c r="G9" s="4" t="str">
        <f t="shared" si="0"/>
        <v>1.940039166</v>
      </c>
      <c r="H9" s="4" t="str">
        <f t="shared" si="0"/>
        <v>1.366516604</v>
      </c>
      <c r="I9" s="4" t="str">
        <f t="shared" si="0"/>
        <v>3.259220263</v>
      </c>
      <c r="K9" s="4" t="str">
        <f t="shared" si="1"/>
        <v xml:space="preserve">{1.940039166, 1.366516604, 3.259220263},  </v>
      </c>
    </row>
    <row r="10" spans="1:11" x14ac:dyDescent="0.25">
      <c r="A10" s="4">
        <v>8</v>
      </c>
      <c r="C10" s="4">
        <v>19.4630571</v>
      </c>
      <c r="D10" s="4">
        <v>19.2596305</v>
      </c>
      <c r="E10" s="4">
        <v>25.835498650000002</v>
      </c>
      <c r="G10" s="4" t="str">
        <f t="shared" si="0"/>
        <v>19.4630571</v>
      </c>
      <c r="H10" s="4" t="str">
        <f t="shared" si="0"/>
        <v>19.2596305</v>
      </c>
      <c r="I10" s="4" t="str">
        <f t="shared" si="0"/>
        <v>25.83549865</v>
      </c>
      <c r="K10" s="4" t="str">
        <f t="shared" si="1"/>
        <v xml:space="preserve">{19.4630571, 19.2596305, 25.83549865},  </v>
      </c>
    </row>
    <row r="11" spans="1:11" x14ac:dyDescent="0.25">
      <c r="A11" s="4">
        <v>9</v>
      </c>
      <c r="C11" s="4">
        <v>0.82729576500000002</v>
      </c>
      <c r="D11" s="4">
        <v>0.65501094900000001</v>
      </c>
      <c r="E11" s="4">
        <v>1.927240954</v>
      </c>
      <c r="G11" s="4" t="str">
        <f t="shared" si="0"/>
        <v>0.827295765</v>
      </c>
      <c r="H11" s="4" t="str">
        <f t="shared" si="0"/>
        <v>0.655010949</v>
      </c>
      <c r="I11" s="4" t="str">
        <f t="shared" si="0"/>
        <v>1.927240954</v>
      </c>
      <c r="K11" s="4" t="str">
        <f t="shared" si="1"/>
        <v xml:space="preserve">{0.827295765, 0.655010949, 1.927240954},  </v>
      </c>
    </row>
    <row r="12" spans="1:11" x14ac:dyDescent="0.25">
      <c r="A12" s="4">
        <v>10</v>
      </c>
      <c r="C12" s="4">
        <v>5.4742923999999998E-2</v>
      </c>
      <c r="D12" s="4">
        <v>0.16972435699999999</v>
      </c>
      <c r="E12" s="4">
        <v>4.209399E-3</v>
      </c>
      <c r="G12" s="4" t="str">
        <f t="shared" si="0"/>
        <v>0.054742924</v>
      </c>
      <c r="H12" s="4" t="str">
        <f t="shared" si="0"/>
        <v>0.169724357</v>
      </c>
      <c r="I12" s="4" t="str">
        <f t="shared" si="0"/>
        <v>0.004209399</v>
      </c>
      <c r="K12" s="4" t="str">
        <f t="shared" si="1"/>
        <v xml:space="preserve">{0.054742924, 0.169724357, 0.004209399},  </v>
      </c>
    </row>
    <row r="13" spans="1:11" x14ac:dyDescent="0.25">
      <c r="A13" s="4">
        <v>11</v>
      </c>
      <c r="C13" s="4">
        <v>1.0951411289999999</v>
      </c>
      <c r="D13" s="4">
        <v>2.7234192629999998</v>
      </c>
      <c r="E13" s="4">
        <v>0.75621489399999997</v>
      </c>
      <c r="G13" s="4" t="str">
        <f t="shared" si="0"/>
        <v>1.095141129</v>
      </c>
      <c r="H13" s="4" t="str">
        <f t="shared" si="0"/>
        <v>2.723419263</v>
      </c>
      <c r="I13" s="4" t="str">
        <f t="shared" si="0"/>
        <v>0.756214894</v>
      </c>
      <c r="K13" s="4" t="str">
        <f t="shared" si="1"/>
        <v xml:space="preserve">{1.095141129, 2.723419263, 0.756214894},  </v>
      </c>
    </row>
    <row r="14" spans="1:11" x14ac:dyDescent="0.25">
      <c r="A14" s="4">
        <v>12</v>
      </c>
      <c r="C14" s="4">
        <v>17.171039960000002</v>
      </c>
      <c r="D14" s="4">
        <v>10.601759599999999</v>
      </c>
      <c r="E14" s="4">
        <v>25.770491620000001</v>
      </c>
      <c r="G14" s="4" t="str">
        <f t="shared" si="0"/>
        <v>17.17103996</v>
      </c>
      <c r="H14" s="4" t="str">
        <f t="shared" si="0"/>
        <v>10.6017596</v>
      </c>
      <c r="I14" s="4" t="str">
        <f t="shared" si="0"/>
        <v>25.77049162</v>
      </c>
      <c r="K14" s="4" t="str">
        <f t="shared" si="1"/>
        <v xml:space="preserve">{17.17103996, 10.6017596, 25.77049162},  </v>
      </c>
    </row>
    <row r="15" spans="1:11" x14ac:dyDescent="0.25">
      <c r="A15" s="4">
        <v>13</v>
      </c>
      <c r="C15" s="4">
        <v>0.26581496500000001</v>
      </c>
      <c r="D15" s="4">
        <v>0.47043815</v>
      </c>
      <c r="E15" s="4">
        <v>0.10056570400000001</v>
      </c>
      <c r="G15" s="4" t="str">
        <f t="shared" si="0"/>
        <v>0.265814965</v>
      </c>
      <c r="H15" s="4" t="str">
        <f t="shared" si="0"/>
        <v>0.47043815</v>
      </c>
      <c r="I15" s="4" t="str">
        <f t="shared" si="0"/>
        <v>0.100565704</v>
      </c>
      <c r="K15" s="4" t="str">
        <f t="shared" si="1"/>
        <v xml:space="preserve">{0.265814965, 0.47043815, 0.100565704},  </v>
      </c>
    </row>
    <row r="16" spans="1:11" x14ac:dyDescent="0.25">
      <c r="A16" s="4">
        <v>14</v>
      </c>
      <c r="C16" s="4">
        <v>0.45505142399999998</v>
      </c>
      <c r="D16" s="4">
        <v>0.76701397900000001</v>
      </c>
      <c r="E16" s="4">
        <v>0.26984024699999998</v>
      </c>
      <c r="G16" s="4" t="str">
        <f t="shared" si="0"/>
        <v>0.455051424</v>
      </c>
      <c r="H16" s="4" t="str">
        <f t="shared" si="0"/>
        <v>0.767013979</v>
      </c>
      <c r="I16" s="4" t="str">
        <f t="shared" si="0"/>
        <v>0.269840247</v>
      </c>
      <c r="K16" s="4" t="str">
        <f t="shared" si="1"/>
        <v xml:space="preserve">{0.455051424, 0.767013979, 0.269840247},  </v>
      </c>
    </row>
    <row r="17" spans="1:11" x14ac:dyDescent="0.25">
      <c r="A17" s="5">
        <v>14</v>
      </c>
      <c r="C17" s="5">
        <v>13.81627318</v>
      </c>
      <c r="D17" s="5">
        <v>12.48474833</v>
      </c>
      <c r="E17" s="5">
        <v>18.347922270000002</v>
      </c>
      <c r="G17" s="5" t="str">
        <f t="shared" ref="G17" si="2">SUBSTITUTE(C17,",",".")</f>
        <v>13.81627318</v>
      </c>
      <c r="H17" s="5" t="str">
        <f t="shared" ref="H17" si="3">SUBSTITUTE(D17,",",".")</f>
        <v>12.48474833</v>
      </c>
      <c r="I17" s="5" t="str">
        <f t="shared" ref="I17" si="4">SUBSTITUTE(E17,",",".")</f>
        <v>18.34792227</v>
      </c>
      <c r="K17" s="5" t="str">
        <f t="shared" si="1"/>
        <v xml:space="preserve">{13.81627318, 12.48474833, 18.34792227}, 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596B-BC3B-4B7E-9009-878E455C7D4C}">
  <dimension ref="A1:N64"/>
  <sheetViews>
    <sheetView tabSelected="1" topLeftCell="A58" workbookViewId="0">
      <selection activeCell="D70" sqref="D70"/>
    </sheetView>
  </sheetViews>
  <sheetFormatPr defaultRowHeight="15" x14ac:dyDescent="0.25"/>
  <cols>
    <col min="4" max="5" width="9.140625" customWidth="1"/>
  </cols>
  <sheetData>
    <row r="1" spans="1:11" x14ac:dyDescent="0.25">
      <c r="A1" t="s">
        <v>13</v>
      </c>
      <c r="F1" t="s">
        <v>14</v>
      </c>
      <c r="J1" t="s">
        <v>21</v>
      </c>
    </row>
    <row r="2" spans="1:11" x14ac:dyDescent="0.25">
      <c r="A2" t="str">
        <f>x!C2</f>
        <v>Omset</v>
      </c>
      <c r="B2" t="str">
        <f>x!D2</f>
        <v>Aset</v>
      </c>
      <c r="C2" t="str">
        <f>x!E2</f>
        <v>Tenaga Kerja</v>
      </c>
      <c r="J2" t="s">
        <v>22</v>
      </c>
      <c r="K2">
        <v>3</v>
      </c>
    </row>
    <row r="3" spans="1:11" x14ac:dyDescent="0.25">
      <c r="A3">
        <f>x!C3</f>
        <v>1</v>
      </c>
      <c r="B3">
        <f>x!D3</f>
        <v>0.5</v>
      </c>
      <c r="C3">
        <f>x!E3</f>
        <v>4</v>
      </c>
      <c r="E3" s="29" t="s">
        <v>15</v>
      </c>
      <c r="F3">
        <f>u!C2</f>
        <v>0.2</v>
      </c>
      <c r="G3">
        <f>u!D2</f>
        <v>0.3</v>
      </c>
      <c r="H3">
        <f>u!E2</f>
        <v>0.5</v>
      </c>
      <c r="J3" t="s">
        <v>23</v>
      </c>
      <c r="K3">
        <v>2</v>
      </c>
    </row>
    <row r="4" spans="1:11" x14ac:dyDescent="0.25">
      <c r="A4">
        <f>x!C4</f>
        <v>2.5</v>
      </c>
      <c r="B4">
        <f>x!D4</f>
        <v>1.95</v>
      </c>
      <c r="C4">
        <f>x!E4</f>
        <v>2</v>
      </c>
      <c r="E4" s="29"/>
      <c r="F4">
        <f>u!C3</f>
        <v>0.1</v>
      </c>
      <c r="G4">
        <f>u!D3</f>
        <v>0.4</v>
      </c>
      <c r="H4">
        <f>u!E3</f>
        <v>0.5</v>
      </c>
      <c r="J4" t="s">
        <v>24</v>
      </c>
      <c r="K4">
        <v>100</v>
      </c>
    </row>
    <row r="5" spans="1:11" x14ac:dyDescent="0.25">
      <c r="A5">
        <f>x!C5</f>
        <v>6</v>
      </c>
      <c r="B5">
        <f>x!D5</f>
        <v>5</v>
      </c>
      <c r="C5">
        <f>x!E5</f>
        <v>12</v>
      </c>
      <c r="E5" s="29"/>
      <c r="F5">
        <f>u!C4</f>
        <v>0.3</v>
      </c>
      <c r="G5">
        <f>u!D4</f>
        <v>0.6</v>
      </c>
      <c r="H5">
        <f>u!E4</f>
        <v>0.1</v>
      </c>
      <c r="J5" t="s">
        <v>25</v>
      </c>
      <c r="K5">
        <v>3.4000000000000002E-2</v>
      </c>
    </row>
    <row r="6" spans="1:11" x14ac:dyDescent="0.25">
      <c r="A6">
        <f>x!C6</f>
        <v>0.24</v>
      </c>
      <c r="B6">
        <f>x!D6</f>
        <v>0.2</v>
      </c>
      <c r="C6">
        <f>x!E6</f>
        <v>2</v>
      </c>
      <c r="E6" s="29"/>
      <c r="F6">
        <f>u!C5</f>
        <v>0.8</v>
      </c>
      <c r="G6">
        <f>u!D5</f>
        <v>0.1</v>
      </c>
      <c r="H6">
        <f>u!E5</f>
        <v>0.1</v>
      </c>
    </row>
    <row r="7" spans="1:11" x14ac:dyDescent="0.25">
      <c r="A7">
        <f>x!C7</f>
        <v>1.25</v>
      </c>
      <c r="B7">
        <f>x!D7</f>
        <v>1</v>
      </c>
      <c r="C7">
        <f>x!E7</f>
        <v>3</v>
      </c>
      <c r="E7" s="29"/>
      <c r="F7">
        <f>u!C6</f>
        <v>0.7</v>
      </c>
      <c r="G7">
        <f>u!D6</f>
        <v>0.2</v>
      </c>
      <c r="H7">
        <f>u!E6</f>
        <v>0.1</v>
      </c>
    </row>
    <row r="8" spans="1:11" x14ac:dyDescent="0.25">
      <c r="A8">
        <f>x!C8</f>
        <v>2.34</v>
      </c>
      <c r="B8">
        <f>x!D8</f>
        <v>10</v>
      </c>
      <c r="C8">
        <f>x!E8</f>
        <v>3</v>
      </c>
      <c r="E8" s="29"/>
      <c r="F8">
        <f>u!C7</f>
        <v>0.4</v>
      </c>
      <c r="G8">
        <f>u!D7</f>
        <v>0.3</v>
      </c>
      <c r="H8">
        <f>u!E7</f>
        <v>0.3</v>
      </c>
    </row>
    <row r="9" spans="1:11" x14ac:dyDescent="0.25">
      <c r="A9">
        <f>x!C9</f>
        <v>1.75</v>
      </c>
      <c r="B9">
        <f>x!D9</f>
        <v>0.8</v>
      </c>
      <c r="C9">
        <f>x!E9</f>
        <v>8</v>
      </c>
      <c r="E9" s="29"/>
      <c r="F9">
        <f>u!C8</f>
        <v>0.4</v>
      </c>
      <c r="G9">
        <f>u!D8</f>
        <v>0.5</v>
      </c>
      <c r="H9">
        <f>u!E8</f>
        <v>0.1</v>
      </c>
    </row>
    <row r="10" spans="1:11" x14ac:dyDescent="0.25">
      <c r="A10">
        <f>x!C10</f>
        <v>9.8800000000000008</v>
      </c>
      <c r="B10">
        <f>x!D10</f>
        <v>5</v>
      </c>
      <c r="C10">
        <f>x!E10</f>
        <v>4</v>
      </c>
      <c r="E10" s="29"/>
      <c r="F10">
        <f>u!C9</f>
        <v>0.6</v>
      </c>
      <c r="G10">
        <f>u!D9</f>
        <v>0.2</v>
      </c>
      <c r="H10">
        <f>u!E9</f>
        <v>0.2</v>
      </c>
    </row>
    <row r="11" spans="1:11" x14ac:dyDescent="0.25">
      <c r="A11">
        <f>x!C11</f>
        <v>2.4300000000000002</v>
      </c>
      <c r="B11">
        <f>x!D11</f>
        <v>1.1000000000000001</v>
      </c>
      <c r="C11">
        <f>x!E11</f>
        <v>7</v>
      </c>
      <c r="E11" s="29"/>
      <c r="F11">
        <f>u!C10</f>
        <v>0.4</v>
      </c>
      <c r="G11">
        <f>u!D10</f>
        <v>0.4</v>
      </c>
      <c r="H11">
        <f>u!E10</f>
        <v>0.2</v>
      </c>
    </row>
    <row r="12" spans="1:11" x14ac:dyDescent="0.25">
      <c r="A12">
        <f>x!C12</f>
        <v>2.5</v>
      </c>
      <c r="B12">
        <f>x!D12</f>
        <v>1.5</v>
      </c>
      <c r="C12">
        <f>x!E12</f>
        <v>3</v>
      </c>
      <c r="E12" s="29"/>
      <c r="F12">
        <f>u!C11</f>
        <v>0.1</v>
      </c>
      <c r="G12">
        <f>u!D11</f>
        <v>0.3</v>
      </c>
      <c r="H12">
        <f>u!E11</f>
        <v>0.6</v>
      </c>
    </row>
    <row r="13" spans="1:11" x14ac:dyDescent="0.25">
      <c r="A13">
        <f>x!C13</f>
        <v>1.8</v>
      </c>
      <c r="B13">
        <f>x!D13</f>
        <v>0.6</v>
      </c>
      <c r="C13">
        <f>x!E13</f>
        <v>5</v>
      </c>
      <c r="E13" s="29"/>
      <c r="F13">
        <f>u!C12</f>
        <v>0.5</v>
      </c>
      <c r="G13">
        <f>u!D12</f>
        <v>0.3</v>
      </c>
      <c r="H13">
        <f>u!E12</f>
        <v>0.2</v>
      </c>
    </row>
    <row r="14" spans="1:11" x14ac:dyDescent="0.25">
      <c r="A14">
        <f>x!C14</f>
        <v>2.8</v>
      </c>
      <c r="B14">
        <f>x!D14</f>
        <v>1.5</v>
      </c>
      <c r="C14">
        <f>x!E14</f>
        <v>12</v>
      </c>
      <c r="E14" s="29"/>
      <c r="F14">
        <f>u!C13</f>
        <v>0.6</v>
      </c>
      <c r="G14">
        <f>u!D13</f>
        <v>0.1</v>
      </c>
      <c r="H14">
        <f>u!E13</f>
        <v>0.3</v>
      </c>
    </row>
    <row r="15" spans="1:11" x14ac:dyDescent="0.25">
      <c r="A15">
        <f>x!C15</f>
        <v>0.6</v>
      </c>
      <c r="B15">
        <f>x!D15</f>
        <v>0.5</v>
      </c>
      <c r="C15">
        <f>x!E15</f>
        <v>1</v>
      </c>
      <c r="E15" s="29"/>
      <c r="F15">
        <f>u!C14</f>
        <v>0.1</v>
      </c>
      <c r="G15">
        <f>u!D14</f>
        <v>0.1</v>
      </c>
      <c r="H15">
        <f>u!E14</f>
        <v>0.8</v>
      </c>
    </row>
    <row r="16" spans="1:11" x14ac:dyDescent="0.25">
      <c r="A16">
        <f>x!C16</f>
        <v>0.45</v>
      </c>
      <c r="B16">
        <f>x!D16</f>
        <v>0.2</v>
      </c>
      <c r="C16">
        <f>x!E16</f>
        <v>5</v>
      </c>
      <c r="E16" s="29"/>
      <c r="F16">
        <f>u!C15</f>
        <v>0.2</v>
      </c>
      <c r="G16">
        <f>u!D15</f>
        <v>0.1</v>
      </c>
      <c r="H16">
        <f>u!E15</f>
        <v>0.7</v>
      </c>
    </row>
    <row r="17" spans="1:8" x14ac:dyDescent="0.25">
      <c r="A17">
        <f>x!C17</f>
        <v>12</v>
      </c>
      <c r="B17">
        <f>x!D17</f>
        <v>5</v>
      </c>
      <c r="C17">
        <f>x!E17</f>
        <v>6</v>
      </c>
      <c r="E17" s="29"/>
      <c r="F17">
        <f>u!C16</f>
        <v>0.4</v>
      </c>
      <c r="G17">
        <f>u!D16</f>
        <v>0.2</v>
      </c>
      <c r="H17">
        <f>u!E16</f>
        <v>0.4</v>
      </c>
    </row>
    <row r="18" spans="1:8" x14ac:dyDescent="0.25">
      <c r="F18" s="28" t="s">
        <v>16</v>
      </c>
      <c r="G18" s="28"/>
      <c r="H18" s="28"/>
    </row>
    <row r="41" spans="1:14" x14ac:dyDescent="0.25">
      <c r="A41" t="s">
        <v>11</v>
      </c>
    </row>
    <row r="42" spans="1:14" x14ac:dyDescent="0.25">
      <c r="A42" s="27">
        <v>3.1966326999999999</v>
      </c>
      <c r="B42" s="27">
        <v>2.1528911559999999</v>
      </c>
      <c r="C42" s="27">
        <v>5.1360539999999997</v>
      </c>
    </row>
    <row r="43" spans="1:14" x14ac:dyDescent="0.25">
      <c r="A43" s="27">
        <v>3.4758621000000001</v>
      </c>
      <c r="B43" s="27">
        <v>2.8179310339999999</v>
      </c>
      <c r="C43" s="27">
        <v>6.7793099999999997</v>
      </c>
    </row>
    <row r="44" spans="1:14" x14ac:dyDescent="0.25">
      <c r="A44" s="27">
        <v>2.1762651000000002</v>
      </c>
      <c r="B44" s="27">
        <v>1.5034136549999999</v>
      </c>
      <c r="C44" s="27">
        <v>3.562249</v>
      </c>
    </row>
    <row r="47" spans="1:14" x14ac:dyDescent="0.25">
      <c r="A47" t="s">
        <v>12</v>
      </c>
    </row>
    <row r="48" spans="1:14" x14ac:dyDescent="0.25">
      <c r="A48" t="s">
        <v>17</v>
      </c>
      <c r="I48" t="s">
        <v>26</v>
      </c>
      <c r="N48" t="s">
        <v>26</v>
      </c>
    </row>
    <row r="49" spans="1:14" x14ac:dyDescent="0.25">
      <c r="A49" t="s">
        <v>18</v>
      </c>
      <c r="D49" t="s">
        <v>8</v>
      </c>
      <c r="F49" t="s">
        <v>19</v>
      </c>
      <c r="I49" t="s">
        <v>9</v>
      </c>
      <c r="K49" t="s">
        <v>20</v>
      </c>
      <c r="N49" t="s">
        <v>10</v>
      </c>
    </row>
    <row r="50" spans="1:14" x14ac:dyDescent="0.25">
      <c r="A50">
        <f>POWER(A3-A$42, 2)</f>
        <v>4.8251952187092897</v>
      </c>
      <c r="B50">
        <f t="shared" ref="B50:C50" si="0">POWER(B3-B$42, 2)</f>
        <v>2.7320491735830159</v>
      </c>
      <c r="C50">
        <f t="shared" si="0"/>
        <v>1.2906186909159993</v>
      </c>
      <c r="D50">
        <f>SUM(A50:C50)*POWER(F3, $K$3)</f>
        <v>0.35391452332833234</v>
      </c>
      <c r="F50">
        <f>POWER(A3-A$43, 2)</f>
        <v>6.1298931382164099</v>
      </c>
      <c r="G50">
        <f>POWER(B3-B$43, 2)</f>
        <v>5.3728042783803085</v>
      </c>
      <c r="H50">
        <f>POWER(C3-C$43, 2)</f>
        <v>7.7245640760999983</v>
      </c>
      <c r="I50">
        <f>SUM(F50:H50)*POWER(F3,$K$3)</f>
        <v>0.76909045970786882</v>
      </c>
      <c r="K50">
        <f>POWER(A3-A$44, 2)</f>
        <v>1.3835995854780103</v>
      </c>
      <c r="L50">
        <f>POWER(B3-B$44, 2)</f>
        <v>1.0068389630404588</v>
      </c>
      <c r="M50">
        <f>POWER(C3-C$44, 2)</f>
        <v>0.191625938001</v>
      </c>
      <c r="N50">
        <f>SUM(K50:M50)*POWER(F3,$K$3)</f>
        <v>0.1032825794607788</v>
      </c>
    </row>
    <row r="51" spans="1:14" x14ac:dyDescent="0.25">
      <c r="A51">
        <f t="shared" ref="A51:C51" si="1">POWER(A4-A$42, 2)</f>
        <v>0.48529711870928982</v>
      </c>
      <c r="B51">
        <f t="shared" si="1"/>
        <v>4.1164821183016322E-2</v>
      </c>
      <c r="C51">
        <f t="shared" si="1"/>
        <v>9.8348346909159972</v>
      </c>
      <c r="D51">
        <f t="shared" ref="D51:D65" si="2">SUM(A51:C51)*POWER(F4, $K$3)</f>
        <v>0.10361296630808305</v>
      </c>
      <c r="F51">
        <f>POWER(A4-A$43, 2)</f>
        <v>0.95230683821641016</v>
      </c>
      <c r="G51">
        <f>POWER(B4-B$43, 2)</f>
        <v>0.75330427978030901</v>
      </c>
      <c r="H51">
        <f>POWER(C4-C$43, 2)</f>
        <v>22.841804076099997</v>
      </c>
      <c r="I51">
        <f t="shared" ref="I51:I64" si="3">SUM(F51:H51)*POWER(G4,$K$3)</f>
        <v>3.9275864310554751</v>
      </c>
      <c r="K51">
        <f>POWER(A4-A$44, 2)</f>
        <v>0.10480428547800989</v>
      </c>
      <c r="L51">
        <f>POWER(B4-B$44, 2)</f>
        <v>0.19943936354045907</v>
      </c>
      <c r="M51">
        <f>POWER(C4-C$44, 2)</f>
        <v>2.4406219380010001</v>
      </c>
      <c r="N51">
        <f t="shared" ref="N51:N64" si="4">SUM(K51:M51)*POWER(H4,$K$3)</f>
        <v>0.68621639675486723</v>
      </c>
    </row>
    <row r="52" spans="1:14" x14ac:dyDescent="0.25">
      <c r="A52">
        <f t="shared" ref="A52:C52" si="5">POWER(A5-A$42, 2)</f>
        <v>7.8588682187092909</v>
      </c>
      <c r="B52">
        <f t="shared" si="5"/>
        <v>8.1060287695830162</v>
      </c>
      <c r="C52">
        <f t="shared" si="5"/>
        <v>47.113754690916004</v>
      </c>
      <c r="D52">
        <f t="shared" si="2"/>
        <v>5.6770786511287472</v>
      </c>
      <c r="F52">
        <f>POWER(A5-A$43, 2)</f>
        <v>6.3712721382164093</v>
      </c>
      <c r="G52">
        <f>POWER(B5-B$43, 2)</f>
        <v>4.7614249723803095</v>
      </c>
      <c r="H52">
        <f>POWER(C5-C$43, 2)</f>
        <v>27.255604076100003</v>
      </c>
      <c r="I52">
        <f t="shared" si="3"/>
        <v>13.819788427210819</v>
      </c>
      <c r="K52">
        <f>POWER(A5-A$44, 2)</f>
        <v>14.620948585478009</v>
      </c>
      <c r="L52">
        <f>POWER(B5-B$44, 2)</f>
        <v>12.226116068040458</v>
      </c>
      <c r="M52">
        <f>POWER(C5-C$44, 2)</f>
        <v>71.195641938001003</v>
      </c>
      <c r="N52">
        <f t="shared" si="4"/>
        <v>0.98042706591519491</v>
      </c>
    </row>
    <row r="53" spans="1:14" x14ac:dyDescent="0.25">
      <c r="A53">
        <f t="shared" ref="A53:C53" si="6">POWER(A6-A$42, 2)</f>
        <v>8.7416769227092903</v>
      </c>
      <c r="B53">
        <f t="shared" si="6"/>
        <v>3.813783867183016</v>
      </c>
      <c r="C53">
        <f t="shared" si="6"/>
        <v>9.8348346909159972</v>
      </c>
      <c r="D53">
        <f t="shared" si="2"/>
        <v>14.329789107717318</v>
      </c>
      <c r="F53">
        <f>POWER(A6-A$43, 2)</f>
        <v>10.470803530216411</v>
      </c>
      <c r="G53">
        <f>POWER(B6-B$43, 2)</f>
        <v>6.8535628987803072</v>
      </c>
      <c r="H53">
        <f>POWER(C6-C$43, 2)</f>
        <v>22.841804076099997</v>
      </c>
      <c r="I53">
        <f t="shared" si="3"/>
        <v>0.40166170505096721</v>
      </c>
      <c r="K53">
        <f>POWER(A6-A$44, 2)</f>
        <v>3.7491225374780108</v>
      </c>
      <c r="L53">
        <f>POWER(B6-B$44, 2)</f>
        <v>1.6988871560404588</v>
      </c>
      <c r="M53">
        <f>POWER(C6-C$44, 2)</f>
        <v>2.4406219380010001</v>
      </c>
      <c r="N53">
        <f t="shared" si="4"/>
        <v>7.8886316315194716E-2</v>
      </c>
    </row>
    <row r="54" spans="1:14" x14ac:dyDescent="0.25">
      <c r="A54">
        <f t="shared" ref="A54:C54" si="7">POWER(A7-A$42, 2)</f>
        <v>3.7893788687092895</v>
      </c>
      <c r="B54">
        <f t="shared" si="7"/>
        <v>1.3291580175830162</v>
      </c>
      <c r="C54">
        <f t="shared" si="7"/>
        <v>4.5627266909159987</v>
      </c>
      <c r="D54">
        <f t="shared" si="2"/>
        <v>4.743819152832069</v>
      </c>
      <c r="F54">
        <f>POWER(A7-A$43, 2)</f>
        <v>4.9544620882164105</v>
      </c>
      <c r="G54">
        <f>POWER(B7-B$43, 2)</f>
        <v>3.3048732443803086</v>
      </c>
      <c r="H54">
        <f>POWER(C7-C$43, 2)</f>
        <v>14.283184076099998</v>
      </c>
      <c r="I54">
        <f t="shared" si="3"/>
        <v>0.90170077634786894</v>
      </c>
      <c r="K54">
        <f>POWER(A7-A$44, 2)</f>
        <v>0.85796703547801034</v>
      </c>
      <c r="L54">
        <f>POWER(B7-B$44, 2)</f>
        <v>0.25342530804045893</v>
      </c>
      <c r="M54">
        <f>POWER(C7-C$44, 2)</f>
        <v>0.31612393800099997</v>
      </c>
      <c r="N54">
        <f t="shared" si="4"/>
        <v>1.4275162815194694E-2</v>
      </c>
    </row>
    <row r="55" spans="1:14" x14ac:dyDescent="0.25">
      <c r="A55">
        <f t="shared" ref="A55:C55" si="8">POWER(A8-A$42, 2)</f>
        <v>0.73381958270929004</v>
      </c>
      <c r="B55">
        <f t="shared" si="8"/>
        <v>61.577117209583015</v>
      </c>
      <c r="C55">
        <f t="shared" si="8"/>
        <v>4.5627266909159987</v>
      </c>
      <c r="D55">
        <f t="shared" si="2"/>
        <v>10.69978615731333</v>
      </c>
      <c r="F55">
        <f>POWER(A8-A$43, 2)</f>
        <v>1.2901827102164105</v>
      </c>
      <c r="G55">
        <f>POWER(B8-B$43, 2)</f>
        <v>51.582114632380311</v>
      </c>
      <c r="H55">
        <f>POWER(C8-C$43, 2)</f>
        <v>14.283184076099998</v>
      </c>
      <c r="I55">
        <f t="shared" si="3"/>
        <v>6.0439933276827045</v>
      </c>
      <c r="K55">
        <f>POWER(A8-A$44, 2)</f>
        <v>2.6809117478009896E-2</v>
      </c>
      <c r="L55">
        <f>POWER(B8-B$44, 2)</f>
        <v>72.191979518040469</v>
      </c>
      <c r="M55">
        <f>POWER(C8-C$44, 2)</f>
        <v>0.31612393800099997</v>
      </c>
      <c r="N55">
        <f t="shared" si="4"/>
        <v>6.5281421316167529</v>
      </c>
    </row>
    <row r="56" spans="1:14" x14ac:dyDescent="0.25">
      <c r="A56">
        <f t="shared" ref="A56:C56" si="9">POWER(A9-A$42, 2)</f>
        <v>2.0927461687092896</v>
      </c>
      <c r="B56">
        <f t="shared" si="9"/>
        <v>1.830314479983016</v>
      </c>
      <c r="C56">
        <f t="shared" si="9"/>
        <v>8.2021866909160011</v>
      </c>
      <c r="D56">
        <f t="shared" si="2"/>
        <v>1.9400395743373295</v>
      </c>
      <c r="F56">
        <f>POWER(A9-A$43, 2)</f>
        <v>2.97859998821641</v>
      </c>
      <c r="G56">
        <f>POWER(B9-B$43, 2)</f>
        <v>4.0720456579803095</v>
      </c>
      <c r="H56">
        <f>POWER(C9-C$43, 2)</f>
        <v>1.4900840761000007</v>
      </c>
      <c r="I56">
        <f t="shared" si="3"/>
        <v>2.1351824305741802</v>
      </c>
      <c r="K56">
        <f>POWER(A9-A$44, 2)</f>
        <v>0.18170193547801014</v>
      </c>
      <c r="L56">
        <f>POWER(B9-B$44, 2)</f>
        <v>0.49479077004045885</v>
      </c>
      <c r="M56">
        <f>POWER(C9-C$44, 2)</f>
        <v>19.693633938001003</v>
      </c>
      <c r="N56">
        <f t="shared" si="4"/>
        <v>0.20370126643519476</v>
      </c>
    </row>
    <row r="57" spans="1:14" x14ac:dyDescent="0.25">
      <c r="A57">
        <f t="shared" ref="A57:C57" si="10">POWER(A10-A$42, 2)</f>
        <v>44.667398466709294</v>
      </c>
      <c r="B57">
        <f t="shared" si="10"/>
        <v>8.1060287695830162</v>
      </c>
      <c r="C57">
        <f t="shared" si="10"/>
        <v>1.2906186909159993</v>
      </c>
      <c r="D57">
        <f t="shared" si="2"/>
        <v>19.46305653379499</v>
      </c>
      <c r="F57">
        <f>POWER(A10-A$43, 2)</f>
        <v>41.012982242216417</v>
      </c>
      <c r="G57">
        <f>POWER(B10-B$43, 2)</f>
        <v>4.7614249723803095</v>
      </c>
      <c r="H57">
        <f>POWER(C10-C$43, 2)</f>
        <v>7.7245640760999983</v>
      </c>
      <c r="I57">
        <f t="shared" si="3"/>
        <v>2.1399588516278696</v>
      </c>
      <c r="K57">
        <f>POWER(A10-A$44, 2)</f>
        <v>59.347531409478016</v>
      </c>
      <c r="L57">
        <f>POWER(B10-B$44, 2)</f>
        <v>12.226116068040458</v>
      </c>
      <c r="M57">
        <f>POWER(C10-C$44, 2)</f>
        <v>0.191625938001</v>
      </c>
      <c r="N57">
        <f t="shared" si="4"/>
        <v>2.8706109366207797</v>
      </c>
    </row>
    <row r="58" spans="1:14" x14ac:dyDescent="0.25">
      <c r="A58">
        <f t="shared" ref="A58:C58" si="11">POWER(A11-A$42, 2)</f>
        <v>0.58772569670928954</v>
      </c>
      <c r="B58">
        <f t="shared" si="11"/>
        <v>1.108579786383016</v>
      </c>
      <c r="C58">
        <f t="shared" si="11"/>
        <v>3.4742946909160013</v>
      </c>
      <c r="D58">
        <f t="shared" si="2"/>
        <v>0.82729602784132927</v>
      </c>
      <c r="F58">
        <f>POWER(A11-A$43, 2)</f>
        <v>1.0938275322164097</v>
      </c>
      <c r="G58">
        <f>POWER(B11-B$43, 2)</f>
        <v>2.9512870375803084</v>
      </c>
      <c r="H58">
        <f>POWER(C11-C$43, 2)</f>
        <v>4.8704076100000118E-2</v>
      </c>
      <c r="I58">
        <f t="shared" si="3"/>
        <v>0.65501098334347507</v>
      </c>
      <c r="K58">
        <f>POWER(A11-A$44, 2)</f>
        <v>6.4381399478009999E-2</v>
      </c>
      <c r="L58">
        <f>POWER(B11-B$44, 2)</f>
        <v>0.16274257704045889</v>
      </c>
      <c r="M58">
        <f>POWER(C11-C$44, 2)</f>
        <v>11.818131938001001</v>
      </c>
      <c r="N58">
        <f t="shared" si="4"/>
        <v>0.48181023658077887</v>
      </c>
    </row>
    <row r="59" spans="1:14" x14ac:dyDescent="0.25">
      <c r="A59">
        <f t="shared" ref="A59:C59" si="12">POWER(A12-A$42, 2)</f>
        <v>0.48529711870928982</v>
      </c>
      <c r="B59">
        <f t="shared" si="12"/>
        <v>0.42626686158301624</v>
      </c>
      <c r="C59">
        <f t="shared" si="12"/>
        <v>4.5627266909159987</v>
      </c>
      <c r="D59">
        <f t="shared" si="2"/>
        <v>5.474290671208306E-2</v>
      </c>
      <c r="F59">
        <f>POWER(A12-A$43, 2)</f>
        <v>0.95230683821641016</v>
      </c>
      <c r="G59">
        <f>POWER(B12-B$43, 2)</f>
        <v>1.7369422103803089</v>
      </c>
      <c r="H59">
        <f>POWER(C12-C$43, 2)</f>
        <v>14.283184076099998</v>
      </c>
      <c r="I59">
        <f t="shared" si="3"/>
        <v>1.5275189812227046</v>
      </c>
      <c r="K59">
        <f>POWER(A12-A$44, 2)</f>
        <v>0.10480428547800989</v>
      </c>
      <c r="L59">
        <f>POWER(B12-B$44, 2)</f>
        <v>1.1653040459024347E-5</v>
      </c>
      <c r="M59">
        <f>POWER(C12-C$44, 2)</f>
        <v>0.31612393800099997</v>
      </c>
      <c r="N59">
        <f t="shared" si="4"/>
        <v>0.15153835554700881</v>
      </c>
    </row>
    <row r="60" spans="1:14" x14ac:dyDescent="0.25">
      <c r="A60">
        <f t="shared" ref="A60:C60" si="13">POWER(A13-A$42, 2)</f>
        <v>1.9505828987092895</v>
      </c>
      <c r="B60">
        <f t="shared" si="13"/>
        <v>2.4114709423830156</v>
      </c>
      <c r="C60">
        <f t="shared" si="13"/>
        <v>1.8510690915999911E-2</v>
      </c>
      <c r="D60">
        <f t="shared" si="2"/>
        <v>1.0951411330020762</v>
      </c>
      <c r="F60">
        <f>POWER(A13-A$43, 2)</f>
        <v>2.80851377821641</v>
      </c>
      <c r="G60">
        <f>POWER(B13-B$43, 2)</f>
        <v>4.9192180715803087</v>
      </c>
      <c r="H60">
        <f>POWER(C13-C$43, 2)</f>
        <v>3.1659440760999988</v>
      </c>
      <c r="I60">
        <f t="shared" si="3"/>
        <v>0.98043083333070458</v>
      </c>
      <c r="K60">
        <f>POWER(A13-A$44, 2)</f>
        <v>0.14157542547801011</v>
      </c>
      <c r="L60">
        <f>POWER(B13-B$44, 2)</f>
        <v>0.81615623204045884</v>
      </c>
      <c r="M60">
        <f>POWER(C13-C$44, 2)</f>
        <v>2.0671279380010001</v>
      </c>
      <c r="N60">
        <f t="shared" si="4"/>
        <v>0.12099438382077879</v>
      </c>
    </row>
    <row r="61" spans="1:14" x14ac:dyDescent="0.25">
      <c r="A61">
        <f t="shared" ref="A61:C61" si="14">POWER(A14-A$42, 2)</f>
        <v>0.15731749870929004</v>
      </c>
      <c r="B61">
        <f t="shared" si="14"/>
        <v>0.42626686158301624</v>
      </c>
      <c r="C61">
        <f t="shared" si="14"/>
        <v>47.113754690916004</v>
      </c>
      <c r="D61">
        <f t="shared" si="2"/>
        <v>17.171042058434992</v>
      </c>
      <c r="F61">
        <f>POWER(A14-A$43, 2)</f>
        <v>0.45678957821641031</v>
      </c>
      <c r="G61">
        <f>POWER(B14-B$43, 2)</f>
        <v>1.7369422103803089</v>
      </c>
      <c r="H61">
        <f>POWER(C14-C$43, 2)</f>
        <v>27.255604076100003</v>
      </c>
      <c r="I61">
        <f t="shared" si="3"/>
        <v>0.29449335864696724</v>
      </c>
      <c r="K61">
        <f>POWER(A14-A$44, 2)</f>
        <v>0.38904522547800957</v>
      </c>
      <c r="L61">
        <f>POWER(B14-B$44, 2)</f>
        <v>1.1653040459024347E-5</v>
      </c>
      <c r="M61">
        <f>POWER(C14-C$44, 2)</f>
        <v>71.195641938001003</v>
      </c>
      <c r="N61">
        <f t="shared" si="4"/>
        <v>6.4426228934867531</v>
      </c>
    </row>
    <row r="62" spans="1:14" x14ac:dyDescent="0.25">
      <c r="A62">
        <f t="shared" ref="A62:C62" si="15">POWER(A15-A$42, 2)</f>
        <v>6.7425013787092887</v>
      </c>
      <c r="B62">
        <f t="shared" si="15"/>
        <v>2.7320491735830159</v>
      </c>
      <c r="C62">
        <f t="shared" si="15"/>
        <v>17.106942690915997</v>
      </c>
      <c r="D62">
        <f t="shared" si="2"/>
        <v>0.26581493243208304</v>
      </c>
      <c r="F62">
        <f>POWER(A15-A$43, 2)</f>
        <v>8.2705828182164094</v>
      </c>
      <c r="G62">
        <f>POWER(B15-B$43, 2)</f>
        <v>5.3728042783803085</v>
      </c>
      <c r="H62">
        <f>POWER(C15-C$43, 2)</f>
        <v>33.400424076099995</v>
      </c>
      <c r="I62">
        <f t="shared" si="3"/>
        <v>0.4704381117269672</v>
      </c>
      <c r="K62">
        <f>POWER(A15-A$44, 2)</f>
        <v>2.4846116654780102</v>
      </c>
      <c r="L62">
        <f>POWER(B15-B$44, 2)</f>
        <v>1.0068389630404588</v>
      </c>
      <c r="M62">
        <f>POWER(C15-C$44, 2)</f>
        <v>6.5651199380009997</v>
      </c>
      <c r="N62">
        <f t="shared" si="4"/>
        <v>6.4362051625724614</v>
      </c>
    </row>
    <row r="63" spans="1:14" x14ac:dyDescent="0.25">
      <c r="A63">
        <f t="shared" ref="A63:C63" si="16">POWER(A16-A$42, 2)</f>
        <v>7.5439911887092883</v>
      </c>
      <c r="B63">
        <f t="shared" si="16"/>
        <v>3.813783867183016</v>
      </c>
      <c r="C63">
        <f t="shared" si="16"/>
        <v>1.8510690915999911E-2</v>
      </c>
      <c r="D63">
        <f t="shared" si="2"/>
        <v>0.45505142987233221</v>
      </c>
      <c r="F63">
        <f>POWER(A16-A$43, 2)</f>
        <v>9.1558414482164086</v>
      </c>
      <c r="G63">
        <f>POWER(B16-B$43, 2)</f>
        <v>6.8535628987803072</v>
      </c>
      <c r="H63">
        <f>POWER(C16-C$43, 2)</f>
        <v>3.1659440760999988</v>
      </c>
      <c r="I63">
        <f t="shared" si="3"/>
        <v>0.19175348423096719</v>
      </c>
      <c r="K63">
        <f>POWER(A16-A$44, 2)</f>
        <v>2.9799911954780107</v>
      </c>
      <c r="L63">
        <f>POWER(B16-B$44, 2)</f>
        <v>1.6988871560404588</v>
      </c>
      <c r="M63">
        <f>POWER(C16-C$44, 2)</f>
        <v>2.0671279380010001</v>
      </c>
      <c r="N63">
        <f t="shared" si="4"/>
        <v>3.3055430818645397</v>
      </c>
    </row>
    <row r="64" spans="1:14" x14ac:dyDescent="0.25">
      <c r="A64">
        <f t="shared" ref="A64:C64" si="17">POWER(A17-A$42, 2)</f>
        <v>77.499275818709279</v>
      </c>
      <c r="B64">
        <f t="shared" si="17"/>
        <v>8.1060287695830162</v>
      </c>
      <c r="C64">
        <f t="shared" si="17"/>
        <v>0.74640269091600053</v>
      </c>
      <c r="D64">
        <f t="shared" si="2"/>
        <v>13.81627316467333</v>
      </c>
      <c r="F64">
        <f>POWER(A17-A$43, 2)</f>
        <v>72.660926938216406</v>
      </c>
      <c r="G64">
        <f>POWER(B17-B$43, 2)</f>
        <v>4.7614249723803095</v>
      </c>
      <c r="H64">
        <f>POWER(C17-C$43, 2)</f>
        <v>0.60732407609999961</v>
      </c>
      <c r="I64">
        <f t="shared" si="3"/>
        <v>3.1211870394678694</v>
      </c>
      <c r="K64">
        <f>POWER(A17-A$44, 2)</f>
        <v>96.505767385478009</v>
      </c>
      <c r="L64">
        <f>POWER(B17-B$44, 2)</f>
        <v>12.226116068040458</v>
      </c>
      <c r="M64">
        <f>POWER(C17-C$44, 2)</f>
        <v>5.9426299380009997</v>
      </c>
      <c r="N64">
        <f t="shared" si="4"/>
        <v>18.347922142643117</v>
      </c>
    </row>
  </sheetData>
  <mergeCells count="2">
    <mergeCell ref="F18:H18"/>
    <mergeCell ref="E3:E1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</vt:lpstr>
      <vt:lpstr>x</vt:lpstr>
      <vt:lpstr>u</vt:lpstr>
      <vt:lpstr>lPi</vt:lpstr>
      <vt:lpstr>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MarufN</dc:creator>
  <cp:lastModifiedBy>MarufN</cp:lastModifiedBy>
  <dcterms:created xsi:type="dcterms:W3CDTF">2015-06-05T18:17:20Z</dcterms:created>
  <dcterms:modified xsi:type="dcterms:W3CDTF">2022-04-22T17:15:36Z</dcterms:modified>
</cp:coreProperties>
</file>