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fcm_clustering\group_task\added_file\system\assets\dataset\"/>
    </mc:Choice>
  </mc:AlternateContent>
  <xr:revisionPtr revIDLastSave="0" documentId="13_ncr:1_{262AEFCB-3F13-4ED9-A394-21125E188F4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inalSemiBigRD_x" sheetId="1" r:id="rId1"/>
    <sheet name="final_x" sheetId="3" r:id="rId2"/>
    <sheet name="final_u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O3" i="4" s="1"/>
  <c r="I3" i="4"/>
  <c r="J3" i="4"/>
  <c r="K3" i="4"/>
  <c r="L3" i="4"/>
  <c r="M3" i="4"/>
  <c r="H4" i="4"/>
  <c r="O4" i="4" s="1"/>
  <c r="I4" i="4"/>
  <c r="J4" i="4"/>
  <c r="K4" i="4"/>
  <c r="L4" i="4"/>
  <c r="M4" i="4"/>
  <c r="H5" i="4"/>
  <c r="I5" i="4"/>
  <c r="O5" i="4" s="1"/>
  <c r="J5" i="4"/>
  <c r="K5" i="4"/>
  <c r="L5" i="4"/>
  <c r="M5" i="4"/>
  <c r="H6" i="4"/>
  <c r="I6" i="4"/>
  <c r="J6" i="4"/>
  <c r="O6" i="4" s="1"/>
  <c r="K6" i="4"/>
  <c r="L6" i="4"/>
  <c r="M6" i="4"/>
  <c r="H7" i="4"/>
  <c r="O7" i="4" s="1"/>
  <c r="I7" i="4"/>
  <c r="J7" i="4"/>
  <c r="K7" i="4"/>
  <c r="L7" i="4"/>
  <c r="M7" i="4"/>
  <c r="H8" i="4"/>
  <c r="O8" i="4" s="1"/>
  <c r="I8" i="4"/>
  <c r="J8" i="4"/>
  <c r="K8" i="4"/>
  <c r="L8" i="4"/>
  <c r="M8" i="4"/>
  <c r="H9" i="4"/>
  <c r="O9" i="4" s="1"/>
  <c r="I9" i="4"/>
  <c r="J9" i="4"/>
  <c r="K9" i="4"/>
  <c r="L9" i="4"/>
  <c r="M9" i="4"/>
  <c r="H10" i="4"/>
  <c r="O10" i="4" s="1"/>
  <c r="I10" i="4"/>
  <c r="J10" i="4"/>
  <c r="K10" i="4"/>
  <c r="L10" i="4"/>
  <c r="M10" i="4"/>
  <c r="H11" i="4"/>
  <c r="I11" i="4"/>
  <c r="O11" i="4" s="1"/>
  <c r="J11" i="4"/>
  <c r="K11" i="4"/>
  <c r="L11" i="4"/>
  <c r="M11" i="4"/>
  <c r="H12" i="4"/>
  <c r="I12" i="4"/>
  <c r="J12" i="4"/>
  <c r="O12" i="4" s="1"/>
  <c r="K12" i="4"/>
  <c r="L12" i="4"/>
  <c r="M12" i="4"/>
  <c r="H13" i="4"/>
  <c r="O13" i="4" s="1"/>
  <c r="I13" i="4"/>
  <c r="J13" i="4"/>
  <c r="K13" i="4"/>
  <c r="L13" i="4"/>
  <c r="M13" i="4"/>
  <c r="H14" i="4"/>
  <c r="O14" i="4" s="1"/>
  <c r="I14" i="4"/>
  <c r="J14" i="4"/>
  <c r="K14" i="4"/>
  <c r="L14" i="4"/>
  <c r="M14" i="4"/>
  <c r="H15" i="4"/>
  <c r="O15" i="4" s="1"/>
  <c r="I15" i="4"/>
  <c r="J15" i="4"/>
  <c r="K15" i="4"/>
  <c r="L15" i="4"/>
  <c r="M15" i="4"/>
  <c r="H16" i="4"/>
  <c r="O16" i="4" s="1"/>
  <c r="I16" i="4"/>
  <c r="J16" i="4"/>
  <c r="K16" i="4"/>
  <c r="L16" i="4"/>
  <c r="M16" i="4"/>
  <c r="H17" i="4"/>
  <c r="I17" i="4"/>
  <c r="O17" i="4" s="1"/>
  <c r="J17" i="4"/>
  <c r="K17" i="4"/>
  <c r="L17" i="4"/>
  <c r="M17" i="4"/>
  <c r="H18" i="4"/>
  <c r="I18" i="4"/>
  <c r="J18" i="4"/>
  <c r="O18" i="4" s="1"/>
  <c r="K18" i="4"/>
  <c r="L18" i="4"/>
  <c r="M18" i="4"/>
  <c r="H19" i="4"/>
  <c r="O19" i="4" s="1"/>
  <c r="I19" i="4"/>
  <c r="J19" i="4"/>
  <c r="K19" i="4"/>
  <c r="L19" i="4"/>
  <c r="M19" i="4"/>
  <c r="H20" i="4"/>
  <c r="O20" i="4" s="1"/>
  <c r="I20" i="4"/>
  <c r="J20" i="4"/>
  <c r="K20" i="4"/>
  <c r="L20" i="4"/>
  <c r="M20" i="4"/>
  <c r="H21" i="4"/>
  <c r="O21" i="4" s="1"/>
  <c r="I21" i="4"/>
  <c r="J21" i="4"/>
  <c r="K21" i="4"/>
  <c r="L21" i="4"/>
  <c r="M21" i="4"/>
  <c r="H22" i="4"/>
  <c r="O22" i="4" s="1"/>
  <c r="I22" i="4"/>
  <c r="J22" i="4"/>
  <c r="K22" i="4"/>
  <c r="L22" i="4"/>
  <c r="M22" i="4"/>
  <c r="H23" i="4"/>
  <c r="O23" i="4" s="1"/>
  <c r="I23" i="4"/>
  <c r="J23" i="4"/>
  <c r="K23" i="4"/>
  <c r="L23" i="4"/>
  <c r="M23" i="4"/>
  <c r="H24" i="4"/>
  <c r="I24" i="4"/>
  <c r="J24" i="4"/>
  <c r="O24" i="4" s="1"/>
  <c r="K24" i="4"/>
  <c r="L24" i="4"/>
  <c r="M24" i="4"/>
  <c r="H25" i="4"/>
  <c r="O25" i="4" s="1"/>
  <c r="I25" i="4"/>
  <c r="J25" i="4"/>
  <c r="K25" i="4"/>
  <c r="L25" i="4"/>
  <c r="M25" i="4"/>
  <c r="H26" i="4"/>
  <c r="O26" i="4" s="1"/>
  <c r="I26" i="4"/>
  <c r="J26" i="4"/>
  <c r="K26" i="4"/>
  <c r="L26" i="4"/>
  <c r="M26" i="4"/>
  <c r="M2" i="4"/>
  <c r="I2" i="4"/>
  <c r="J2" i="4"/>
  <c r="K2" i="4"/>
  <c r="L2" i="4"/>
  <c r="H2" i="4"/>
  <c r="O2" i="4" s="1"/>
  <c r="H27" i="3" l="1"/>
  <c r="K27" i="3"/>
  <c r="I27" i="3"/>
  <c r="H26" i="3"/>
  <c r="K26" i="3"/>
  <c r="J26" i="3"/>
  <c r="I26" i="3"/>
  <c r="O27" i="3" l="1"/>
  <c r="M27" i="3"/>
  <c r="M26" i="3"/>
  <c r="O26" i="3"/>
  <c r="G4" i="3"/>
  <c r="H4" i="3"/>
  <c r="I4" i="3"/>
  <c r="O4" i="3" s="1"/>
  <c r="J4" i="3"/>
  <c r="K4" i="3"/>
  <c r="G5" i="3"/>
  <c r="H5" i="3"/>
  <c r="I5" i="3"/>
  <c r="O5" i="3" s="1"/>
  <c r="J5" i="3"/>
  <c r="K5" i="3"/>
  <c r="G6" i="3"/>
  <c r="H6" i="3"/>
  <c r="I6" i="3"/>
  <c r="O6" i="3" s="1"/>
  <c r="J6" i="3"/>
  <c r="K6" i="3"/>
  <c r="G7" i="3"/>
  <c r="H7" i="3"/>
  <c r="I7" i="3"/>
  <c r="O7" i="3" s="1"/>
  <c r="J7" i="3"/>
  <c r="K7" i="3"/>
  <c r="G8" i="3"/>
  <c r="H8" i="3"/>
  <c r="I8" i="3"/>
  <c r="O8" i="3" s="1"/>
  <c r="J8" i="3"/>
  <c r="K8" i="3"/>
  <c r="G9" i="3"/>
  <c r="H9" i="3"/>
  <c r="I9" i="3"/>
  <c r="O9" i="3" s="1"/>
  <c r="J9" i="3"/>
  <c r="K9" i="3"/>
  <c r="G10" i="3"/>
  <c r="H10" i="3"/>
  <c r="I10" i="3"/>
  <c r="O10" i="3" s="1"/>
  <c r="J10" i="3"/>
  <c r="K10" i="3"/>
  <c r="G11" i="3"/>
  <c r="H11" i="3"/>
  <c r="I11" i="3"/>
  <c r="O11" i="3" s="1"/>
  <c r="J11" i="3"/>
  <c r="K11" i="3"/>
  <c r="G12" i="3"/>
  <c r="H12" i="3"/>
  <c r="I12" i="3"/>
  <c r="M12" i="3" s="1"/>
  <c r="J12" i="3"/>
  <c r="K12" i="3"/>
  <c r="G13" i="3"/>
  <c r="H13" i="3"/>
  <c r="I13" i="3"/>
  <c r="O13" i="3" s="1"/>
  <c r="J13" i="3"/>
  <c r="K13" i="3"/>
  <c r="G14" i="3"/>
  <c r="H14" i="3"/>
  <c r="I14" i="3"/>
  <c r="O14" i="3" s="1"/>
  <c r="J14" i="3"/>
  <c r="K14" i="3"/>
  <c r="G15" i="3"/>
  <c r="H15" i="3"/>
  <c r="I15" i="3"/>
  <c r="O15" i="3" s="1"/>
  <c r="J15" i="3"/>
  <c r="K15" i="3"/>
  <c r="G16" i="3"/>
  <c r="H16" i="3"/>
  <c r="I16" i="3"/>
  <c r="O16" i="3" s="1"/>
  <c r="J16" i="3"/>
  <c r="K16" i="3"/>
  <c r="G17" i="3"/>
  <c r="H17" i="3"/>
  <c r="I17" i="3"/>
  <c r="O17" i="3" s="1"/>
  <c r="J17" i="3"/>
  <c r="K17" i="3"/>
  <c r="G18" i="3"/>
  <c r="H18" i="3"/>
  <c r="I18" i="3"/>
  <c r="O18" i="3" s="1"/>
  <c r="J18" i="3"/>
  <c r="K18" i="3"/>
  <c r="G19" i="3"/>
  <c r="H19" i="3"/>
  <c r="I19" i="3"/>
  <c r="O19" i="3" s="1"/>
  <c r="J19" i="3"/>
  <c r="K19" i="3"/>
  <c r="G20" i="3"/>
  <c r="H20" i="3"/>
  <c r="I20" i="3"/>
  <c r="O20" i="3" s="1"/>
  <c r="J20" i="3"/>
  <c r="K20" i="3"/>
  <c r="G21" i="3"/>
  <c r="H21" i="3"/>
  <c r="I21" i="3"/>
  <c r="O21" i="3" s="1"/>
  <c r="J21" i="3"/>
  <c r="K21" i="3"/>
  <c r="G22" i="3"/>
  <c r="H22" i="3"/>
  <c r="I22" i="3"/>
  <c r="O22" i="3" s="1"/>
  <c r="J22" i="3"/>
  <c r="K22" i="3"/>
  <c r="G23" i="3"/>
  <c r="H23" i="3"/>
  <c r="I23" i="3"/>
  <c r="O23" i="3" s="1"/>
  <c r="J23" i="3"/>
  <c r="K23" i="3"/>
  <c r="G24" i="3"/>
  <c r="H24" i="3"/>
  <c r="I24" i="3"/>
  <c r="M24" i="3" s="1"/>
  <c r="J24" i="3"/>
  <c r="K24" i="3"/>
  <c r="G25" i="3"/>
  <c r="H25" i="3"/>
  <c r="I25" i="3"/>
  <c r="M25" i="3" s="1"/>
  <c r="J25" i="3"/>
  <c r="K25" i="3"/>
  <c r="K3" i="3"/>
  <c r="J3" i="3"/>
  <c r="I3" i="3"/>
  <c r="O3" i="3" s="1"/>
  <c r="H3" i="3"/>
  <c r="G3" i="3"/>
  <c r="M2" i="3"/>
  <c r="O2" i="3"/>
  <c r="M5" i="3" l="1"/>
  <c r="M17" i="3"/>
  <c r="M11" i="3"/>
  <c r="M10" i="3"/>
  <c r="M4" i="3"/>
  <c r="O24" i="3"/>
  <c r="O12" i="3"/>
  <c r="M21" i="3"/>
  <c r="M23" i="3"/>
  <c r="M22" i="3"/>
  <c r="M16" i="3"/>
  <c r="M13" i="3"/>
  <c r="M20" i="3"/>
  <c r="M18" i="3"/>
  <c r="M9" i="3"/>
  <c r="M8" i="3"/>
  <c r="M6" i="3"/>
  <c r="M15" i="3"/>
  <c r="M14" i="3"/>
  <c r="M19" i="3"/>
  <c r="M7" i="3"/>
  <c r="O25" i="3"/>
  <c r="M3" i="3"/>
  <c r="G4" i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 s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9" i="1"/>
  <c r="K69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E11" i="1"/>
  <c r="E10" i="1"/>
  <c r="E9" i="1"/>
  <c r="E8" i="1"/>
  <c r="E7" i="1"/>
  <c r="E6" i="1"/>
  <c r="E5" i="1"/>
  <c r="E4" i="1"/>
  <c r="E3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D3" i="1"/>
  <c r="D4" i="1"/>
  <c r="D5" i="1"/>
  <c r="D6" i="1"/>
  <c r="D7" i="1"/>
  <c r="D8" i="1"/>
  <c r="D9" i="1"/>
  <c r="D10" i="1"/>
  <c r="D11" i="1"/>
  <c r="D12" i="1"/>
  <c r="D13" i="1"/>
  <c r="J13" i="1" s="1"/>
  <c r="H13" i="1"/>
  <c r="G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D102" i="1"/>
  <c r="J102" i="1" s="1"/>
  <c r="D101" i="1"/>
  <c r="J101" i="1" s="1"/>
  <c r="D100" i="1"/>
  <c r="J100" i="1" s="1"/>
  <c r="D99" i="1"/>
  <c r="J99" i="1" s="1"/>
  <c r="D98" i="1"/>
  <c r="J98" i="1" s="1"/>
  <c r="D97" i="1"/>
  <c r="J97" i="1" s="1"/>
  <c r="D96" i="1"/>
  <c r="J96" i="1" s="1"/>
  <c r="D95" i="1"/>
  <c r="J95" i="1" s="1"/>
  <c r="D94" i="1"/>
  <c r="J94" i="1" s="1"/>
  <c r="D93" i="1"/>
  <c r="J93" i="1" s="1"/>
  <c r="D92" i="1"/>
  <c r="J92" i="1" s="1"/>
  <c r="D91" i="1"/>
  <c r="J91" i="1" s="1"/>
  <c r="D90" i="1"/>
  <c r="J90" i="1" s="1"/>
  <c r="D89" i="1"/>
  <c r="J89" i="1" s="1"/>
  <c r="D88" i="1"/>
  <c r="J88" i="1" s="1"/>
  <c r="D87" i="1"/>
  <c r="J87" i="1" s="1"/>
  <c r="D86" i="1"/>
  <c r="J86" i="1" s="1"/>
  <c r="D85" i="1"/>
  <c r="J85" i="1" s="1"/>
  <c r="D84" i="1"/>
  <c r="J84" i="1" s="1"/>
  <c r="D83" i="1"/>
  <c r="J83" i="1" s="1"/>
  <c r="D82" i="1"/>
  <c r="J82" i="1" s="1"/>
  <c r="D81" i="1"/>
  <c r="J81" i="1" s="1"/>
  <c r="D80" i="1"/>
  <c r="J80" i="1" s="1"/>
  <c r="D79" i="1"/>
  <c r="J79" i="1" s="1"/>
  <c r="D78" i="1"/>
  <c r="J78" i="1" s="1"/>
  <c r="D77" i="1"/>
  <c r="J77" i="1" s="1"/>
  <c r="D76" i="1"/>
  <c r="J76" i="1" s="1"/>
  <c r="D75" i="1"/>
  <c r="J75" i="1" s="1"/>
  <c r="D74" i="1"/>
  <c r="J74" i="1" s="1"/>
  <c r="D73" i="1"/>
  <c r="J73" i="1" s="1"/>
  <c r="D72" i="1"/>
  <c r="J72" i="1" s="1"/>
  <c r="D71" i="1"/>
  <c r="J71" i="1" s="1"/>
  <c r="D70" i="1"/>
  <c r="J70" i="1" s="1"/>
  <c r="D69" i="1"/>
  <c r="J69" i="1" s="1"/>
  <c r="D68" i="1"/>
  <c r="J68" i="1" s="1"/>
  <c r="D67" i="1"/>
  <c r="J67" i="1" s="1"/>
  <c r="D66" i="1"/>
  <c r="J66" i="1" s="1"/>
  <c r="D65" i="1"/>
  <c r="J65" i="1" s="1"/>
  <c r="D64" i="1"/>
  <c r="J64" i="1" s="1"/>
  <c r="D63" i="1"/>
  <c r="J63" i="1" s="1"/>
  <c r="D62" i="1"/>
  <c r="J62" i="1" s="1"/>
  <c r="D61" i="1"/>
  <c r="J61" i="1" s="1"/>
  <c r="D60" i="1"/>
  <c r="J60" i="1" s="1"/>
  <c r="D59" i="1"/>
  <c r="J59" i="1" s="1"/>
  <c r="D58" i="1"/>
  <c r="J58" i="1" s="1"/>
  <c r="D57" i="1"/>
  <c r="J57" i="1" s="1"/>
  <c r="D56" i="1"/>
  <c r="J56" i="1" s="1"/>
  <c r="D55" i="1"/>
  <c r="J55" i="1" s="1"/>
  <c r="D54" i="1"/>
  <c r="J54" i="1" s="1"/>
  <c r="D53" i="1"/>
  <c r="J53" i="1" s="1"/>
  <c r="D52" i="1"/>
  <c r="J52" i="1" s="1"/>
  <c r="D51" i="1"/>
  <c r="J51" i="1" s="1"/>
  <c r="D50" i="1"/>
  <c r="J50" i="1" s="1"/>
  <c r="D49" i="1"/>
  <c r="J49" i="1" s="1"/>
  <c r="D48" i="1"/>
  <c r="J48" i="1" s="1"/>
  <c r="D47" i="1"/>
  <c r="J47" i="1" s="1"/>
  <c r="D46" i="1"/>
  <c r="J46" i="1" s="1"/>
  <c r="D45" i="1"/>
  <c r="J45" i="1" s="1"/>
  <c r="D44" i="1"/>
  <c r="J44" i="1" s="1"/>
  <c r="D43" i="1"/>
  <c r="J43" i="1" s="1"/>
  <c r="D42" i="1"/>
  <c r="J42" i="1" s="1"/>
  <c r="D41" i="1"/>
  <c r="J41" i="1" s="1"/>
  <c r="D40" i="1"/>
  <c r="J40" i="1" s="1"/>
  <c r="D39" i="1"/>
  <c r="J39" i="1" s="1"/>
  <c r="D38" i="1"/>
  <c r="J38" i="1" s="1"/>
  <c r="D37" i="1"/>
  <c r="J37" i="1" s="1"/>
  <c r="D36" i="1"/>
  <c r="J36" i="1" s="1"/>
  <c r="D35" i="1"/>
  <c r="J35" i="1" s="1"/>
  <c r="D34" i="1"/>
  <c r="J34" i="1" s="1"/>
  <c r="D33" i="1"/>
  <c r="J33" i="1" s="1"/>
  <c r="D32" i="1"/>
  <c r="J32" i="1" s="1"/>
  <c r="D31" i="1"/>
  <c r="J31" i="1" s="1"/>
  <c r="D30" i="1"/>
  <c r="J30" i="1" s="1"/>
  <c r="D29" i="1"/>
  <c r="J29" i="1" s="1"/>
  <c r="D28" i="1"/>
  <c r="J28" i="1" s="1"/>
  <c r="D27" i="1"/>
  <c r="J27" i="1" s="1"/>
  <c r="D26" i="1"/>
  <c r="J26" i="1" s="1"/>
  <c r="D25" i="1"/>
  <c r="J25" i="1" s="1"/>
  <c r="D24" i="1"/>
  <c r="J24" i="1" s="1"/>
  <c r="D23" i="1"/>
  <c r="J23" i="1" s="1"/>
  <c r="D22" i="1"/>
  <c r="J22" i="1" s="1"/>
  <c r="D21" i="1"/>
  <c r="J21" i="1" s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C101" i="1"/>
  <c r="I101" i="1" s="1"/>
  <c r="C102" i="1"/>
  <c r="I102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I77" i="1" s="1"/>
  <c r="C78" i="1"/>
  <c r="I78" i="1" s="1"/>
  <c r="C79" i="1"/>
  <c r="I79" i="1" s="1"/>
  <c r="C80" i="1"/>
  <c r="I80" i="1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9" i="1"/>
  <c r="I19" i="1" s="1"/>
  <c r="C20" i="1"/>
  <c r="I20" i="1" s="1"/>
  <c r="C21" i="1"/>
  <c r="I21" i="1" s="1"/>
  <c r="C22" i="1"/>
  <c r="I22" i="1" s="1"/>
  <c r="C23" i="1"/>
  <c r="I23" i="1" s="1"/>
  <c r="C16" i="1"/>
  <c r="I16" i="1" s="1"/>
  <c r="C17" i="1"/>
  <c r="I17" i="1" s="1"/>
  <c r="C18" i="1"/>
  <c r="I18" i="1" s="1"/>
  <c r="M63" i="1" l="1"/>
  <c r="O86" i="1"/>
  <c r="O102" i="1"/>
  <c r="O92" i="1"/>
  <c r="O56" i="1"/>
  <c r="O50" i="1"/>
  <c r="O80" i="1"/>
  <c r="O44" i="1"/>
  <c r="M81" i="1"/>
  <c r="O68" i="1"/>
  <c r="O20" i="1"/>
  <c r="O90" i="1"/>
  <c r="O84" i="1"/>
  <c r="O78" i="1"/>
  <c r="M80" i="1"/>
  <c r="O100" i="1"/>
  <c r="O70" i="1"/>
  <c r="O98" i="1"/>
  <c r="O74" i="1"/>
  <c r="M70" i="1"/>
  <c r="M30" i="1"/>
  <c r="M26" i="1"/>
  <c r="O35" i="1"/>
  <c r="O29" i="1"/>
  <c r="M60" i="1"/>
  <c r="M32" i="1"/>
  <c r="M72" i="1"/>
  <c r="O58" i="1"/>
  <c r="M97" i="1"/>
  <c r="M94" i="1"/>
  <c r="O96" i="1"/>
  <c r="M62" i="1"/>
  <c r="M58" i="1"/>
  <c r="M74" i="1"/>
  <c r="M51" i="1"/>
  <c r="M45" i="1"/>
  <c r="M73" i="1"/>
  <c r="M79" i="1"/>
  <c r="M85" i="1"/>
  <c r="M88" i="1"/>
  <c r="M50" i="1"/>
  <c r="M87" i="1"/>
  <c r="O62" i="1"/>
  <c r="O38" i="1"/>
  <c r="O32" i="1"/>
  <c r="O26" i="1"/>
  <c r="O89" i="1"/>
  <c r="O59" i="1"/>
  <c r="O53" i="1"/>
  <c r="O93" i="1"/>
  <c r="O75" i="1"/>
  <c r="O57" i="1"/>
  <c r="M39" i="1"/>
  <c r="O39" i="1"/>
  <c r="O18" i="1"/>
  <c r="O17" i="1"/>
  <c r="M21" i="1"/>
  <c r="O21" i="1"/>
  <c r="O97" i="1"/>
  <c r="O91" i="1"/>
  <c r="O85" i="1"/>
  <c r="O79" i="1"/>
  <c r="O73" i="1"/>
  <c r="O67" i="1"/>
  <c r="O61" i="1"/>
  <c r="O55" i="1"/>
  <c r="O49" i="1"/>
  <c r="O43" i="1"/>
  <c r="O37" i="1"/>
  <c r="O31" i="1"/>
  <c r="O25" i="1"/>
  <c r="M96" i="1"/>
  <c r="O94" i="1"/>
  <c r="M77" i="1"/>
  <c r="M75" i="1"/>
  <c r="M67" i="1"/>
  <c r="M64" i="1"/>
  <c r="M55" i="1"/>
  <c r="M48" i="1"/>
  <c r="O42" i="1"/>
  <c r="O36" i="1"/>
  <c r="O34" i="1"/>
  <c r="M24" i="1"/>
  <c r="M22" i="1"/>
  <c r="M20" i="1"/>
  <c r="M17" i="1"/>
  <c r="M53" i="1"/>
  <c r="M46" i="1"/>
  <c r="M15" i="1"/>
  <c r="O15" i="1"/>
  <c r="O77" i="1"/>
  <c r="O47" i="1"/>
  <c r="M89" i="1"/>
  <c r="O66" i="1"/>
  <c r="O54" i="1"/>
  <c r="M49" i="1"/>
  <c r="M42" i="1"/>
  <c r="M36" i="1"/>
  <c r="M34" i="1"/>
  <c r="M25" i="1"/>
  <c r="M23" i="1"/>
  <c r="M16" i="1"/>
  <c r="M102" i="1"/>
  <c r="O16" i="1"/>
  <c r="O95" i="1"/>
  <c r="O65" i="1"/>
  <c r="O41" i="1"/>
  <c r="M14" i="1"/>
  <c r="O14" i="1"/>
  <c r="O101" i="1"/>
  <c r="M100" i="1"/>
  <c r="M95" i="1"/>
  <c r="M93" i="1"/>
  <c r="M86" i="1"/>
  <c r="M78" i="1"/>
  <c r="O76" i="1"/>
  <c r="M61" i="1"/>
  <c r="O52" i="1"/>
  <c r="M47" i="1"/>
  <c r="M44" i="1"/>
  <c r="M40" i="1"/>
  <c r="M38" i="1"/>
  <c r="M31" i="1"/>
  <c r="M29" i="1"/>
  <c r="M83" i="1"/>
  <c r="O40" i="1"/>
  <c r="M28" i="1"/>
  <c r="O83" i="1"/>
  <c r="O23" i="1"/>
  <c r="O87" i="1"/>
  <c r="O69" i="1"/>
  <c r="O51" i="1"/>
  <c r="M33" i="1"/>
  <c r="O33" i="1"/>
  <c r="O82" i="1"/>
  <c r="M76" i="1"/>
  <c r="M69" i="1"/>
  <c r="M66" i="1"/>
  <c r="O64" i="1"/>
  <c r="M59" i="1"/>
  <c r="M57" i="1"/>
  <c r="M54" i="1"/>
  <c r="M52" i="1"/>
  <c r="O48" i="1"/>
  <c r="M43" i="1"/>
  <c r="M37" i="1"/>
  <c r="M35" i="1"/>
  <c r="O24" i="1"/>
  <c r="O22" i="1"/>
  <c r="M18" i="1"/>
  <c r="M65" i="1"/>
  <c r="O19" i="1"/>
  <c r="M19" i="1"/>
  <c r="O71" i="1"/>
  <c r="O13" i="1"/>
  <c r="M13" i="1"/>
  <c r="O99" i="1"/>
  <c r="O81" i="1"/>
  <c r="O63" i="1"/>
  <c r="O45" i="1"/>
  <c r="M27" i="1"/>
  <c r="O27" i="1"/>
  <c r="M101" i="1"/>
  <c r="M99" i="1"/>
  <c r="M92" i="1"/>
  <c r="M84" i="1"/>
  <c r="M71" i="1"/>
  <c r="M98" i="1"/>
  <c r="M91" i="1"/>
  <c r="M90" i="1"/>
  <c r="O88" i="1"/>
  <c r="M82" i="1"/>
  <c r="O72" i="1"/>
  <c r="M68" i="1"/>
  <c r="O60" i="1"/>
  <c r="M56" i="1"/>
  <c r="O46" i="1"/>
  <c r="M41" i="1"/>
  <c r="O30" i="1"/>
  <c r="O28" i="1"/>
  <c r="O2" i="1"/>
  <c r="M2" i="1"/>
  <c r="H4" i="1"/>
  <c r="J4" i="1"/>
  <c r="K4" i="1"/>
  <c r="G5" i="1"/>
  <c r="H5" i="1"/>
  <c r="J5" i="1"/>
  <c r="K5" i="1"/>
  <c r="G6" i="1"/>
  <c r="H6" i="1"/>
  <c r="J6" i="1"/>
  <c r="K6" i="1"/>
  <c r="G7" i="1"/>
  <c r="H7" i="1"/>
  <c r="J7" i="1"/>
  <c r="K7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3" i="1"/>
  <c r="H3" i="1"/>
  <c r="G3" i="1"/>
  <c r="M10" i="1" l="1"/>
  <c r="M7" i="1"/>
  <c r="M4" i="1"/>
  <c r="M11" i="1"/>
  <c r="M8" i="1"/>
  <c r="M5" i="1"/>
  <c r="M3" i="1"/>
  <c r="M12" i="1"/>
  <c r="M9" i="1"/>
  <c r="M6" i="1"/>
  <c r="O11" i="1"/>
  <c r="O7" i="1"/>
  <c r="O5" i="1"/>
  <c r="O10" i="1"/>
  <c r="O8" i="1"/>
  <c r="O12" i="1"/>
  <c r="O6" i="1"/>
  <c r="O4" i="1"/>
  <c r="O9" i="1"/>
  <c r="O3" i="1"/>
</calcChain>
</file>

<file path=xl/sharedStrings.xml><?xml version="1.0" encoding="utf-8"?>
<sst xmlns="http://schemas.openxmlformats.org/spreadsheetml/2006/main" count="178" uniqueCount="119">
  <si>
    <t>recency</t>
  </si>
  <si>
    <t>frequency</t>
  </si>
  <si>
    <t>monetary</t>
  </si>
  <si>
    <t>name</t>
  </si>
  <si>
    <t>id</t>
  </si>
  <si>
    <t>P001</t>
  </si>
  <si>
    <t>Adnan Effendi</t>
  </si>
  <si>
    <t>P002</t>
  </si>
  <si>
    <t>Andi Lesmana PKU</t>
  </si>
  <si>
    <t>P003</t>
  </si>
  <si>
    <t>Anggun</t>
  </si>
  <si>
    <t>P004</t>
  </si>
  <si>
    <t>Angkasa Pura</t>
  </si>
  <si>
    <t>P005</t>
  </si>
  <si>
    <t>Anita</t>
  </si>
  <si>
    <t>P006</t>
  </si>
  <si>
    <t>Arif Moewardi</t>
  </si>
  <si>
    <t>P007</t>
  </si>
  <si>
    <t>Arsip Sukoharjo</t>
  </si>
  <si>
    <t>P008</t>
  </si>
  <si>
    <t>ASMI</t>
  </si>
  <si>
    <t>P009</t>
  </si>
  <si>
    <t>Bag. Organisasi</t>
  </si>
  <si>
    <t>P010</t>
  </si>
  <si>
    <t>Bag. Perlengkapan UNS</t>
  </si>
  <si>
    <t>RAW</t>
  </si>
  <si>
    <t>Clean</t>
  </si>
  <si>
    <t>Array</t>
  </si>
  <si>
    <t>Final Array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</si>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</sst>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/mm/yyyy;@"/>
    <numFmt numFmtId="165" formatCode="&quot;Rp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 vertical="center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A2" zoomScale="115" zoomScaleNormal="115" workbookViewId="0">
      <selection activeCell="K3" sqref="K3"/>
    </sheetView>
  </sheetViews>
  <sheetFormatPr defaultRowHeight="15" x14ac:dyDescent="0.25"/>
  <cols>
    <col min="3" max="3" width="12.5703125" customWidth="1"/>
    <col min="4" max="4" width="9.42578125" bestFit="1" customWidth="1"/>
    <col min="5" max="5" width="14.85546875" customWidth="1"/>
  </cols>
  <sheetData>
    <row r="1" spans="1:15" s="5" customFormat="1" x14ac:dyDescent="0.25">
      <c r="A1" s="5" t="s">
        <v>25</v>
      </c>
      <c r="G1" s="5" t="s">
        <v>26</v>
      </c>
      <c r="M1" s="5" t="s">
        <v>27</v>
      </c>
      <c r="O1" s="5" t="s">
        <v>28</v>
      </c>
    </row>
    <row r="2" spans="1:15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  <c r="G2" t="s">
        <v>4</v>
      </c>
      <c r="H2" t="s">
        <v>3</v>
      </c>
      <c r="I2" t="s">
        <v>0</v>
      </c>
      <c r="J2" t="s">
        <v>1</v>
      </c>
      <c r="K2" t="s">
        <v>2</v>
      </c>
      <c r="M2" t="str">
        <f>CONCATENATE("{",CHAR(34),G2,CHAR(34),", ",CHAR(34),H2,CHAR(34),", ",CHAR(34),I2,CHAR(34),", ",CHAR(34),J2,CHAR(34),", ",CHAR(34),K2,CHAR(34),"}, ")</f>
        <v xml:space="preserve">{"id", "name", "recency", "frequency", "monetary"}, </v>
      </c>
      <c r="O2" t="str">
        <f>CONCATENATE("{",I2,", ",J2,", ",K2,"}, ")</f>
        <v xml:space="preserve">{recency, frequency, monetary}, </v>
      </c>
    </row>
    <row r="3" spans="1:15" ht="30" x14ac:dyDescent="0.25">
      <c r="A3" s="2" t="s">
        <v>5</v>
      </c>
      <c r="B3" s="3" t="s">
        <v>6</v>
      </c>
      <c r="C3" s="6">
        <f t="shared" ref="C3:C15" ca="1" si="0">RANDBETWEEN(DATE(2021,5,1),DATE(2022,5,20))</f>
        <v>44583</v>
      </c>
      <c r="D3">
        <f t="shared" ref="D3:D13" ca="1" si="1">RANDBETWEEN(1,15)</f>
        <v>9</v>
      </c>
      <c r="E3" s="7">
        <f ca="1">RANDBETWEEN(500*IF(RAND()=0,0.5,0.5),20000*IF(RAND()=0,0.5,0.5))</f>
        <v>9259</v>
      </c>
      <c r="F3" s="4"/>
      <c r="G3" t="str">
        <f>A3</f>
        <v>P001</v>
      </c>
      <c r="H3" t="str">
        <f>B3</f>
        <v>Adnan Effendi</v>
      </c>
      <c r="I3">
        <f ca="1">DATEDIF(C3,TODAY(),"d")</f>
        <v>122</v>
      </c>
      <c r="J3">
        <f ca="1">D3</f>
        <v>9</v>
      </c>
      <c r="K3" s="1"/>
      <c r="M3" t="str">
        <f ca="1">CONCATENATE("{",G3,", ",H3,", ",I3,", ",J3,", ",K3,"}, ")</f>
        <v xml:space="preserve">{P001, Adnan Effendi, 122, 9, }, </v>
      </c>
      <c r="O3" t="str">
        <f t="shared" ref="O3:O12" ca="1" si="2">CONCATENATE("{",I3,", ",J3,", ",K3,"}, ")</f>
        <v xml:space="preserve">{122, 9, }, </v>
      </c>
    </row>
    <row r="4" spans="1:15" ht="45" x14ac:dyDescent="0.25">
      <c r="A4" s="2" t="s">
        <v>7</v>
      </c>
      <c r="B4" s="3" t="s">
        <v>8</v>
      </c>
      <c r="C4" s="6">
        <f t="shared" ca="1" si="0"/>
        <v>44460</v>
      </c>
      <c r="D4">
        <f t="shared" ca="1" si="1"/>
        <v>12</v>
      </c>
      <c r="E4" s="7">
        <f t="shared" ref="E4:E67" ca="1" si="3">RANDBETWEEN(500*IF(RAND()=0,0.5,0.5),20000*IF(RAND()=0,0.5,0.5))</f>
        <v>926</v>
      </c>
      <c r="F4" s="4"/>
      <c r="G4" t="str">
        <f>A4</f>
        <v>P002</v>
      </c>
      <c r="H4" t="str">
        <f t="shared" ref="H4:H12" si="4">B4</f>
        <v>Andi Lesmana PKU</v>
      </c>
      <c r="I4">
        <f t="shared" ref="I4:I12" ca="1" si="5">DATEDIF(C4,TODAY(),"d")</f>
        <v>245</v>
      </c>
      <c r="J4">
        <f t="shared" ref="J4:J12" ca="1" si="6">D4</f>
        <v>12</v>
      </c>
      <c r="K4" s="1" t="str">
        <f t="shared" ref="K4:K12" ca="1" si="7">SUBSTITUTE(E4,CHAR(46),"")</f>
        <v>926</v>
      </c>
      <c r="M4" t="str">
        <f t="shared" ref="M4:M12" ca="1" si="8">CONCATENATE("{",G4,", ",H4,", ",I4,", ",J4,", ",K4,"}, ")</f>
        <v xml:space="preserve">{P002, Andi Lesmana PKU, 245, 12, 926}, </v>
      </c>
      <c r="O4" t="str">
        <f t="shared" ca="1" si="2"/>
        <v xml:space="preserve">{245, 12, 926}, </v>
      </c>
    </row>
    <row r="5" spans="1:15" x14ac:dyDescent="0.25">
      <c r="A5" s="2" t="s">
        <v>9</v>
      </c>
      <c r="B5" s="3" t="s">
        <v>10</v>
      </c>
      <c r="C5" s="6">
        <f t="shared" ca="1" si="0"/>
        <v>44558</v>
      </c>
      <c r="D5">
        <f t="shared" ca="1" si="1"/>
        <v>3</v>
      </c>
      <c r="E5" s="7">
        <f t="shared" ca="1" si="3"/>
        <v>7236</v>
      </c>
      <c r="F5" s="4"/>
      <c r="G5" t="str">
        <f t="shared" ref="G5:G12" si="9">A5</f>
        <v>P003</v>
      </c>
      <c r="H5" t="str">
        <f t="shared" si="4"/>
        <v>Anggun</v>
      </c>
      <c r="I5">
        <f t="shared" ca="1" si="5"/>
        <v>147</v>
      </c>
      <c r="J5">
        <f t="shared" ca="1" si="6"/>
        <v>3</v>
      </c>
      <c r="K5" s="1" t="str">
        <f t="shared" ca="1" si="7"/>
        <v>7236</v>
      </c>
      <c r="M5" t="str">
        <f t="shared" ca="1" si="8"/>
        <v xml:space="preserve">{P003, Anggun, 147, 3, 7236}, </v>
      </c>
      <c r="O5" t="str">
        <f t="shared" ca="1" si="2"/>
        <v xml:space="preserve">{147, 3, 7236}, </v>
      </c>
    </row>
    <row r="6" spans="1:15" ht="30" x14ac:dyDescent="0.25">
      <c r="A6" s="2" t="s">
        <v>11</v>
      </c>
      <c r="B6" s="3" t="s">
        <v>12</v>
      </c>
      <c r="C6" s="6">
        <f t="shared" ca="1" si="0"/>
        <v>44342</v>
      </c>
      <c r="D6">
        <f t="shared" ca="1" si="1"/>
        <v>10</v>
      </c>
      <c r="E6" s="7">
        <f t="shared" ca="1" si="3"/>
        <v>4573</v>
      </c>
      <c r="F6" s="4"/>
      <c r="G6" t="str">
        <f t="shared" si="9"/>
        <v>P004</v>
      </c>
      <c r="H6" t="str">
        <f t="shared" si="4"/>
        <v>Angkasa Pura</v>
      </c>
      <c r="I6">
        <f t="shared" ca="1" si="5"/>
        <v>363</v>
      </c>
      <c r="J6">
        <f t="shared" ca="1" si="6"/>
        <v>10</v>
      </c>
      <c r="K6" s="1" t="str">
        <f t="shared" ca="1" si="7"/>
        <v>4573</v>
      </c>
      <c r="M6" t="str">
        <f t="shared" ca="1" si="8"/>
        <v xml:space="preserve">{P004, Angkasa Pura, 363, 10, 4573}, </v>
      </c>
      <c r="O6" t="str">
        <f t="shared" ca="1" si="2"/>
        <v xml:space="preserve">{363, 10, 4573}, </v>
      </c>
    </row>
    <row r="7" spans="1:15" x14ac:dyDescent="0.25">
      <c r="A7" s="2" t="s">
        <v>13</v>
      </c>
      <c r="B7" s="3" t="s">
        <v>14</v>
      </c>
      <c r="C7" s="6">
        <f t="shared" ca="1" si="0"/>
        <v>44694</v>
      </c>
      <c r="D7">
        <f t="shared" ca="1" si="1"/>
        <v>1</v>
      </c>
      <c r="E7" s="7">
        <f t="shared" ca="1" si="3"/>
        <v>8250</v>
      </c>
      <c r="F7" s="4"/>
      <c r="G7" t="str">
        <f t="shared" si="9"/>
        <v>P005</v>
      </c>
      <c r="H7" t="str">
        <f t="shared" si="4"/>
        <v>Anita</v>
      </c>
      <c r="I7">
        <f t="shared" ca="1" si="5"/>
        <v>11</v>
      </c>
      <c r="J7">
        <f t="shared" ca="1" si="6"/>
        <v>1</v>
      </c>
      <c r="K7" s="1" t="str">
        <f t="shared" ca="1" si="7"/>
        <v>8250</v>
      </c>
      <c r="M7" t="str">
        <f t="shared" ca="1" si="8"/>
        <v xml:space="preserve">{P005, Anita, 11, 1, 8250}, </v>
      </c>
      <c r="O7" t="str">
        <f t="shared" ca="1" si="2"/>
        <v xml:space="preserve">{11, 1, 8250}, </v>
      </c>
    </row>
    <row r="8" spans="1:15" ht="45" x14ac:dyDescent="0.25">
      <c r="A8" s="2" t="s">
        <v>15</v>
      </c>
      <c r="B8" s="3" t="s">
        <v>16</v>
      </c>
      <c r="C8" s="6">
        <f t="shared" ca="1" si="0"/>
        <v>44318</v>
      </c>
      <c r="D8">
        <f t="shared" ca="1" si="1"/>
        <v>2</v>
      </c>
      <c r="E8" s="7">
        <f t="shared" ca="1" si="3"/>
        <v>9206</v>
      </c>
      <c r="F8" s="4"/>
      <c r="G8" t="str">
        <f t="shared" si="9"/>
        <v>P006</v>
      </c>
      <c r="H8" t="str">
        <f t="shared" si="4"/>
        <v>Arif Moewardi</v>
      </c>
      <c r="I8">
        <f t="shared" ca="1" si="5"/>
        <v>387</v>
      </c>
      <c r="J8">
        <f t="shared" ca="1" si="6"/>
        <v>2</v>
      </c>
      <c r="K8" s="1" t="str">
        <f t="shared" ca="1" si="7"/>
        <v>9206</v>
      </c>
      <c r="M8" t="str">
        <f t="shared" ca="1" si="8"/>
        <v xml:space="preserve">{P006, Arif Moewardi, 387, 2, 9206}, </v>
      </c>
      <c r="O8" t="str">
        <f t="shared" ca="1" si="2"/>
        <v xml:space="preserve">{387, 2, 9206}, </v>
      </c>
    </row>
    <row r="9" spans="1:15" ht="45" x14ac:dyDescent="0.25">
      <c r="A9" s="2" t="s">
        <v>17</v>
      </c>
      <c r="B9" s="3" t="s">
        <v>18</v>
      </c>
      <c r="C9" s="6">
        <f t="shared" ca="1" si="0"/>
        <v>44436</v>
      </c>
      <c r="D9">
        <f t="shared" ca="1" si="1"/>
        <v>3</v>
      </c>
      <c r="E9" s="7">
        <f t="shared" ca="1" si="3"/>
        <v>1865</v>
      </c>
      <c r="F9" s="4"/>
      <c r="G9" t="str">
        <f t="shared" si="9"/>
        <v>P007</v>
      </c>
      <c r="H9" t="str">
        <f t="shared" si="4"/>
        <v>Arsip Sukoharjo</v>
      </c>
      <c r="I9">
        <f t="shared" ca="1" si="5"/>
        <v>269</v>
      </c>
      <c r="J9">
        <f t="shared" ca="1" si="6"/>
        <v>3</v>
      </c>
      <c r="K9" s="1" t="str">
        <f t="shared" ca="1" si="7"/>
        <v>1865</v>
      </c>
      <c r="M9" t="str">
        <f t="shared" ca="1" si="8"/>
        <v xml:space="preserve">{P007, Arsip Sukoharjo, 269, 3, 1865}, </v>
      </c>
      <c r="O9" t="str">
        <f t="shared" ca="1" si="2"/>
        <v xml:space="preserve">{269, 3, 1865}, </v>
      </c>
    </row>
    <row r="10" spans="1:15" x14ac:dyDescent="0.25">
      <c r="A10" s="2" t="s">
        <v>19</v>
      </c>
      <c r="B10" s="3" t="s">
        <v>20</v>
      </c>
      <c r="C10" s="6">
        <f t="shared" ca="1" si="0"/>
        <v>44658</v>
      </c>
      <c r="D10">
        <f t="shared" ca="1" si="1"/>
        <v>12</v>
      </c>
      <c r="E10" s="7">
        <f t="shared" ca="1" si="3"/>
        <v>5272</v>
      </c>
      <c r="F10" s="4"/>
      <c r="G10" t="str">
        <f t="shared" si="9"/>
        <v>P008</v>
      </c>
      <c r="H10" t="str">
        <f t="shared" si="4"/>
        <v>ASMI</v>
      </c>
      <c r="I10">
        <f t="shared" ca="1" si="5"/>
        <v>47</v>
      </c>
      <c r="J10">
        <f t="shared" ca="1" si="6"/>
        <v>12</v>
      </c>
      <c r="K10" s="1" t="str">
        <f t="shared" ca="1" si="7"/>
        <v>5272</v>
      </c>
      <c r="M10" t="str">
        <f t="shared" ca="1" si="8"/>
        <v xml:space="preserve">{P008, ASMI, 47, 12, 5272}, </v>
      </c>
      <c r="O10" t="str">
        <f t="shared" ca="1" si="2"/>
        <v xml:space="preserve">{47, 12, 5272}, </v>
      </c>
    </row>
    <row r="11" spans="1:15" ht="45" x14ac:dyDescent="0.25">
      <c r="A11" s="2" t="s">
        <v>21</v>
      </c>
      <c r="B11" s="3" t="s">
        <v>22</v>
      </c>
      <c r="C11" s="6">
        <f t="shared" ca="1" si="0"/>
        <v>44534</v>
      </c>
      <c r="D11">
        <f t="shared" ca="1" si="1"/>
        <v>10</v>
      </c>
      <c r="E11" s="7">
        <f t="shared" ca="1" si="3"/>
        <v>803</v>
      </c>
      <c r="F11" s="4"/>
      <c r="G11" t="str">
        <f t="shared" si="9"/>
        <v>P009</v>
      </c>
      <c r="H11" t="str">
        <f t="shared" si="4"/>
        <v>Bag. Organisasi</v>
      </c>
      <c r="I11">
        <f t="shared" ca="1" si="5"/>
        <v>171</v>
      </c>
      <c r="J11">
        <f t="shared" ca="1" si="6"/>
        <v>10</v>
      </c>
      <c r="K11" s="1" t="str">
        <f t="shared" ca="1" si="7"/>
        <v>803</v>
      </c>
      <c r="M11" t="str">
        <f t="shared" ca="1" si="8"/>
        <v xml:space="preserve">{P009, Bag. Organisasi, 171, 10, 803}, </v>
      </c>
      <c r="O11" t="str">
        <f t="shared" ca="1" si="2"/>
        <v xml:space="preserve">{171, 10, 803}, </v>
      </c>
    </row>
    <row r="12" spans="1:15" ht="60" x14ac:dyDescent="0.25">
      <c r="A12" s="2" t="s">
        <v>23</v>
      </c>
      <c r="B12" s="3" t="s">
        <v>24</v>
      </c>
      <c r="C12" s="6">
        <f t="shared" ca="1" si="0"/>
        <v>44671</v>
      </c>
      <c r="D12">
        <f t="shared" ca="1" si="1"/>
        <v>5</v>
      </c>
      <c r="E12" s="7">
        <f t="shared" ca="1" si="3"/>
        <v>2127</v>
      </c>
      <c r="F12" s="4"/>
      <c r="G12" t="str">
        <f t="shared" si="9"/>
        <v>P010</v>
      </c>
      <c r="H12" t="str">
        <f t="shared" si="4"/>
        <v>Bag. Perlengkapan UNS</v>
      </c>
      <c r="I12">
        <f t="shared" ca="1" si="5"/>
        <v>34</v>
      </c>
      <c r="J12">
        <f t="shared" ca="1" si="6"/>
        <v>5</v>
      </c>
      <c r="K12" s="1" t="str">
        <f t="shared" ca="1" si="7"/>
        <v>2127</v>
      </c>
      <c r="M12" t="str">
        <f t="shared" ca="1" si="8"/>
        <v xml:space="preserve">{P010, Bag. Perlengkapan UNS, 34, 5, 2127}, </v>
      </c>
      <c r="O12" t="str">
        <f t="shared" ca="1" si="2"/>
        <v xml:space="preserve">{34, 5, 2127}, </v>
      </c>
    </row>
    <row r="13" spans="1:15" x14ac:dyDescent="0.25">
      <c r="A13" s="2" t="s">
        <v>29</v>
      </c>
      <c r="C13" s="6">
        <f t="shared" ca="1" si="0"/>
        <v>44638</v>
      </c>
      <c r="D13">
        <f t="shared" ca="1" si="1"/>
        <v>14</v>
      </c>
      <c r="E13" s="7">
        <f t="shared" ca="1" si="3"/>
        <v>8102</v>
      </c>
      <c r="F13" s="7"/>
      <c r="G13" t="str">
        <f t="shared" ref="G13:G76" si="10">A13</f>
        <v>P011</v>
      </c>
      <c r="H13">
        <f>B13</f>
        <v>0</v>
      </c>
      <c r="I13">
        <f t="shared" ref="I13:I76" ca="1" si="11">DATEDIF(C13,TODAY(),"d")</f>
        <v>67</v>
      </c>
      <c r="J13">
        <f t="shared" ref="J13:J76" ca="1" si="12">D13</f>
        <v>14</v>
      </c>
      <c r="K13" s="1" t="str">
        <f t="shared" ref="K13:K76" ca="1" si="13">SUBSTITUTE(E13,CHAR(46),"")</f>
        <v>8102</v>
      </c>
      <c r="M13" t="str">
        <f t="shared" ref="M13:M76" ca="1" si="14">CONCATENATE("{",G13,", ",H13,", ",I13,", ",J13,", ",K13,"}, ")</f>
        <v xml:space="preserve">{P011, 0, 67, 14, 8102}, </v>
      </c>
      <c r="O13" t="str">
        <f t="shared" ref="O13:O76" ca="1" si="15">CONCATENATE("{",I13,", ",J13,", ",K13,"}, ")</f>
        <v xml:space="preserve">{67, 14, 8102}, </v>
      </c>
    </row>
    <row r="14" spans="1:15" x14ac:dyDescent="0.25">
      <c r="A14" s="2" t="s">
        <v>30</v>
      </c>
      <c r="C14" s="6">
        <f t="shared" ca="1" si="0"/>
        <v>44594</v>
      </c>
      <c r="D14">
        <f t="shared" ref="D14:D77" ca="1" si="16">RANDBETWEEN(1,15)</f>
        <v>12</v>
      </c>
      <c r="E14" s="7">
        <f t="shared" ca="1" si="3"/>
        <v>9745</v>
      </c>
      <c r="G14" t="str">
        <f t="shared" si="10"/>
        <v>P012</v>
      </c>
      <c r="H14">
        <f t="shared" ref="H14:H76" si="17">B14</f>
        <v>0</v>
      </c>
      <c r="I14">
        <f t="shared" ca="1" si="11"/>
        <v>111</v>
      </c>
      <c r="J14">
        <f t="shared" ca="1" si="12"/>
        <v>12</v>
      </c>
      <c r="K14" s="1" t="str">
        <f t="shared" ca="1" si="13"/>
        <v>9745</v>
      </c>
      <c r="M14" t="str">
        <f t="shared" ca="1" si="14"/>
        <v xml:space="preserve">{P012, 0, 111, 12, 9745}, </v>
      </c>
      <c r="O14" t="str">
        <f t="shared" ca="1" si="15"/>
        <v xml:space="preserve">{111, 12, 9745}, </v>
      </c>
    </row>
    <row r="15" spans="1:15" x14ac:dyDescent="0.25">
      <c r="A15" s="2" t="s">
        <v>31</v>
      </c>
      <c r="C15" s="6">
        <f t="shared" ca="1" si="0"/>
        <v>44518</v>
      </c>
      <c r="D15">
        <f t="shared" ca="1" si="16"/>
        <v>7</v>
      </c>
      <c r="E15" s="7">
        <f t="shared" ca="1" si="3"/>
        <v>4325</v>
      </c>
      <c r="G15" t="str">
        <f t="shared" si="10"/>
        <v>P013</v>
      </c>
      <c r="H15">
        <f t="shared" si="17"/>
        <v>0</v>
      </c>
      <c r="I15">
        <f t="shared" ca="1" si="11"/>
        <v>187</v>
      </c>
      <c r="J15">
        <f t="shared" ca="1" si="12"/>
        <v>7</v>
      </c>
      <c r="K15" s="1" t="str">
        <f t="shared" ca="1" si="13"/>
        <v>4325</v>
      </c>
      <c r="M15" t="str">
        <f t="shared" ca="1" si="14"/>
        <v xml:space="preserve">{P013, 0, 187, 7, 4325}, </v>
      </c>
      <c r="O15" t="str">
        <f t="shared" ca="1" si="15"/>
        <v xml:space="preserve">{187, 7, 4325}, </v>
      </c>
    </row>
    <row r="16" spans="1:15" x14ac:dyDescent="0.25">
      <c r="A16" s="2" t="s">
        <v>32</v>
      </c>
      <c r="C16" s="6">
        <f t="shared" ref="C16:C77" ca="1" si="18">RANDBETWEEN(DATE(2021,5,1),DATE(2022,5,20))</f>
        <v>44341</v>
      </c>
      <c r="D16">
        <f t="shared" ca="1" si="16"/>
        <v>10</v>
      </c>
      <c r="E16" s="7">
        <f t="shared" ca="1" si="3"/>
        <v>1754</v>
      </c>
      <c r="G16" t="str">
        <f t="shared" si="10"/>
        <v>P014</v>
      </c>
      <c r="H16">
        <f t="shared" si="17"/>
        <v>0</v>
      </c>
      <c r="I16">
        <f t="shared" ca="1" si="11"/>
        <v>364</v>
      </c>
      <c r="J16">
        <f t="shared" ca="1" si="12"/>
        <v>10</v>
      </c>
      <c r="K16" s="1" t="str">
        <f t="shared" ca="1" si="13"/>
        <v>1754</v>
      </c>
      <c r="M16" t="str">
        <f t="shared" ca="1" si="14"/>
        <v xml:space="preserve">{P014, 0, 364, 10, 1754}, </v>
      </c>
      <c r="O16" t="str">
        <f t="shared" ca="1" si="15"/>
        <v xml:space="preserve">{364, 10, 1754}, </v>
      </c>
    </row>
    <row r="17" spans="1:15" x14ac:dyDescent="0.25">
      <c r="A17" s="2" t="s">
        <v>33</v>
      </c>
      <c r="C17" s="6">
        <f t="shared" ca="1" si="18"/>
        <v>44539</v>
      </c>
      <c r="D17">
        <f t="shared" ca="1" si="16"/>
        <v>10</v>
      </c>
      <c r="E17" s="7">
        <f t="shared" ca="1" si="3"/>
        <v>8562</v>
      </c>
      <c r="G17" t="str">
        <f t="shared" si="10"/>
        <v>P015</v>
      </c>
      <c r="H17">
        <f t="shared" si="17"/>
        <v>0</v>
      </c>
      <c r="I17">
        <f t="shared" ca="1" si="11"/>
        <v>166</v>
      </c>
      <c r="J17">
        <f t="shared" ca="1" si="12"/>
        <v>10</v>
      </c>
      <c r="K17" s="1" t="str">
        <f t="shared" ca="1" si="13"/>
        <v>8562</v>
      </c>
      <c r="M17" t="str">
        <f t="shared" ca="1" si="14"/>
        <v xml:space="preserve">{P015, 0, 166, 10, 8562}, </v>
      </c>
      <c r="O17" t="str">
        <f t="shared" ca="1" si="15"/>
        <v xml:space="preserve">{166, 10, 8562}, </v>
      </c>
    </row>
    <row r="18" spans="1:15" x14ac:dyDescent="0.25">
      <c r="A18" s="2" t="s">
        <v>34</v>
      </c>
      <c r="C18" s="6">
        <f t="shared" ca="1" si="18"/>
        <v>44516</v>
      </c>
      <c r="D18">
        <f t="shared" ca="1" si="16"/>
        <v>14</v>
      </c>
      <c r="E18" s="7">
        <f t="shared" ca="1" si="3"/>
        <v>7365</v>
      </c>
      <c r="G18" t="str">
        <f t="shared" si="10"/>
        <v>P016</v>
      </c>
      <c r="H18">
        <f t="shared" si="17"/>
        <v>0</v>
      </c>
      <c r="I18">
        <f t="shared" ca="1" si="11"/>
        <v>189</v>
      </c>
      <c r="J18">
        <f t="shared" ca="1" si="12"/>
        <v>14</v>
      </c>
      <c r="K18" s="1" t="str">
        <f t="shared" ca="1" si="13"/>
        <v>7365</v>
      </c>
      <c r="M18" t="str">
        <f t="shared" ca="1" si="14"/>
        <v xml:space="preserve">{P016, 0, 189, 14, 7365}, </v>
      </c>
      <c r="O18" t="str">
        <f t="shared" ca="1" si="15"/>
        <v xml:space="preserve">{189, 14, 7365}, </v>
      </c>
    </row>
    <row r="19" spans="1:15" x14ac:dyDescent="0.25">
      <c r="A19" s="2" t="s">
        <v>35</v>
      </c>
      <c r="C19" s="6">
        <f t="shared" ca="1" si="18"/>
        <v>44330</v>
      </c>
      <c r="D19">
        <f t="shared" ca="1" si="16"/>
        <v>5</v>
      </c>
      <c r="E19" s="7">
        <f t="shared" ca="1" si="3"/>
        <v>7060</v>
      </c>
      <c r="G19" t="str">
        <f t="shared" si="10"/>
        <v>P017</v>
      </c>
      <c r="H19">
        <f t="shared" si="17"/>
        <v>0</v>
      </c>
      <c r="I19">
        <f t="shared" ca="1" si="11"/>
        <v>375</v>
      </c>
      <c r="J19">
        <f t="shared" ca="1" si="12"/>
        <v>5</v>
      </c>
      <c r="K19" s="1" t="str">
        <f t="shared" ca="1" si="13"/>
        <v>7060</v>
      </c>
      <c r="M19" t="str">
        <f t="shared" ca="1" si="14"/>
        <v xml:space="preserve">{P017, 0, 375, 5, 7060}, </v>
      </c>
      <c r="O19" t="str">
        <f t="shared" ca="1" si="15"/>
        <v xml:space="preserve">{375, 5, 7060}, </v>
      </c>
    </row>
    <row r="20" spans="1:15" x14ac:dyDescent="0.25">
      <c r="A20" s="2" t="s">
        <v>36</v>
      </c>
      <c r="C20" s="6">
        <f t="shared" ca="1" si="18"/>
        <v>44564</v>
      </c>
      <c r="D20">
        <f t="shared" ca="1" si="16"/>
        <v>12</v>
      </c>
      <c r="E20" s="7">
        <f t="shared" ca="1" si="3"/>
        <v>871</v>
      </c>
      <c r="G20" t="str">
        <f t="shared" si="10"/>
        <v>P018</v>
      </c>
      <c r="H20">
        <f t="shared" si="17"/>
        <v>0</v>
      </c>
      <c r="I20">
        <f t="shared" ca="1" si="11"/>
        <v>141</v>
      </c>
      <c r="J20">
        <f t="shared" ca="1" si="12"/>
        <v>12</v>
      </c>
      <c r="K20" s="1" t="str">
        <f t="shared" ca="1" si="13"/>
        <v>871</v>
      </c>
      <c r="M20" t="str">
        <f t="shared" ca="1" si="14"/>
        <v xml:space="preserve">{P018, 0, 141, 12, 871}, </v>
      </c>
      <c r="O20" t="str">
        <f t="shared" ca="1" si="15"/>
        <v xml:space="preserve">{141, 12, 871}, </v>
      </c>
    </row>
    <row r="21" spans="1:15" x14ac:dyDescent="0.25">
      <c r="A21" s="2" t="s">
        <v>37</v>
      </c>
      <c r="C21" s="6">
        <f t="shared" ca="1" si="18"/>
        <v>44354</v>
      </c>
      <c r="D21">
        <f t="shared" ca="1" si="16"/>
        <v>14</v>
      </c>
      <c r="E21" s="7">
        <f t="shared" ca="1" si="3"/>
        <v>856</v>
      </c>
      <c r="G21" t="str">
        <f t="shared" si="10"/>
        <v>P019</v>
      </c>
      <c r="H21">
        <f t="shared" si="17"/>
        <v>0</v>
      </c>
      <c r="I21">
        <f t="shared" ca="1" si="11"/>
        <v>351</v>
      </c>
      <c r="J21">
        <f t="shared" ca="1" si="12"/>
        <v>14</v>
      </c>
      <c r="K21" s="1" t="str">
        <f t="shared" ca="1" si="13"/>
        <v>856</v>
      </c>
      <c r="M21" t="str">
        <f t="shared" ca="1" si="14"/>
        <v xml:space="preserve">{P019, 0, 351, 14, 856}, </v>
      </c>
      <c r="O21" t="str">
        <f t="shared" ca="1" si="15"/>
        <v xml:space="preserve">{351, 14, 856}, </v>
      </c>
    </row>
    <row r="22" spans="1:15" x14ac:dyDescent="0.25">
      <c r="A22" s="2" t="s">
        <v>38</v>
      </c>
      <c r="C22" s="6">
        <f t="shared" ca="1" si="18"/>
        <v>44438</v>
      </c>
      <c r="D22">
        <f t="shared" ca="1" si="16"/>
        <v>11</v>
      </c>
      <c r="E22" s="7">
        <f t="shared" ca="1" si="3"/>
        <v>810</v>
      </c>
      <c r="G22" t="str">
        <f t="shared" si="10"/>
        <v>P020</v>
      </c>
      <c r="H22">
        <f t="shared" si="17"/>
        <v>0</v>
      </c>
      <c r="I22">
        <f t="shared" ca="1" si="11"/>
        <v>267</v>
      </c>
      <c r="J22">
        <f t="shared" ca="1" si="12"/>
        <v>11</v>
      </c>
      <c r="K22" s="1" t="str">
        <f t="shared" ca="1" si="13"/>
        <v>810</v>
      </c>
      <c r="M22" t="str">
        <f t="shared" ca="1" si="14"/>
        <v xml:space="preserve">{P020, 0, 267, 11, 810}, </v>
      </c>
      <c r="O22" t="str">
        <f t="shared" ca="1" si="15"/>
        <v xml:space="preserve">{267, 11, 810}, </v>
      </c>
    </row>
    <row r="23" spans="1:15" x14ac:dyDescent="0.25">
      <c r="A23" s="2" t="s">
        <v>39</v>
      </c>
      <c r="C23" s="6">
        <f t="shared" ca="1" si="18"/>
        <v>44612</v>
      </c>
      <c r="D23">
        <f t="shared" ca="1" si="16"/>
        <v>2</v>
      </c>
      <c r="E23" s="7">
        <f t="shared" ca="1" si="3"/>
        <v>2154</v>
      </c>
      <c r="G23" t="str">
        <f t="shared" si="10"/>
        <v>P021</v>
      </c>
      <c r="H23">
        <f t="shared" si="17"/>
        <v>0</v>
      </c>
      <c r="I23">
        <f t="shared" ca="1" si="11"/>
        <v>93</v>
      </c>
      <c r="J23">
        <f t="shared" ca="1" si="12"/>
        <v>2</v>
      </c>
      <c r="K23" s="1" t="str">
        <f t="shared" ca="1" si="13"/>
        <v>2154</v>
      </c>
      <c r="M23" t="str">
        <f t="shared" ca="1" si="14"/>
        <v xml:space="preserve">{P021, 0, 93, 2, 2154}, </v>
      </c>
      <c r="O23" t="str">
        <f t="shared" ca="1" si="15"/>
        <v xml:space="preserve">{93, 2, 2154}, </v>
      </c>
    </row>
    <row r="24" spans="1:15" x14ac:dyDescent="0.25">
      <c r="A24" s="2" t="s">
        <v>40</v>
      </c>
      <c r="C24" s="6">
        <f t="shared" ca="1" si="18"/>
        <v>44456</v>
      </c>
      <c r="D24">
        <f t="shared" ca="1" si="16"/>
        <v>7</v>
      </c>
      <c r="E24" s="7">
        <f t="shared" ca="1" si="3"/>
        <v>9228</v>
      </c>
      <c r="G24" t="str">
        <f t="shared" si="10"/>
        <v>P022</v>
      </c>
      <c r="H24">
        <f t="shared" si="17"/>
        <v>0</v>
      </c>
      <c r="I24">
        <f t="shared" ca="1" si="11"/>
        <v>249</v>
      </c>
      <c r="J24">
        <f t="shared" ca="1" si="12"/>
        <v>7</v>
      </c>
      <c r="K24" s="1" t="str">
        <f t="shared" ca="1" si="13"/>
        <v>9228</v>
      </c>
      <c r="M24" t="str">
        <f t="shared" ca="1" si="14"/>
        <v xml:space="preserve">{P022, 0, 249, 7, 9228}, </v>
      </c>
      <c r="O24" t="str">
        <f t="shared" ca="1" si="15"/>
        <v xml:space="preserve">{249, 7, 9228}, </v>
      </c>
    </row>
    <row r="25" spans="1:15" x14ac:dyDescent="0.25">
      <c r="A25" s="2" t="s">
        <v>41</v>
      </c>
      <c r="C25" s="6">
        <f t="shared" ca="1" si="18"/>
        <v>44634</v>
      </c>
      <c r="D25">
        <f t="shared" ca="1" si="16"/>
        <v>2</v>
      </c>
      <c r="E25" s="7">
        <f t="shared" ca="1" si="3"/>
        <v>9126</v>
      </c>
      <c r="G25" t="str">
        <f t="shared" si="10"/>
        <v>P023</v>
      </c>
      <c r="H25">
        <f t="shared" si="17"/>
        <v>0</v>
      </c>
      <c r="I25">
        <f t="shared" ca="1" si="11"/>
        <v>71</v>
      </c>
      <c r="J25">
        <f t="shared" ca="1" si="12"/>
        <v>2</v>
      </c>
      <c r="K25" s="1" t="str">
        <f t="shared" ca="1" si="13"/>
        <v>9126</v>
      </c>
      <c r="M25" t="str">
        <f t="shared" ca="1" si="14"/>
        <v xml:space="preserve">{P023, 0, 71, 2, 9126}, </v>
      </c>
      <c r="O25" t="str">
        <f t="shared" ca="1" si="15"/>
        <v xml:space="preserve">{71, 2, 9126}, </v>
      </c>
    </row>
    <row r="26" spans="1:15" x14ac:dyDescent="0.25">
      <c r="A26" s="2" t="s">
        <v>42</v>
      </c>
      <c r="C26" s="6">
        <f t="shared" ca="1" si="18"/>
        <v>44506</v>
      </c>
      <c r="D26">
        <f t="shared" ca="1" si="16"/>
        <v>15</v>
      </c>
      <c r="E26" s="7">
        <f t="shared" ca="1" si="3"/>
        <v>9237</v>
      </c>
      <c r="G26" t="str">
        <f t="shared" si="10"/>
        <v>P024</v>
      </c>
      <c r="H26">
        <f t="shared" si="17"/>
        <v>0</v>
      </c>
      <c r="I26">
        <f t="shared" ca="1" si="11"/>
        <v>199</v>
      </c>
      <c r="J26">
        <f t="shared" ca="1" si="12"/>
        <v>15</v>
      </c>
      <c r="K26" s="1" t="str">
        <f t="shared" ca="1" si="13"/>
        <v>9237</v>
      </c>
      <c r="M26" t="str">
        <f t="shared" ca="1" si="14"/>
        <v xml:space="preserve">{P024, 0, 199, 15, 9237}, </v>
      </c>
      <c r="O26" t="str">
        <f t="shared" ca="1" si="15"/>
        <v xml:space="preserve">{199, 15, 9237}, </v>
      </c>
    </row>
    <row r="27" spans="1:15" x14ac:dyDescent="0.25">
      <c r="A27" s="2" t="s">
        <v>43</v>
      </c>
      <c r="C27" s="6">
        <f t="shared" ca="1" si="18"/>
        <v>44438</v>
      </c>
      <c r="D27">
        <f t="shared" ca="1" si="16"/>
        <v>14</v>
      </c>
      <c r="E27" s="7">
        <f t="shared" ca="1" si="3"/>
        <v>5817</v>
      </c>
      <c r="G27" t="str">
        <f t="shared" si="10"/>
        <v>P025</v>
      </c>
      <c r="H27">
        <f t="shared" si="17"/>
        <v>0</v>
      </c>
      <c r="I27">
        <f t="shared" ca="1" si="11"/>
        <v>267</v>
      </c>
      <c r="J27">
        <f t="shared" ca="1" si="12"/>
        <v>14</v>
      </c>
      <c r="K27" s="1" t="str">
        <f t="shared" ca="1" si="13"/>
        <v>5817</v>
      </c>
      <c r="M27" t="str">
        <f t="shared" ca="1" si="14"/>
        <v xml:space="preserve">{P025, 0, 267, 14, 5817}, </v>
      </c>
      <c r="O27" t="str">
        <f t="shared" ca="1" si="15"/>
        <v xml:space="preserve">{267, 14, 5817}, </v>
      </c>
    </row>
    <row r="28" spans="1:15" x14ac:dyDescent="0.25">
      <c r="A28" s="2" t="s">
        <v>44</v>
      </c>
      <c r="C28" s="6">
        <f t="shared" ca="1" si="18"/>
        <v>44450</v>
      </c>
      <c r="D28">
        <f t="shared" ca="1" si="16"/>
        <v>11</v>
      </c>
      <c r="E28" s="7">
        <f t="shared" ca="1" si="3"/>
        <v>952</v>
      </c>
      <c r="G28" t="str">
        <f t="shared" si="10"/>
        <v>P026</v>
      </c>
      <c r="H28">
        <f t="shared" si="17"/>
        <v>0</v>
      </c>
      <c r="I28">
        <f t="shared" ca="1" si="11"/>
        <v>255</v>
      </c>
      <c r="J28">
        <f t="shared" ca="1" si="12"/>
        <v>11</v>
      </c>
      <c r="K28" s="1" t="str">
        <f t="shared" ca="1" si="13"/>
        <v>952</v>
      </c>
      <c r="M28" t="str">
        <f t="shared" ca="1" si="14"/>
        <v xml:space="preserve">{P026, 0, 255, 11, 952}, </v>
      </c>
      <c r="O28" t="str">
        <f t="shared" ca="1" si="15"/>
        <v xml:space="preserve">{255, 11, 952}, </v>
      </c>
    </row>
    <row r="29" spans="1:15" x14ac:dyDescent="0.25">
      <c r="A29" s="2" t="s">
        <v>45</v>
      </c>
      <c r="C29" s="6">
        <f t="shared" ca="1" si="18"/>
        <v>44598</v>
      </c>
      <c r="D29">
        <f t="shared" ca="1" si="16"/>
        <v>3</v>
      </c>
      <c r="E29" s="7">
        <f t="shared" ca="1" si="3"/>
        <v>7602</v>
      </c>
      <c r="G29" t="str">
        <f t="shared" si="10"/>
        <v>P027</v>
      </c>
      <c r="H29">
        <f t="shared" si="17"/>
        <v>0</v>
      </c>
      <c r="I29">
        <f t="shared" ca="1" si="11"/>
        <v>107</v>
      </c>
      <c r="J29">
        <f t="shared" ca="1" si="12"/>
        <v>3</v>
      </c>
      <c r="K29" s="1" t="str">
        <f t="shared" ca="1" si="13"/>
        <v>7602</v>
      </c>
      <c r="M29" t="str">
        <f t="shared" ca="1" si="14"/>
        <v xml:space="preserve">{P027, 0, 107, 3, 7602}, </v>
      </c>
      <c r="O29" t="str">
        <f t="shared" ca="1" si="15"/>
        <v xml:space="preserve">{107, 3, 7602}, </v>
      </c>
    </row>
    <row r="30" spans="1:15" x14ac:dyDescent="0.25">
      <c r="A30" s="2" t="s">
        <v>46</v>
      </c>
      <c r="C30" s="6">
        <f t="shared" ca="1" si="18"/>
        <v>44696</v>
      </c>
      <c r="D30">
        <f t="shared" ca="1" si="16"/>
        <v>13</v>
      </c>
      <c r="E30" s="7">
        <f t="shared" ca="1" si="3"/>
        <v>4503</v>
      </c>
      <c r="G30" t="str">
        <f t="shared" si="10"/>
        <v>P028</v>
      </c>
      <c r="H30">
        <f t="shared" si="17"/>
        <v>0</v>
      </c>
      <c r="I30">
        <f t="shared" ca="1" si="11"/>
        <v>9</v>
      </c>
      <c r="J30">
        <f t="shared" ca="1" si="12"/>
        <v>13</v>
      </c>
      <c r="K30" s="1" t="str">
        <f t="shared" ca="1" si="13"/>
        <v>4503</v>
      </c>
      <c r="M30" t="str">
        <f t="shared" ca="1" si="14"/>
        <v xml:space="preserve">{P028, 0, 9, 13, 4503}, </v>
      </c>
      <c r="O30" t="str">
        <f t="shared" ca="1" si="15"/>
        <v xml:space="preserve">{9, 13, 4503}, </v>
      </c>
    </row>
    <row r="31" spans="1:15" x14ac:dyDescent="0.25">
      <c r="A31" s="2" t="s">
        <v>47</v>
      </c>
      <c r="C31" s="6">
        <f t="shared" ca="1" si="18"/>
        <v>44332</v>
      </c>
      <c r="D31">
        <f t="shared" ca="1" si="16"/>
        <v>5</v>
      </c>
      <c r="E31" s="7">
        <f t="shared" ca="1" si="3"/>
        <v>3660</v>
      </c>
      <c r="G31" t="str">
        <f t="shared" si="10"/>
        <v>P029</v>
      </c>
      <c r="H31">
        <f t="shared" si="17"/>
        <v>0</v>
      </c>
      <c r="I31">
        <f t="shared" ca="1" si="11"/>
        <v>373</v>
      </c>
      <c r="J31">
        <f t="shared" ca="1" si="12"/>
        <v>5</v>
      </c>
      <c r="K31" s="1" t="str">
        <f t="shared" ca="1" si="13"/>
        <v>3660</v>
      </c>
      <c r="M31" t="str">
        <f t="shared" ca="1" si="14"/>
        <v xml:space="preserve">{P029, 0, 373, 5, 3660}, </v>
      </c>
      <c r="O31" t="str">
        <f t="shared" ca="1" si="15"/>
        <v xml:space="preserve">{373, 5, 3660}, </v>
      </c>
    </row>
    <row r="32" spans="1:15" x14ac:dyDescent="0.25">
      <c r="A32" s="2" t="s">
        <v>48</v>
      </c>
      <c r="C32" s="6">
        <f t="shared" ca="1" si="18"/>
        <v>44665</v>
      </c>
      <c r="D32">
        <f t="shared" ca="1" si="16"/>
        <v>3</v>
      </c>
      <c r="E32" s="7">
        <f t="shared" ca="1" si="3"/>
        <v>4780</v>
      </c>
      <c r="G32" t="str">
        <f t="shared" si="10"/>
        <v>P030</v>
      </c>
      <c r="H32">
        <f t="shared" si="17"/>
        <v>0</v>
      </c>
      <c r="I32">
        <f t="shared" ca="1" si="11"/>
        <v>40</v>
      </c>
      <c r="J32">
        <f t="shared" ca="1" si="12"/>
        <v>3</v>
      </c>
      <c r="K32" s="1" t="str">
        <f t="shared" ca="1" si="13"/>
        <v>4780</v>
      </c>
      <c r="M32" t="str">
        <f t="shared" ca="1" si="14"/>
        <v xml:space="preserve">{P030, 0, 40, 3, 4780}, </v>
      </c>
      <c r="O32" t="str">
        <f t="shared" ca="1" si="15"/>
        <v xml:space="preserve">{40, 3, 4780}, </v>
      </c>
    </row>
    <row r="33" spans="1:15" x14ac:dyDescent="0.25">
      <c r="A33" s="2" t="s">
        <v>49</v>
      </c>
      <c r="C33" s="6">
        <f t="shared" ca="1" si="18"/>
        <v>44646</v>
      </c>
      <c r="D33">
        <f t="shared" ca="1" si="16"/>
        <v>11</v>
      </c>
      <c r="E33" s="7">
        <f t="shared" ca="1" si="3"/>
        <v>8962</v>
      </c>
      <c r="G33" t="str">
        <f t="shared" si="10"/>
        <v>P031</v>
      </c>
      <c r="H33">
        <f t="shared" si="17"/>
        <v>0</v>
      </c>
      <c r="I33">
        <f t="shared" ca="1" si="11"/>
        <v>59</v>
      </c>
      <c r="J33">
        <f t="shared" ca="1" si="12"/>
        <v>11</v>
      </c>
      <c r="K33" s="1" t="str">
        <f t="shared" ca="1" si="13"/>
        <v>8962</v>
      </c>
      <c r="M33" t="str">
        <f t="shared" ca="1" si="14"/>
        <v xml:space="preserve">{P031, 0, 59, 11, 8962}, </v>
      </c>
      <c r="O33" t="str">
        <f t="shared" ca="1" si="15"/>
        <v xml:space="preserve">{59, 11, 8962}, </v>
      </c>
    </row>
    <row r="34" spans="1:15" x14ac:dyDescent="0.25">
      <c r="A34" s="2" t="s">
        <v>50</v>
      </c>
      <c r="C34" s="6">
        <f t="shared" ca="1" si="18"/>
        <v>44428</v>
      </c>
      <c r="D34">
        <f t="shared" ca="1" si="16"/>
        <v>8</v>
      </c>
      <c r="E34" s="7">
        <f t="shared" ca="1" si="3"/>
        <v>4299</v>
      </c>
      <c r="G34" t="str">
        <f t="shared" si="10"/>
        <v>P032</v>
      </c>
      <c r="H34">
        <f t="shared" si="17"/>
        <v>0</v>
      </c>
      <c r="I34">
        <f t="shared" ca="1" si="11"/>
        <v>277</v>
      </c>
      <c r="J34">
        <f t="shared" ca="1" si="12"/>
        <v>8</v>
      </c>
      <c r="K34" s="1" t="str">
        <f t="shared" ca="1" si="13"/>
        <v>4299</v>
      </c>
      <c r="M34" t="str">
        <f t="shared" ca="1" si="14"/>
        <v xml:space="preserve">{P032, 0, 277, 8, 4299}, </v>
      </c>
      <c r="O34" t="str">
        <f t="shared" ca="1" si="15"/>
        <v xml:space="preserve">{277, 8, 4299}, </v>
      </c>
    </row>
    <row r="35" spans="1:15" x14ac:dyDescent="0.25">
      <c r="A35" s="2" t="s">
        <v>51</v>
      </c>
      <c r="C35" s="6">
        <f t="shared" ca="1" si="18"/>
        <v>44482</v>
      </c>
      <c r="D35">
        <f t="shared" ca="1" si="16"/>
        <v>2</v>
      </c>
      <c r="E35" s="7">
        <f t="shared" ca="1" si="3"/>
        <v>1867</v>
      </c>
      <c r="G35" t="str">
        <f t="shared" si="10"/>
        <v>P033</v>
      </c>
      <c r="H35">
        <f t="shared" si="17"/>
        <v>0</v>
      </c>
      <c r="I35">
        <f t="shared" ca="1" si="11"/>
        <v>223</v>
      </c>
      <c r="J35">
        <f t="shared" ca="1" si="12"/>
        <v>2</v>
      </c>
      <c r="K35" s="1" t="str">
        <f t="shared" ca="1" si="13"/>
        <v>1867</v>
      </c>
      <c r="M35" t="str">
        <f t="shared" ca="1" si="14"/>
        <v xml:space="preserve">{P033, 0, 223, 2, 1867}, </v>
      </c>
      <c r="O35" t="str">
        <f t="shared" ca="1" si="15"/>
        <v xml:space="preserve">{223, 2, 1867}, </v>
      </c>
    </row>
    <row r="36" spans="1:15" x14ac:dyDescent="0.25">
      <c r="A36" s="2" t="s">
        <v>52</v>
      </c>
      <c r="C36" s="6">
        <f t="shared" ca="1" si="18"/>
        <v>44384</v>
      </c>
      <c r="D36">
        <f t="shared" ca="1" si="16"/>
        <v>9</v>
      </c>
      <c r="E36" s="7">
        <f t="shared" ca="1" si="3"/>
        <v>4208</v>
      </c>
      <c r="G36" t="str">
        <f t="shared" si="10"/>
        <v>P034</v>
      </c>
      <c r="H36">
        <f t="shared" si="17"/>
        <v>0</v>
      </c>
      <c r="I36">
        <f t="shared" ca="1" si="11"/>
        <v>321</v>
      </c>
      <c r="J36">
        <f t="shared" ca="1" si="12"/>
        <v>9</v>
      </c>
      <c r="K36" s="1" t="str">
        <f t="shared" ca="1" si="13"/>
        <v>4208</v>
      </c>
      <c r="M36" t="str">
        <f t="shared" ca="1" si="14"/>
        <v xml:space="preserve">{P034, 0, 321, 9, 4208}, </v>
      </c>
      <c r="O36" t="str">
        <f t="shared" ca="1" si="15"/>
        <v xml:space="preserve">{321, 9, 4208}, </v>
      </c>
    </row>
    <row r="37" spans="1:15" x14ac:dyDescent="0.25">
      <c r="A37" s="2" t="s">
        <v>53</v>
      </c>
      <c r="C37" s="6">
        <f t="shared" ca="1" si="18"/>
        <v>44636</v>
      </c>
      <c r="D37">
        <f t="shared" ca="1" si="16"/>
        <v>3</v>
      </c>
      <c r="E37" s="7">
        <f t="shared" ca="1" si="3"/>
        <v>7277</v>
      </c>
      <c r="G37" t="str">
        <f t="shared" si="10"/>
        <v>P035</v>
      </c>
      <c r="H37">
        <f t="shared" si="17"/>
        <v>0</v>
      </c>
      <c r="I37">
        <f t="shared" ca="1" si="11"/>
        <v>69</v>
      </c>
      <c r="J37">
        <f t="shared" ca="1" si="12"/>
        <v>3</v>
      </c>
      <c r="K37" s="1" t="str">
        <f t="shared" ca="1" si="13"/>
        <v>7277</v>
      </c>
      <c r="M37" t="str">
        <f t="shared" ca="1" si="14"/>
        <v xml:space="preserve">{P035, 0, 69, 3, 7277}, </v>
      </c>
      <c r="O37" t="str">
        <f t="shared" ca="1" si="15"/>
        <v xml:space="preserve">{69, 3, 7277}, </v>
      </c>
    </row>
    <row r="38" spans="1:15" x14ac:dyDescent="0.25">
      <c r="A38" s="2" t="s">
        <v>54</v>
      </c>
      <c r="C38" s="6">
        <f t="shared" ca="1" si="18"/>
        <v>44372</v>
      </c>
      <c r="D38">
        <f t="shared" ca="1" si="16"/>
        <v>11</v>
      </c>
      <c r="E38" s="7">
        <f t="shared" ca="1" si="3"/>
        <v>8826</v>
      </c>
      <c r="G38" t="str">
        <f t="shared" si="10"/>
        <v>P036</v>
      </c>
      <c r="H38">
        <f t="shared" si="17"/>
        <v>0</v>
      </c>
      <c r="I38">
        <f t="shared" ca="1" si="11"/>
        <v>333</v>
      </c>
      <c r="J38">
        <f t="shared" ca="1" si="12"/>
        <v>11</v>
      </c>
      <c r="K38" s="1" t="str">
        <f t="shared" ca="1" si="13"/>
        <v>8826</v>
      </c>
      <c r="M38" t="str">
        <f t="shared" ca="1" si="14"/>
        <v xml:space="preserve">{P036, 0, 333, 11, 8826}, </v>
      </c>
      <c r="O38" t="str">
        <f t="shared" ca="1" si="15"/>
        <v xml:space="preserve">{333, 11, 8826}, </v>
      </c>
    </row>
    <row r="39" spans="1:15" x14ac:dyDescent="0.25">
      <c r="A39" s="2" t="s">
        <v>55</v>
      </c>
      <c r="C39" s="6">
        <f t="shared" ca="1" si="18"/>
        <v>44390</v>
      </c>
      <c r="D39">
        <f t="shared" ca="1" si="16"/>
        <v>1</v>
      </c>
      <c r="E39" s="7">
        <f t="shared" ca="1" si="3"/>
        <v>2738</v>
      </c>
      <c r="G39" t="str">
        <f t="shared" si="10"/>
        <v>P037</v>
      </c>
      <c r="H39">
        <f t="shared" si="17"/>
        <v>0</v>
      </c>
      <c r="I39">
        <f t="shared" ca="1" si="11"/>
        <v>315</v>
      </c>
      <c r="J39">
        <f t="shared" ca="1" si="12"/>
        <v>1</v>
      </c>
      <c r="K39" s="1" t="str">
        <f t="shared" ca="1" si="13"/>
        <v>2738</v>
      </c>
      <c r="M39" t="str">
        <f t="shared" ca="1" si="14"/>
        <v xml:space="preserve">{P037, 0, 315, 1, 2738}, </v>
      </c>
      <c r="O39" t="str">
        <f t="shared" ca="1" si="15"/>
        <v xml:space="preserve">{315, 1, 2738}, </v>
      </c>
    </row>
    <row r="40" spans="1:15" x14ac:dyDescent="0.25">
      <c r="A40" s="2" t="s">
        <v>56</v>
      </c>
      <c r="C40" s="6">
        <f t="shared" ca="1" si="18"/>
        <v>44355</v>
      </c>
      <c r="D40">
        <f t="shared" ca="1" si="16"/>
        <v>10</v>
      </c>
      <c r="E40" s="7">
        <f t="shared" ca="1" si="3"/>
        <v>4287</v>
      </c>
      <c r="G40" t="str">
        <f t="shared" si="10"/>
        <v>P038</v>
      </c>
      <c r="H40">
        <f t="shared" si="17"/>
        <v>0</v>
      </c>
      <c r="I40">
        <f t="shared" ca="1" si="11"/>
        <v>350</v>
      </c>
      <c r="J40">
        <f t="shared" ca="1" si="12"/>
        <v>10</v>
      </c>
      <c r="K40" s="1" t="str">
        <f t="shared" ca="1" si="13"/>
        <v>4287</v>
      </c>
      <c r="M40" t="str">
        <f t="shared" ca="1" si="14"/>
        <v xml:space="preserve">{P038, 0, 350, 10, 4287}, </v>
      </c>
      <c r="O40" t="str">
        <f t="shared" ca="1" si="15"/>
        <v xml:space="preserve">{350, 10, 4287}, </v>
      </c>
    </row>
    <row r="41" spans="1:15" x14ac:dyDescent="0.25">
      <c r="A41" s="2" t="s">
        <v>57</v>
      </c>
      <c r="C41" s="6">
        <f t="shared" ca="1" si="18"/>
        <v>44416</v>
      </c>
      <c r="D41">
        <f t="shared" ca="1" si="16"/>
        <v>11</v>
      </c>
      <c r="E41" s="7">
        <f t="shared" ca="1" si="3"/>
        <v>7412</v>
      </c>
      <c r="G41" t="str">
        <f t="shared" si="10"/>
        <v>P039</v>
      </c>
      <c r="H41">
        <f t="shared" si="17"/>
        <v>0</v>
      </c>
      <c r="I41">
        <f t="shared" ca="1" si="11"/>
        <v>289</v>
      </c>
      <c r="J41">
        <f t="shared" ca="1" si="12"/>
        <v>11</v>
      </c>
      <c r="K41" s="1" t="str">
        <f t="shared" ca="1" si="13"/>
        <v>7412</v>
      </c>
      <c r="M41" t="str">
        <f t="shared" ca="1" si="14"/>
        <v xml:space="preserve">{P039, 0, 289, 11, 7412}, </v>
      </c>
      <c r="O41" t="str">
        <f t="shared" ca="1" si="15"/>
        <v xml:space="preserve">{289, 11, 7412}, </v>
      </c>
    </row>
    <row r="42" spans="1:15" x14ac:dyDescent="0.25">
      <c r="A42" s="2" t="s">
        <v>58</v>
      </c>
      <c r="C42" s="6">
        <f t="shared" ca="1" si="18"/>
        <v>44612</v>
      </c>
      <c r="D42">
        <f t="shared" ca="1" si="16"/>
        <v>9</v>
      </c>
      <c r="E42" s="7">
        <f t="shared" ca="1" si="3"/>
        <v>7236</v>
      </c>
      <c r="G42" t="str">
        <f t="shared" si="10"/>
        <v>P040</v>
      </c>
      <c r="H42">
        <f t="shared" si="17"/>
        <v>0</v>
      </c>
      <c r="I42">
        <f t="shared" ca="1" si="11"/>
        <v>93</v>
      </c>
      <c r="J42">
        <f t="shared" ca="1" si="12"/>
        <v>9</v>
      </c>
      <c r="K42" s="1" t="str">
        <f t="shared" ca="1" si="13"/>
        <v>7236</v>
      </c>
      <c r="M42" t="str">
        <f t="shared" ca="1" si="14"/>
        <v xml:space="preserve">{P040, 0, 93, 9, 7236}, </v>
      </c>
      <c r="O42" t="str">
        <f t="shared" ca="1" si="15"/>
        <v xml:space="preserve">{93, 9, 7236}, </v>
      </c>
    </row>
    <row r="43" spans="1:15" x14ac:dyDescent="0.25">
      <c r="A43" s="2" t="s">
        <v>59</v>
      </c>
      <c r="C43" s="6">
        <f t="shared" ca="1" si="18"/>
        <v>44328</v>
      </c>
      <c r="D43">
        <f t="shared" ca="1" si="16"/>
        <v>2</v>
      </c>
      <c r="E43" s="7">
        <f t="shared" ca="1" si="3"/>
        <v>9244</v>
      </c>
      <c r="G43" t="str">
        <f t="shared" si="10"/>
        <v>P041</v>
      </c>
      <c r="H43">
        <f t="shared" si="17"/>
        <v>0</v>
      </c>
      <c r="I43">
        <f t="shared" ca="1" si="11"/>
        <v>377</v>
      </c>
      <c r="J43">
        <f t="shared" ca="1" si="12"/>
        <v>2</v>
      </c>
      <c r="K43" s="1" t="str">
        <f t="shared" ca="1" si="13"/>
        <v>9244</v>
      </c>
      <c r="M43" t="str">
        <f t="shared" ca="1" si="14"/>
        <v xml:space="preserve">{P041, 0, 377, 2, 9244}, </v>
      </c>
      <c r="O43" t="str">
        <f t="shared" ca="1" si="15"/>
        <v xml:space="preserve">{377, 2, 9244}, </v>
      </c>
    </row>
    <row r="44" spans="1:15" x14ac:dyDescent="0.25">
      <c r="A44" s="2" t="s">
        <v>60</v>
      </c>
      <c r="C44" s="6">
        <f t="shared" ca="1" si="18"/>
        <v>44522</v>
      </c>
      <c r="D44">
        <f t="shared" ca="1" si="16"/>
        <v>8</v>
      </c>
      <c r="E44" s="7">
        <f t="shared" ca="1" si="3"/>
        <v>9398</v>
      </c>
      <c r="G44" t="str">
        <f t="shared" si="10"/>
        <v>P042</v>
      </c>
      <c r="H44">
        <f t="shared" si="17"/>
        <v>0</v>
      </c>
      <c r="I44">
        <f t="shared" ca="1" si="11"/>
        <v>183</v>
      </c>
      <c r="J44">
        <f t="shared" ca="1" si="12"/>
        <v>8</v>
      </c>
      <c r="K44" s="1" t="str">
        <f t="shared" ca="1" si="13"/>
        <v>9398</v>
      </c>
      <c r="M44" t="str">
        <f t="shared" ca="1" si="14"/>
        <v xml:space="preserve">{P042, 0, 183, 8, 9398}, </v>
      </c>
      <c r="O44" t="str">
        <f t="shared" ca="1" si="15"/>
        <v xml:space="preserve">{183, 8, 9398}, </v>
      </c>
    </row>
    <row r="45" spans="1:15" x14ac:dyDescent="0.25">
      <c r="A45" s="2" t="s">
        <v>61</v>
      </c>
      <c r="C45" s="6">
        <f t="shared" ca="1" si="18"/>
        <v>44425</v>
      </c>
      <c r="D45">
        <f t="shared" ca="1" si="16"/>
        <v>1</v>
      </c>
      <c r="E45" s="7">
        <f t="shared" ca="1" si="3"/>
        <v>3621</v>
      </c>
      <c r="G45" t="str">
        <f t="shared" si="10"/>
        <v>P043</v>
      </c>
      <c r="H45">
        <f t="shared" si="17"/>
        <v>0</v>
      </c>
      <c r="I45">
        <f t="shared" ca="1" si="11"/>
        <v>280</v>
      </c>
      <c r="J45">
        <f t="shared" ca="1" si="12"/>
        <v>1</v>
      </c>
      <c r="K45" s="1" t="str">
        <f t="shared" ca="1" si="13"/>
        <v>3621</v>
      </c>
      <c r="M45" t="str">
        <f t="shared" ca="1" si="14"/>
        <v xml:space="preserve">{P043, 0, 280, 1, 3621}, </v>
      </c>
      <c r="O45" t="str">
        <f t="shared" ca="1" si="15"/>
        <v xml:space="preserve">{280, 1, 3621}, </v>
      </c>
    </row>
    <row r="46" spans="1:15" x14ac:dyDescent="0.25">
      <c r="A46" s="2" t="s">
        <v>62</v>
      </c>
      <c r="C46" s="6">
        <f t="shared" ca="1" si="18"/>
        <v>44665</v>
      </c>
      <c r="D46">
        <f t="shared" ca="1" si="16"/>
        <v>3</v>
      </c>
      <c r="E46" s="7">
        <f t="shared" ca="1" si="3"/>
        <v>3469</v>
      </c>
      <c r="G46" t="str">
        <f t="shared" si="10"/>
        <v>P044</v>
      </c>
      <c r="H46">
        <f t="shared" si="17"/>
        <v>0</v>
      </c>
      <c r="I46">
        <f t="shared" ca="1" si="11"/>
        <v>40</v>
      </c>
      <c r="J46">
        <f t="shared" ca="1" si="12"/>
        <v>3</v>
      </c>
      <c r="K46" s="1" t="str">
        <f t="shared" ca="1" si="13"/>
        <v>3469</v>
      </c>
      <c r="M46" t="str">
        <f t="shared" ca="1" si="14"/>
        <v xml:space="preserve">{P044, 0, 40, 3, 3469}, </v>
      </c>
      <c r="O46" t="str">
        <f t="shared" ca="1" si="15"/>
        <v xml:space="preserve">{40, 3, 3469}, </v>
      </c>
    </row>
    <row r="47" spans="1:15" x14ac:dyDescent="0.25">
      <c r="A47" s="2" t="s">
        <v>63</v>
      </c>
      <c r="C47" s="6">
        <f t="shared" ca="1" si="18"/>
        <v>44329</v>
      </c>
      <c r="D47">
        <f t="shared" ca="1" si="16"/>
        <v>3</v>
      </c>
      <c r="E47" s="7">
        <f t="shared" ca="1" si="3"/>
        <v>9535</v>
      </c>
      <c r="G47" t="str">
        <f t="shared" si="10"/>
        <v>P045</v>
      </c>
      <c r="H47">
        <f t="shared" si="17"/>
        <v>0</v>
      </c>
      <c r="I47">
        <f t="shared" ca="1" si="11"/>
        <v>376</v>
      </c>
      <c r="J47">
        <f t="shared" ca="1" si="12"/>
        <v>3</v>
      </c>
      <c r="K47" s="1" t="str">
        <f t="shared" ca="1" si="13"/>
        <v>9535</v>
      </c>
      <c r="M47" t="str">
        <f t="shared" ca="1" si="14"/>
        <v xml:space="preserve">{P045, 0, 376, 3, 9535}, </v>
      </c>
      <c r="O47" t="str">
        <f t="shared" ca="1" si="15"/>
        <v xml:space="preserve">{376, 3, 9535}, </v>
      </c>
    </row>
    <row r="48" spans="1:15" x14ac:dyDescent="0.25">
      <c r="A48" s="2" t="s">
        <v>64</v>
      </c>
      <c r="C48" s="6">
        <f t="shared" ca="1" si="18"/>
        <v>44510</v>
      </c>
      <c r="D48">
        <f t="shared" ca="1" si="16"/>
        <v>1</v>
      </c>
      <c r="E48" s="7">
        <f t="shared" ca="1" si="3"/>
        <v>6343</v>
      </c>
      <c r="G48" t="str">
        <f t="shared" si="10"/>
        <v>P046</v>
      </c>
      <c r="H48">
        <f t="shared" si="17"/>
        <v>0</v>
      </c>
      <c r="I48">
        <f t="shared" ca="1" si="11"/>
        <v>195</v>
      </c>
      <c r="J48">
        <f t="shared" ca="1" si="12"/>
        <v>1</v>
      </c>
      <c r="K48" s="1" t="str">
        <f t="shared" ca="1" si="13"/>
        <v>6343</v>
      </c>
      <c r="M48" t="str">
        <f t="shared" ca="1" si="14"/>
        <v xml:space="preserve">{P046, 0, 195, 1, 6343}, </v>
      </c>
      <c r="O48" t="str">
        <f t="shared" ca="1" si="15"/>
        <v xml:space="preserve">{195, 1, 6343}, </v>
      </c>
    </row>
    <row r="49" spans="1:15" x14ac:dyDescent="0.25">
      <c r="A49" s="2" t="s">
        <v>65</v>
      </c>
      <c r="C49" s="6">
        <f t="shared" ca="1" si="18"/>
        <v>44624</v>
      </c>
      <c r="D49">
        <f t="shared" ca="1" si="16"/>
        <v>11</v>
      </c>
      <c r="E49" s="7">
        <f t="shared" ca="1" si="3"/>
        <v>3259</v>
      </c>
      <c r="G49" t="str">
        <f t="shared" si="10"/>
        <v>P047</v>
      </c>
      <c r="H49">
        <f t="shared" si="17"/>
        <v>0</v>
      </c>
      <c r="I49">
        <f t="shared" ca="1" si="11"/>
        <v>81</v>
      </c>
      <c r="J49">
        <f t="shared" ca="1" si="12"/>
        <v>11</v>
      </c>
      <c r="K49" s="1" t="str">
        <f t="shared" ca="1" si="13"/>
        <v>3259</v>
      </c>
      <c r="M49" t="str">
        <f t="shared" ca="1" si="14"/>
        <v xml:space="preserve">{P047, 0, 81, 11, 3259}, </v>
      </c>
      <c r="O49" t="str">
        <f t="shared" ca="1" si="15"/>
        <v xml:space="preserve">{81, 11, 3259}, </v>
      </c>
    </row>
    <row r="50" spans="1:15" x14ac:dyDescent="0.25">
      <c r="A50" s="2" t="s">
        <v>66</v>
      </c>
      <c r="C50" s="6">
        <f t="shared" ca="1" si="18"/>
        <v>44628</v>
      </c>
      <c r="D50">
        <f t="shared" ca="1" si="16"/>
        <v>11</v>
      </c>
      <c r="E50" s="7">
        <f t="shared" ca="1" si="3"/>
        <v>9151</v>
      </c>
      <c r="G50" t="str">
        <f t="shared" si="10"/>
        <v>P048</v>
      </c>
      <c r="H50">
        <f t="shared" si="17"/>
        <v>0</v>
      </c>
      <c r="I50">
        <f t="shared" ca="1" si="11"/>
        <v>77</v>
      </c>
      <c r="J50">
        <f t="shared" ca="1" si="12"/>
        <v>11</v>
      </c>
      <c r="K50" s="1" t="str">
        <f t="shared" ca="1" si="13"/>
        <v>9151</v>
      </c>
      <c r="M50" t="str">
        <f t="shared" ca="1" si="14"/>
        <v xml:space="preserve">{P048, 0, 77, 11, 9151}, </v>
      </c>
      <c r="O50" t="str">
        <f t="shared" ca="1" si="15"/>
        <v xml:space="preserve">{77, 11, 9151}, </v>
      </c>
    </row>
    <row r="51" spans="1:15" x14ac:dyDescent="0.25">
      <c r="A51" s="2" t="s">
        <v>67</v>
      </c>
      <c r="C51" s="6">
        <f t="shared" ca="1" si="18"/>
        <v>44657</v>
      </c>
      <c r="D51">
        <f t="shared" ca="1" si="16"/>
        <v>8</v>
      </c>
      <c r="E51" s="7">
        <f t="shared" ca="1" si="3"/>
        <v>1965</v>
      </c>
      <c r="G51" t="str">
        <f t="shared" si="10"/>
        <v>P049</v>
      </c>
      <c r="H51">
        <f t="shared" si="17"/>
        <v>0</v>
      </c>
      <c r="I51">
        <f t="shared" ca="1" si="11"/>
        <v>48</v>
      </c>
      <c r="J51">
        <f t="shared" ca="1" si="12"/>
        <v>8</v>
      </c>
      <c r="K51" s="1" t="str">
        <f t="shared" ca="1" si="13"/>
        <v>1965</v>
      </c>
      <c r="M51" t="str">
        <f t="shared" ca="1" si="14"/>
        <v xml:space="preserve">{P049, 0, 48, 8, 1965}, </v>
      </c>
      <c r="O51" t="str">
        <f t="shared" ca="1" si="15"/>
        <v xml:space="preserve">{48, 8, 1965}, </v>
      </c>
    </row>
    <row r="52" spans="1:15" x14ac:dyDescent="0.25">
      <c r="A52" s="2" t="s">
        <v>68</v>
      </c>
      <c r="C52" s="6">
        <f t="shared" ca="1" si="18"/>
        <v>44371</v>
      </c>
      <c r="D52">
        <f t="shared" ca="1" si="16"/>
        <v>14</v>
      </c>
      <c r="E52" s="7">
        <f t="shared" ca="1" si="3"/>
        <v>4104</v>
      </c>
      <c r="G52" t="str">
        <f t="shared" si="10"/>
        <v>P050</v>
      </c>
      <c r="H52">
        <f t="shared" si="17"/>
        <v>0</v>
      </c>
      <c r="I52">
        <f t="shared" ca="1" si="11"/>
        <v>334</v>
      </c>
      <c r="J52">
        <f t="shared" ca="1" si="12"/>
        <v>14</v>
      </c>
      <c r="K52" s="1" t="str">
        <f t="shared" ca="1" si="13"/>
        <v>4104</v>
      </c>
      <c r="M52" t="str">
        <f t="shared" ca="1" si="14"/>
        <v xml:space="preserve">{P050, 0, 334, 14, 4104}, </v>
      </c>
      <c r="O52" t="str">
        <f t="shared" ca="1" si="15"/>
        <v xml:space="preserve">{334, 14, 4104}, </v>
      </c>
    </row>
    <row r="53" spans="1:15" x14ac:dyDescent="0.25">
      <c r="A53" s="2" t="s">
        <v>69</v>
      </c>
      <c r="C53" s="6">
        <f t="shared" ca="1" si="18"/>
        <v>44387</v>
      </c>
      <c r="D53">
        <f t="shared" ca="1" si="16"/>
        <v>11</v>
      </c>
      <c r="E53" s="7">
        <f t="shared" ca="1" si="3"/>
        <v>7624</v>
      </c>
      <c r="G53" t="str">
        <f t="shared" si="10"/>
        <v>P051</v>
      </c>
      <c r="H53">
        <f t="shared" si="17"/>
        <v>0</v>
      </c>
      <c r="I53">
        <f t="shared" ca="1" si="11"/>
        <v>318</v>
      </c>
      <c r="J53">
        <f t="shared" ca="1" si="12"/>
        <v>11</v>
      </c>
      <c r="K53" s="1" t="str">
        <f t="shared" ca="1" si="13"/>
        <v>7624</v>
      </c>
      <c r="M53" t="str">
        <f t="shared" ca="1" si="14"/>
        <v xml:space="preserve">{P051, 0, 318, 11, 7624}, </v>
      </c>
      <c r="O53" t="str">
        <f t="shared" ca="1" si="15"/>
        <v xml:space="preserve">{318, 11, 7624}, </v>
      </c>
    </row>
    <row r="54" spans="1:15" x14ac:dyDescent="0.25">
      <c r="A54" s="2" t="s">
        <v>70</v>
      </c>
      <c r="C54" s="6">
        <f t="shared" ca="1" si="18"/>
        <v>44367</v>
      </c>
      <c r="D54">
        <f t="shared" ca="1" si="16"/>
        <v>9</v>
      </c>
      <c r="E54" s="7">
        <f t="shared" ca="1" si="3"/>
        <v>9190</v>
      </c>
      <c r="G54" t="str">
        <f t="shared" si="10"/>
        <v>P052</v>
      </c>
      <c r="H54">
        <f t="shared" si="17"/>
        <v>0</v>
      </c>
      <c r="I54">
        <f t="shared" ca="1" si="11"/>
        <v>338</v>
      </c>
      <c r="J54">
        <f t="shared" ca="1" si="12"/>
        <v>9</v>
      </c>
      <c r="K54" s="1" t="str">
        <f t="shared" ca="1" si="13"/>
        <v>9190</v>
      </c>
      <c r="M54" t="str">
        <f t="shared" ca="1" si="14"/>
        <v xml:space="preserve">{P052, 0, 338, 9, 9190}, </v>
      </c>
      <c r="O54" t="str">
        <f t="shared" ca="1" si="15"/>
        <v xml:space="preserve">{338, 9, 9190}, </v>
      </c>
    </row>
    <row r="55" spans="1:15" x14ac:dyDescent="0.25">
      <c r="A55" s="2" t="s">
        <v>71</v>
      </c>
      <c r="C55" s="6">
        <f t="shared" ca="1" si="18"/>
        <v>44663</v>
      </c>
      <c r="D55">
        <f t="shared" ca="1" si="16"/>
        <v>1</v>
      </c>
      <c r="E55" s="7">
        <f t="shared" ca="1" si="3"/>
        <v>4801</v>
      </c>
      <c r="G55" t="str">
        <f t="shared" si="10"/>
        <v>P053</v>
      </c>
      <c r="H55">
        <f t="shared" si="17"/>
        <v>0</v>
      </c>
      <c r="I55">
        <f t="shared" ca="1" si="11"/>
        <v>42</v>
      </c>
      <c r="J55">
        <f t="shared" ca="1" si="12"/>
        <v>1</v>
      </c>
      <c r="K55" s="1" t="str">
        <f t="shared" ca="1" si="13"/>
        <v>4801</v>
      </c>
      <c r="M55" t="str">
        <f t="shared" ca="1" si="14"/>
        <v xml:space="preserve">{P053, 0, 42, 1, 4801}, </v>
      </c>
      <c r="O55" t="str">
        <f t="shared" ca="1" si="15"/>
        <v xml:space="preserve">{42, 1, 4801}, </v>
      </c>
    </row>
    <row r="56" spans="1:15" x14ac:dyDescent="0.25">
      <c r="A56" s="2" t="s">
        <v>72</v>
      </c>
      <c r="C56" s="6">
        <f t="shared" ca="1" si="18"/>
        <v>44564</v>
      </c>
      <c r="D56">
        <f t="shared" ca="1" si="16"/>
        <v>10</v>
      </c>
      <c r="E56" s="7">
        <f t="shared" ca="1" si="3"/>
        <v>1577</v>
      </c>
      <c r="G56" t="str">
        <f t="shared" si="10"/>
        <v>P054</v>
      </c>
      <c r="H56">
        <f t="shared" si="17"/>
        <v>0</v>
      </c>
      <c r="I56">
        <f t="shared" ca="1" si="11"/>
        <v>141</v>
      </c>
      <c r="J56">
        <f t="shared" ca="1" si="12"/>
        <v>10</v>
      </c>
      <c r="K56" s="1" t="str">
        <f t="shared" ca="1" si="13"/>
        <v>1577</v>
      </c>
      <c r="M56" t="str">
        <f t="shared" ca="1" si="14"/>
        <v xml:space="preserve">{P054, 0, 141, 10, 1577}, </v>
      </c>
      <c r="O56" t="str">
        <f t="shared" ca="1" si="15"/>
        <v xml:space="preserve">{141, 10, 1577}, </v>
      </c>
    </row>
    <row r="57" spans="1:15" x14ac:dyDescent="0.25">
      <c r="A57" s="2" t="s">
        <v>73</v>
      </c>
      <c r="C57" s="6">
        <f t="shared" ca="1" si="18"/>
        <v>44538</v>
      </c>
      <c r="D57">
        <f t="shared" ca="1" si="16"/>
        <v>1</v>
      </c>
      <c r="E57" s="7">
        <f t="shared" ca="1" si="3"/>
        <v>5659</v>
      </c>
      <c r="G57" t="str">
        <f t="shared" si="10"/>
        <v>P055</v>
      </c>
      <c r="H57">
        <f t="shared" si="17"/>
        <v>0</v>
      </c>
      <c r="I57">
        <f t="shared" ca="1" si="11"/>
        <v>167</v>
      </c>
      <c r="J57">
        <f t="shared" ca="1" si="12"/>
        <v>1</v>
      </c>
      <c r="K57" s="1" t="str">
        <f t="shared" ca="1" si="13"/>
        <v>5659</v>
      </c>
      <c r="M57" t="str">
        <f t="shared" ca="1" si="14"/>
        <v xml:space="preserve">{P055, 0, 167, 1, 5659}, </v>
      </c>
      <c r="O57" t="str">
        <f t="shared" ca="1" si="15"/>
        <v xml:space="preserve">{167, 1, 5659}, </v>
      </c>
    </row>
    <row r="58" spans="1:15" x14ac:dyDescent="0.25">
      <c r="A58" s="2" t="s">
        <v>74</v>
      </c>
      <c r="C58" s="6">
        <f t="shared" ca="1" si="18"/>
        <v>44350</v>
      </c>
      <c r="D58">
        <f t="shared" ca="1" si="16"/>
        <v>13</v>
      </c>
      <c r="E58" s="7">
        <f t="shared" ca="1" si="3"/>
        <v>933</v>
      </c>
      <c r="G58" t="str">
        <f t="shared" si="10"/>
        <v>P056</v>
      </c>
      <c r="H58">
        <f t="shared" si="17"/>
        <v>0</v>
      </c>
      <c r="I58">
        <f t="shared" ca="1" si="11"/>
        <v>355</v>
      </c>
      <c r="J58">
        <f t="shared" ca="1" si="12"/>
        <v>13</v>
      </c>
      <c r="K58" s="1" t="str">
        <f t="shared" ca="1" si="13"/>
        <v>933</v>
      </c>
      <c r="M58" t="str">
        <f t="shared" ca="1" si="14"/>
        <v xml:space="preserve">{P056, 0, 355, 13, 933}, </v>
      </c>
      <c r="O58" t="str">
        <f t="shared" ca="1" si="15"/>
        <v xml:space="preserve">{355, 13, 933}, </v>
      </c>
    </row>
    <row r="59" spans="1:15" x14ac:dyDescent="0.25">
      <c r="A59" s="2" t="s">
        <v>75</v>
      </c>
      <c r="C59" s="6">
        <f t="shared" ca="1" si="18"/>
        <v>44668</v>
      </c>
      <c r="D59">
        <f t="shared" ca="1" si="16"/>
        <v>12</v>
      </c>
      <c r="E59" s="7">
        <f t="shared" ca="1" si="3"/>
        <v>3678</v>
      </c>
      <c r="G59" t="str">
        <f t="shared" si="10"/>
        <v>P057</v>
      </c>
      <c r="H59">
        <f t="shared" si="17"/>
        <v>0</v>
      </c>
      <c r="I59">
        <f t="shared" ca="1" si="11"/>
        <v>37</v>
      </c>
      <c r="J59">
        <f t="shared" ca="1" si="12"/>
        <v>12</v>
      </c>
      <c r="K59" s="1" t="str">
        <f t="shared" ca="1" si="13"/>
        <v>3678</v>
      </c>
      <c r="M59" t="str">
        <f t="shared" ca="1" si="14"/>
        <v xml:space="preserve">{P057, 0, 37, 12, 3678}, </v>
      </c>
      <c r="O59" t="str">
        <f t="shared" ca="1" si="15"/>
        <v xml:space="preserve">{37, 12, 3678}, </v>
      </c>
    </row>
    <row r="60" spans="1:15" x14ac:dyDescent="0.25">
      <c r="A60" s="2" t="s">
        <v>76</v>
      </c>
      <c r="C60" s="6">
        <f t="shared" ca="1" si="18"/>
        <v>44333</v>
      </c>
      <c r="D60">
        <f t="shared" ca="1" si="16"/>
        <v>12</v>
      </c>
      <c r="E60" s="7">
        <f t="shared" ca="1" si="3"/>
        <v>2614</v>
      </c>
      <c r="G60" t="str">
        <f t="shared" si="10"/>
        <v>P058</v>
      </c>
      <c r="H60">
        <f t="shared" si="17"/>
        <v>0</v>
      </c>
      <c r="I60">
        <f t="shared" ca="1" si="11"/>
        <v>372</v>
      </c>
      <c r="J60">
        <f t="shared" ca="1" si="12"/>
        <v>12</v>
      </c>
      <c r="K60" s="1" t="str">
        <f t="shared" ca="1" si="13"/>
        <v>2614</v>
      </c>
      <c r="M60" t="str">
        <f t="shared" ca="1" si="14"/>
        <v xml:space="preserve">{P058, 0, 372, 12, 2614}, </v>
      </c>
      <c r="O60" t="str">
        <f t="shared" ca="1" si="15"/>
        <v xml:space="preserve">{372, 12, 2614}, </v>
      </c>
    </row>
    <row r="61" spans="1:15" x14ac:dyDescent="0.25">
      <c r="A61" s="2" t="s">
        <v>77</v>
      </c>
      <c r="C61" s="6">
        <f t="shared" ca="1" si="18"/>
        <v>44497</v>
      </c>
      <c r="D61">
        <f t="shared" ca="1" si="16"/>
        <v>10</v>
      </c>
      <c r="E61" s="7">
        <f t="shared" ca="1" si="3"/>
        <v>431</v>
      </c>
      <c r="G61" t="str">
        <f t="shared" si="10"/>
        <v>P059</v>
      </c>
      <c r="H61">
        <f t="shared" si="17"/>
        <v>0</v>
      </c>
      <c r="I61">
        <f t="shared" ca="1" si="11"/>
        <v>208</v>
      </c>
      <c r="J61">
        <f t="shared" ca="1" si="12"/>
        <v>10</v>
      </c>
      <c r="K61" s="1" t="str">
        <f t="shared" ca="1" si="13"/>
        <v>431</v>
      </c>
      <c r="M61" t="str">
        <f t="shared" ca="1" si="14"/>
        <v xml:space="preserve">{P059, 0, 208, 10, 431}, </v>
      </c>
      <c r="O61" t="str">
        <f t="shared" ca="1" si="15"/>
        <v xml:space="preserve">{208, 10, 431}, </v>
      </c>
    </row>
    <row r="62" spans="1:15" x14ac:dyDescent="0.25">
      <c r="A62" s="2" t="s">
        <v>78</v>
      </c>
      <c r="C62" s="6">
        <f t="shared" ca="1" si="18"/>
        <v>44672</v>
      </c>
      <c r="D62">
        <f t="shared" ca="1" si="16"/>
        <v>5</v>
      </c>
      <c r="E62" s="7">
        <f t="shared" ca="1" si="3"/>
        <v>6596</v>
      </c>
      <c r="G62" t="str">
        <f t="shared" si="10"/>
        <v>P060</v>
      </c>
      <c r="H62">
        <f t="shared" si="17"/>
        <v>0</v>
      </c>
      <c r="I62">
        <f t="shared" ca="1" si="11"/>
        <v>33</v>
      </c>
      <c r="J62">
        <f t="shared" ca="1" si="12"/>
        <v>5</v>
      </c>
      <c r="K62" s="1" t="str">
        <f t="shared" ca="1" si="13"/>
        <v>6596</v>
      </c>
      <c r="M62" t="str">
        <f t="shared" ca="1" si="14"/>
        <v xml:space="preserve">{P060, 0, 33, 5, 6596}, </v>
      </c>
      <c r="O62" t="str">
        <f t="shared" ca="1" si="15"/>
        <v xml:space="preserve">{33, 5, 6596}, </v>
      </c>
    </row>
    <row r="63" spans="1:15" x14ac:dyDescent="0.25">
      <c r="A63" s="2" t="s">
        <v>79</v>
      </c>
      <c r="C63" s="6">
        <f t="shared" ca="1" si="18"/>
        <v>44661</v>
      </c>
      <c r="D63">
        <f t="shared" ca="1" si="16"/>
        <v>14</v>
      </c>
      <c r="E63" s="7">
        <f t="shared" ca="1" si="3"/>
        <v>6121</v>
      </c>
      <c r="G63" t="str">
        <f t="shared" si="10"/>
        <v>P061</v>
      </c>
      <c r="H63">
        <f t="shared" si="17"/>
        <v>0</v>
      </c>
      <c r="I63">
        <f t="shared" ca="1" si="11"/>
        <v>44</v>
      </c>
      <c r="J63">
        <f t="shared" ca="1" si="12"/>
        <v>14</v>
      </c>
      <c r="K63" s="1" t="str">
        <f t="shared" ca="1" si="13"/>
        <v>6121</v>
      </c>
      <c r="M63" t="str">
        <f t="shared" ca="1" si="14"/>
        <v xml:space="preserve">{P061, 0, 44, 14, 6121}, </v>
      </c>
      <c r="O63" t="str">
        <f t="shared" ca="1" si="15"/>
        <v xml:space="preserve">{44, 14, 6121}, </v>
      </c>
    </row>
    <row r="64" spans="1:15" x14ac:dyDescent="0.25">
      <c r="A64" s="2" t="s">
        <v>80</v>
      </c>
      <c r="C64" s="6">
        <f t="shared" ca="1" si="18"/>
        <v>44357</v>
      </c>
      <c r="D64">
        <f t="shared" ca="1" si="16"/>
        <v>1</v>
      </c>
      <c r="E64" s="7">
        <f t="shared" ca="1" si="3"/>
        <v>7882</v>
      </c>
      <c r="G64" t="str">
        <f t="shared" si="10"/>
        <v>P062</v>
      </c>
      <c r="H64">
        <f t="shared" si="17"/>
        <v>0</v>
      </c>
      <c r="I64">
        <f t="shared" ca="1" si="11"/>
        <v>348</v>
      </c>
      <c r="J64">
        <f t="shared" ca="1" si="12"/>
        <v>1</v>
      </c>
      <c r="K64" s="1" t="str">
        <f t="shared" ca="1" si="13"/>
        <v>7882</v>
      </c>
      <c r="M64" t="str">
        <f t="shared" ca="1" si="14"/>
        <v xml:space="preserve">{P062, 0, 348, 1, 7882}, </v>
      </c>
      <c r="O64" t="str">
        <f t="shared" ca="1" si="15"/>
        <v xml:space="preserve">{348, 1, 7882}, </v>
      </c>
    </row>
    <row r="65" spans="1:15" x14ac:dyDescent="0.25">
      <c r="A65" s="2" t="s">
        <v>81</v>
      </c>
      <c r="C65" s="6">
        <f t="shared" ca="1" si="18"/>
        <v>44529</v>
      </c>
      <c r="D65">
        <f t="shared" ca="1" si="16"/>
        <v>12</v>
      </c>
      <c r="E65" s="7">
        <f t="shared" ca="1" si="3"/>
        <v>1951</v>
      </c>
      <c r="G65" t="str">
        <f t="shared" si="10"/>
        <v>P063</v>
      </c>
      <c r="H65">
        <f t="shared" si="17"/>
        <v>0</v>
      </c>
      <c r="I65">
        <f t="shared" ca="1" si="11"/>
        <v>176</v>
      </c>
      <c r="J65">
        <f t="shared" ca="1" si="12"/>
        <v>12</v>
      </c>
      <c r="K65" s="1" t="str">
        <f t="shared" ca="1" si="13"/>
        <v>1951</v>
      </c>
      <c r="M65" t="str">
        <f t="shared" ca="1" si="14"/>
        <v xml:space="preserve">{P063, 0, 176, 12, 1951}, </v>
      </c>
      <c r="O65" t="str">
        <f t="shared" ca="1" si="15"/>
        <v xml:space="preserve">{176, 12, 1951}, </v>
      </c>
    </row>
    <row r="66" spans="1:15" x14ac:dyDescent="0.25">
      <c r="A66" s="2" t="s">
        <v>82</v>
      </c>
      <c r="C66" s="6">
        <f t="shared" ca="1" si="18"/>
        <v>44408</v>
      </c>
      <c r="D66">
        <f t="shared" ca="1" si="16"/>
        <v>14</v>
      </c>
      <c r="E66" s="7">
        <f t="shared" ca="1" si="3"/>
        <v>2642</v>
      </c>
      <c r="G66" t="str">
        <f t="shared" si="10"/>
        <v>P064</v>
      </c>
      <c r="H66">
        <f t="shared" si="17"/>
        <v>0</v>
      </c>
      <c r="I66">
        <f t="shared" ca="1" si="11"/>
        <v>297</v>
      </c>
      <c r="J66">
        <f t="shared" ca="1" si="12"/>
        <v>14</v>
      </c>
      <c r="K66" s="1" t="str">
        <f t="shared" ca="1" si="13"/>
        <v>2642</v>
      </c>
      <c r="M66" t="str">
        <f t="shared" ca="1" si="14"/>
        <v xml:space="preserve">{P064, 0, 297, 14, 2642}, </v>
      </c>
      <c r="O66" t="str">
        <f t="shared" ca="1" si="15"/>
        <v xml:space="preserve">{297, 14, 2642}, </v>
      </c>
    </row>
    <row r="67" spans="1:15" x14ac:dyDescent="0.25">
      <c r="A67" s="2" t="s">
        <v>83</v>
      </c>
      <c r="C67" s="6">
        <f t="shared" ca="1" si="18"/>
        <v>44641</v>
      </c>
      <c r="D67">
        <f t="shared" ca="1" si="16"/>
        <v>10</v>
      </c>
      <c r="E67" s="7">
        <f t="shared" ca="1" si="3"/>
        <v>7362</v>
      </c>
      <c r="G67" t="str">
        <f t="shared" si="10"/>
        <v>P065</v>
      </c>
      <c r="H67">
        <f t="shared" si="17"/>
        <v>0</v>
      </c>
      <c r="I67">
        <f t="shared" ca="1" si="11"/>
        <v>64</v>
      </c>
      <c r="J67">
        <f t="shared" ca="1" si="12"/>
        <v>10</v>
      </c>
      <c r="K67" s="1" t="str">
        <f t="shared" ca="1" si="13"/>
        <v>7362</v>
      </c>
      <c r="M67" t="str">
        <f t="shared" ca="1" si="14"/>
        <v xml:space="preserve">{P065, 0, 64, 10, 7362}, </v>
      </c>
      <c r="O67" t="str">
        <f t="shared" ca="1" si="15"/>
        <v xml:space="preserve">{64, 10, 7362}, </v>
      </c>
    </row>
    <row r="68" spans="1:15" x14ac:dyDescent="0.25">
      <c r="A68" s="2" t="s">
        <v>84</v>
      </c>
      <c r="C68" s="6">
        <f t="shared" ca="1" si="18"/>
        <v>44485</v>
      </c>
      <c r="D68">
        <f t="shared" ca="1" si="16"/>
        <v>10</v>
      </c>
      <c r="E68" s="7">
        <f t="shared" ref="E68:E102" ca="1" si="19">RANDBETWEEN(500*IF(RAND()=0,0.5,0.5),20000*IF(RAND()=0,0.5,0.5))</f>
        <v>3844</v>
      </c>
      <c r="G68" t="str">
        <f t="shared" si="10"/>
        <v>P066</v>
      </c>
      <c r="H68">
        <f t="shared" si="17"/>
        <v>0</v>
      </c>
      <c r="I68">
        <f t="shared" ca="1" si="11"/>
        <v>220</v>
      </c>
      <c r="J68">
        <f t="shared" ca="1" si="12"/>
        <v>10</v>
      </c>
      <c r="K68" s="1" t="str">
        <f t="shared" ca="1" si="13"/>
        <v>3844</v>
      </c>
      <c r="M68" t="str">
        <f t="shared" ca="1" si="14"/>
        <v xml:space="preserve">{P066, 0, 220, 10, 3844}, </v>
      </c>
      <c r="O68" t="str">
        <f t="shared" ca="1" si="15"/>
        <v xml:space="preserve">{220, 10, 3844}, </v>
      </c>
    </row>
    <row r="69" spans="1:15" x14ac:dyDescent="0.25">
      <c r="A69" s="2" t="s">
        <v>85</v>
      </c>
      <c r="C69" s="6">
        <f t="shared" ca="1" si="18"/>
        <v>44431</v>
      </c>
      <c r="D69">
        <f t="shared" ca="1" si="16"/>
        <v>1</v>
      </c>
      <c r="E69" s="7">
        <f t="shared" ca="1" si="19"/>
        <v>1492</v>
      </c>
      <c r="G69" t="str">
        <f t="shared" si="10"/>
        <v>P067</v>
      </c>
      <c r="H69">
        <f t="shared" si="17"/>
        <v>0</v>
      </c>
      <c r="I69">
        <f t="shared" ca="1" si="11"/>
        <v>274</v>
      </c>
      <c r="J69">
        <f t="shared" ca="1" si="12"/>
        <v>1</v>
      </c>
      <c r="K69" s="1" t="str">
        <f t="shared" ca="1" si="13"/>
        <v>1492</v>
      </c>
      <c r="M69" t="str">
        <f t="shared" ca="1" si="14"/>
        <v xml:space="preserve">{P067, 0, 274, 1, 1492}, </v>
      </c>
      <c r="O69" t="str">
        <f t="shared" ca="1" si="15"/>
        <v xml:space="preserve">{274, 1, 1492}, </v>
      </c>
    </row>
    <row r="70" spans="1:15" x14ac:dyDescent="0.25">
      <c r="A70" s="2" t="s">
        <v>86</v>
      </c>
      <c r="C70" s="6">
        <f t="shared" ca="1" si="18"/>
        <v>44499</v>
      </c>
      <c r="D70">
        <f t="shared" ca="1" si="16"/>
        <v>11</v>
      </c>
      <c r="E70" s="7">
        <f t="shared" ca="1" si="19"/>
        <v>274</v>
      </c>
      <c r="G70" t="str">
        <f t="shared" si="10"/>
        <v>P068</v>
      </c>
      <c r="H70">
        <f t="shared" si="17"/>
        <v>0</v>
      </c>
      <c r="I70">
        <f t="shared" ca="1" si="11"/>
        <v>206</v>
      </c>
      <c r="J70">
        <f t="shared" ca="1" si="12"/>
        <v>11</v>
      </c>
      <c r="K70" s="1" t="str">
        <f t="shared" ca="1" si="13"/>
        <v>274</v>
      </c>
      <c r="M70" t="str">
        <f t="shared" ca="1" si="14"/>
        <v xml:space="preserve">{P068, 0, 206, 11, 274}, </v>
      </c>
      <c r="O70" t="str">
        <f t="shared" ca="1" si="15"/>
        <v xml:space="preserve">{206, 11, 274}, </v>
      </c>
    </row>
    <row r="71" spans="1:15" x14ac:dyDescent="0.25">
      <c r="A71" s="2" t="s">
        <v>87</v>
      </c>
      <c r="C71" s="6">
        <f t="shared" ca="1" si="18"/>
        <v>44533</v>
      </c>
      <c r="D71">
        <f t="shared" ca="1" si="16"/>
        <v>7</v>
      </c>
      <c r="E71" s="7">
        <f t="shared" ca="1" si="19"/>
        <v>8334</v>
      </c>
      <c r="G71" t="str">
        <f t="shared" si="10"/>
        <v>P069</v>
      </c>
      <c r="H71">
        <f t="shared" si="17"/>
        <v>0</v>
      </c>
      <c r="I71">
        <f t="shared" ca="1" si="11"/>
        <v>172</v>
      </c>
      <c r="J71">
        <f t="shared" ca="1" si="12"/>
        <v>7</v>
      </c>
      <c r="K71" s="1" t="str">
        <f t="shared" ca="1" si="13"/>
        <v>8334</v>
      </c>
      <c r="M71" t="str">
        <f t="shared" ca="1" si="14"/>
        <v xml:space="preserve">{P069, 0, 172, 7, 8334}, </v>
      </c>
      <c r="O71" t="str">
        <f t="shared" ca="1" si="15"/>
        <v xml:space="preserve">{172, 7, 8334}, </v>
      </c>
    </row>
    <row r="72" spans="1:15" x14ac:dyDescent="0.25">
      <c r="A72" s="2" t="s">
        <v>88</v>
      </c>
      <c r="C72" s="6">
        <f t="shared" ca="1" si="18"/>
        <v>44481</v>
      </c>
      <c r="D72">
        <f t="shared" ca="1" si="16"/>
        <v>8</v>
      </c>
      <c r="E72" s="7">
        <f t="shared" ca="1" si="19"/>
        <v>1063</v>
      </c>
      <c r="G72" t="str">
        <f t="shared" si="10"/>
        <v>P070</v>
      </c>
      <c r="H72">
        <f t="shared" si="17"/>
        <v>0</v>
      </c>
      <c r="I72">
        <f t="shared" ca="1" si="11"/>
        <v>224</v>
      </c>
      <c r="J72">
        <f t="shared" ca="1" si="12"/>
        <v>8</v>
      </c>
      <c r="K72" s="1" t="str">
        <f t="shared" ca="1" si="13"/>
        <v>1063</v>
      </c>
      <c r="M72" t="str">
        <f t="shared" ca="1" si="14"/>
        <v xml:space="preserve">{P070, 0, 224, 8, 1063}, </v>
      </c>
      <c r="O72" t="str">
        <f t="shared" ca="1" si="15"/>
        <v xml:space="preserve">{224, 8, 1063}, </v>
      </c>
    </row>
    <row r="73" spans="1:15" x14ac:dyDescent="0.25">
      <c r="A73" s="2" t="s">
        <v>89</v>
      </c>
      <c r="C73" s="6">
        <f t="shared" ca="1" si="18"/>
        <v>44650</v>
      </c>
      <c r="D73">
        <f t="shared" ca="1" si="16"/>
        <v>5</v>
      </c>
      <c r="E73" s="7">
        <f t="shared" ca="1" si="19"/>
        <v>419</v>
      </c>
      <c r="G73" t="str">
        <f t="shared" si="10"/>
        <v>P071</v>
      </c>
      <c r="H73">
        <f t="shared" si="17"/>
        <v>0</v>
      </c>
      <c r="I73">
        <f t="shared" ca="1" si="11"/>
        <v>55</v>
      </c>
      <c r="J73">
        <f t="shared" ca="1" si="12"/>
        <v>5</v>
      </c>
      <c r="K73" s="1" t="str">
        <f t="shared" ca="1" si="13"/>
        <v>419</v>
      </c>
      <c r="M73" t="str">
        <f t="shared" ca="1" si="14"/>
        <v xml:space="preserve">{P071, 0, 55, 5, 419}, </v>
      </c>
      <c r="O73" t="str">
        <f t="shared" ca="1" si="15"/>
        <v xml:space="preserve">{55, 5, 419}, </v>
      </c>
    </row>
    <row r="74" spans="1:15" x14ac:dyDescent="0.25">
      <c r="A74" s="2" t="s">
        <v>90</v>
      </c>
      <c r="C74" s="6">
        <f t="shared" ca="1" si="18"/>
        <v>44394</v>
      </c>
      <c r="D74">
        <f t="shared" ca="1" si="16"/>
        <v>8</v>
      </c>
      <c r="E74" s="7">
        <f t="shared" ca="1" si="19"/>
        <v>3039</v>
      </c>
      <c r="G74" t="str">
        <f t="shared" si="10"/>
        <v>P072</v>
      </c>
      <c r="H74">
        <f t="shared" si="17"/>
        <v>0</v>
      </c>
      <c r="I74">
        <f t="shared" ca="1" si="11"/>
        <v>311</v>
      </c>
      <c r="J74">
        <f t="shared" ca="1" si="12"/>
        <v>8</v>
      </c>
      <c r="K74" s="1" t="str">
        <f t="shared" ca="1" si="13"/>
        <v>3039</v>
      </c>
      <c r="M74" t="str">
        <f t="shared" ca="1" si="14"/>
        <v xml:space="preserve">{P072, 0, 311, 8, 3039}, </v>
      </c>
      <c r="O74" t="str">
        <f t="shared" ca="1" si="15"/>
        <v xml:space="preserve">{311, 8, 3039}, </v>
      </c>
    </row>
    <row r="75" spans="1:15" x14ac:dyDescent="0.25">
      <c r="A75" s="2" t="s">
        <v>91</v>
      </c>
      <c r="C75" s="6">
        <f t="shared" ca="1" si="18"/>
        <v>44652</v>
      </c>
      <c r="D75">
        <f t="shared" ca="1" si="16"/>
        <v>6</v>
      </c>
      <c r="E75" s="7">
        <f t="shared" ca="1" si="19"/>
        <v>585</v>
      </c>
      <c r="G75" t="str">
        <f t="shared" si="10"/>
        <v>P073</v>
      </c>
      <c r="H75">
        <f t="shared" si="17"/>
        <v>0</v>
      </c>
      <c r="I75">
        <f t="shared" ca="1" si="11"/>
        <v>53</v>
      </c>
      <c r="J75">
        <f t="shared" ca="1" si="12"/>
        <v>6</v>
      </c>
      <c r="K75" s="1" t="str">
        <f t="shared" ca="1" si="13"/>
        <v>585</v>
      </c>
      <c r="M75" t="str">
        <f t="shared" ca="1" si="14"/>
        <v xml:space="preserve">{P073, 0, 53, 6, 585}, </v>
      </c>
      <c r="O75" t="str">
        <f t="shared" ca="1" si="15"/>
        <v xml:space="preserve">{53, 6, 585}, </v>
      </c>
    </row>
    <row r="76" spans="1:15" x14ac:dyDescent="0.25">
      <c r="A76" s="2" t="s">
        <v>92</v>
      </c>
      <c r="C76" s="6">
        <f t="shared" ca="1" si="18"/>
        <v>44561</v>
      </c>
      <c r="D76">
        <f t="shared" ca="1" si="16"/>
        <v>1</v>
      </c>
      <c r="E76" s="7">
        <f t="shared" ca="1" si="19"/>
        <v>5731</v>
      </c>
      <c r="G76" t="str">
        <f t="shared" si="10"/>
        <v>P074</v>
      </c>
      <c r="H76">
        <f t="shared" si="17"/>
        <v>0</v>
      </c>
      <c r="I76">
        <f t="shared" ca="1" si="11"/>
        <v>144</v>
      </c>
      <c r="J76">
        <f t="shared" ca="1" si="12"/>
        <v>1</v>
      </c>
      <c r="K76" s="1" t="str">
        <f t="shared" ca="1" si="13"/>
        <v>5731</v>
      </c>
      <c r="M76" t="str">
        <f t="shared" ca="1" si="14"/>
        <v xml:space="preserve">{P074, 0, 144, 1, 5731}, </v>
      </c>
      <c r="O76" t="str">
        <f t="shared" ca="1" si="15"/>
        <v xml:space="preserve">{144, 1, 5731}, </v>
      </c>
    </row>
    <row r="77" spans="1:15" x14ac:dyDescent="0.25">
      <c r="A77" s="2" t="s">
        <v>93</v>
      </c>
      <c r="C77" s="6">
        <f t="shared" ca="1" si="18"/>
        <v>44412</v>
      </c>
      <c r="D77">
        <f t="shared" ca="1" si="16"/>
        <v>5</v>
      </c>
      <c r="E77" s="7">
        <f t="shared" ca="1" si="19"/>
        <v>9474</v>
      </c>
      <c r="G77" t="str">
        <f t="shared" ref="G77:G102" si="20">A77</f>
        <v>P075</v>
      </c>
      <c r="H77">
        <f t="shared" ref="H77:H102" si="21">B77</f>
        <v>0</v>
      </c>
      <c r="I77">
        <f t="shared" ref="I77:I102" ca="1" si="22">DATEDIF(C77,TODAY(),"d")</f>
        <v>293</v>
      </c>
      <c r="J77">
        <f t="shared" ref="J77:J102" ca="1" si="23">D77</f>
        <v>5</v>
      </c>
      <c r="K77" s="1" t="str">
        <f t="shared" ref="K77:K102" ca="1" si="24">SUBSTITUTE(E77,CHAR(46),"")</f>
        <v>9474</v>
      </c>
      <c r="M77" t="str">
        <f t="shared" ref="M77:M102" ca="1" si="25">CONCATENATE("{",G77,", ",H77,", ",I77,", ",J77,", ",K77,"}, ")</f>
        <v xml:space="preserve">{P075, 0, 293, 5, 9474}, </v>
      </c>
      <c r="O77" t="str">
        <f t="shared" ref="O77:O102" ca="1" si="26">CONCATENATE("{",I77,", ",J77,", ",K77,"}, ")</f>
        <v xml:space="preserve">{293, 5, 9474}, </v>
      </c>
    </row>
    <row r="78" spans="1:15" x14ac:dyDescent="0.25">
      <c r="A78" s="2" t="s">
        <v>94</v>
      </c>
      <c r="C78" s="6">
        <f t="shared" ref="C78:C102" ca="1" si="27">RANDBETWEEN(DATE(2021,5,1),DATE(2022,5,20))</f>
        <v>44554</v>
      </c>
      <c r="D78">
        <f t="shared" ref="D78:D102" ca="1" si="28">RANDBETWEEN(1,15)</f>
        <v>7</v>
      </c>
      <c r="E78" s="7">
        <f t="shared" ca="1" si="19"/>
        <v>9580</v>
      </c>
      <c r="G78" t="str">
        <f t="shared" si="20"/>
        <v>P076</v>
      </c>
      <c r="H78">
        <f t="shared" si="21"/>
        <v>0</v>
      </c>
      <c r="I78">
        <f t="shared" ca="1" si="22"/>
        <v>151</v>
      </c>
      <c r="J78">
        <f t="shared" ca="1" si="23"/>
        <v>7</v>
      </c>
      <c r="K78" s="1" t="str">
        <f t="shared" ca="1" si="24"/>
        <v>9580</v>
      </c>
      <c r="M78" t="str">
        <f t="shared" ca="1" si="25"/>
        <v xml:space="preserve">{P076, 0, 151, 7, 9580}, </v>
      </c>
      <c r="O78" t="str">
        <f t="shared" ca="1" si="26"/>
        <v xml:space="preserve">{151, 7, 9580}, </v>
      </c>
    </row>
    <row r="79" spans="1:15" x14ac:dyDescent="0.25">
      <c r="A79" s="2" t="s">
        <v>95</v>
      </c>
      <c r="C79" s="6">
        <f t="shared" ca="1" si="27"/>
        <v>44358</v>
      </c>
      <c r="D79">
        <f t="shared" ca="1" si="28"/>
        <v>4</v>
      </c>
      <c r="E79" s="7">
        <f t="shared" ca="1" si="19"/>
        <v>6525</v>
      </c>
      <c r="G79" t="str">
        <f t="shared" si="20"/>
        <v>P077</v>
      </c>
      <c r="H79">
        <f t="shared" si="21"/>
        <v>0</v>
      </c>
      <c r="I79">
        <f t="shared" ca="1" si="22"/>
        <v>347</v>
      </c>
      <c r="J79">
        <f t="shared" ca="1" si="23"/>
        <v>4</v>
      </c>
      <c r="K79" s="1" t="str">
        <f t="shared" ca="1" si="24"/>
        <v>6525</v>
      </c>
      <c r="M79" t="str">
        <f t="shared" ca="1" si="25"/>
        <v xml:space="preserve">{P077, 0, 347, 4, 6525}, </v>
      </c>
      <c r="O79" t="str">
        <f t="shared" ca="1" si="26"/>
        <v xml:space="preserve">{347, 4, 6525}, </v>
      </c>
    </row>
    <row r="80" spans="1:15" x14ac:dyDescent="0.25">
      <c r="A80" s="2" t="s">
        <v>96</v>
      </c>
      <c r="C80" s="6">
        <f t="shared" ca="1" si="27"/>
        <v>44355</v>
      </c>
      <c r="D80">
        <f t="shared" ca="1" si="28"/>
        <v>2</v>
      </c>
      <c r="E80" s="7">
        <f t="shared" ca="1" si="19"/>
        <v>3316</v>
      </c>
      <c r="G80" t="str">
        <f t="shared" si="20"/>
        <v>P078</v>
      </c>
      <c r="H80">
        <f t="shared" si="21"/>
        <v>0</v>
      </c>
      <c r="I80">
        <f t="shared" ca="1" si="22"/>
        <v>350</v>
      </c>
      <c r="J80">
        <f t="shared" ca="1" si="23"/>
        <v>2</v>
      </c>
      <c r="K80" s="1" t="str">
        <f t="shared" ca="1" si="24"/>
        <v>3316</v>
      </c>
      <c r="M80" t="str">
        <f t="shared" ca="1" si="25"/>
        <v xml:space="preserve">{P078, 0, 350, 2, 3316}, </v>
      </c>
      <c r="O80" t="str">
        <f t="shared" ca="1" si="26"/>
        <v xml:space="preserve">{350, 2, 3316}, </v>
      </c>
    </row>
    <row r="81" spans="1:15" x14ac:dyDescent="0.25">
      <c r="A81" s="2" t="s">
        <v>97</v>
      </c>
      <c r="C81" s="6">
        <f t="shared" ca="1" si="27"/>
        <v>44460</v>
      </c>
      <c r="D81">
        <f t="shared" ca="1" si="28"/>
        <v>3</v>
      </c>
      <c r="E81" s="7">
        <f t="shared" ca="1" si="19"/>
        <v>3046</v>
      </c>
      <c r="G81" t="str">
        <f t="shared" si="20"/>
        <v>P079</v>
      </c>
      <c r="H81">
        <f t="shared" si="21"/>
        <v>0</v>
      </c>
      <c r="I81">
        <f t="shared" ca="1" si="22"/>
        <v>245</v>
      </c>
      <c r="J81">
        <f t="shared" ca="1" si="23"/>
        <v>3</v>
      </c>
      <c r="K81" s="1" t="str">
        <f t="shared" ca="1" si="24"/>
        <v>3046</v>
      </c>
      <c r="M81" t="str">
        <f t="shared" ca="1" si="25"/>
        <v xml:space="preserve">{P079, 0, 245, 3, 3046}, </v>
      </c>
      <c r="O81" t="str">
        <f t="shared" ca="1" si="26"/>
        <v xml:space="preserve">{245, 3, 3046}, </v>
      </c>
    </row>
    <row r="82" spans="1:15" x14ac:dyDescent="0.25">
      <c r="A82" s="2" t="s">
        <v>98</v>
      </c>
      <c r="C82" s="6">
        <f t="shared" ca="1" si="27"/>
        <v>44700</v>
      </c>
      <c r="D82">
        <f t="shared" ca="1" si="28"/>
        <v>15</v>
      </c>
      <c r="E82" s="7">
        <f t="shared" ca="1" si="19"/>
        <v>3468</v>
      </c>
      <c r="G82" t="str">
        <f t="shared" si="20"/>
        <v>P080</v>
      </c>
      <c r="H82">
        <f t="shared" si="21"/>
        <v>0</v>
      </c>
      <c r="I82">
        <f t="shared" ca="1" si="22"/>
        <v>5</v>
      </c>
      <c r="J82">
        <f t="shared" ca="1" si="23"/>
        <v>15</v>
      </c>
      <c r="K82" s="1" t="str">
        <f t="shared" ca="1" si="24"/>
        <v>3468</v>
      </c>
      <c r="M82" t="str">
        <f t="shared" ca="1" si="25"/>
        <v xml:space="preserve">{P080, 0, 5, 15, 3468}, </v>
      </c>
      <c r="O82" t="str">
        <f t="shared" ca="1" si="26"/>
        <v xml:space="preserve">{5, 15, 3468}, </v>
      </c>
    </row>
    <row r="83" spans="1:15" x14ac:dyDescent="0.25">
      <c r="A83" s="2" t="s">
        <v>99</v>
      </c>
      <c r="C83" s="6">
        <f t="shared" ca="1" si="27"/>
        <v>44628</v>
      </c>
      <c r="D83">
        <f t="shared" ca="1" si="28"/>
        <v>12</v>
      </c>
      <c r="E83" s="7">
        <f t="shared" ca="1" si="19"/>
        <v>7178</v>
      </c>
      <c r="G83" t="str">
        <f t="shared" si="20"/>
        <v>P081</v>
      </c>
      <c r="H83">
        <f t="shared" si="21"/>
        <v>0</v>
      </c>
      <c r="I83">
        <f t="shared" ca="1" si="22"/>
        <v>77</v>
      </c>
      <c r="J83">
        <f t="shared" ca="1" si="23"/>
        <v>12</v>
      </c>
      <c r="K83" s="1" t="str">
        <f t="shared" ca="1" si="24"/>
        <v>7178</v>
      </c>
      <c r="M83" t="str">
        <f t="shared" ca="1" si="25"/>
        <v xml:space="preserve">{P081, 0, 77, 12, 7178}, </v>
      </c>
      <c r="O83" t="str">
        <f t="shared" ca="1" si="26"/>
        <v xml:space="preserve">{77, 12, 7178}, </v>
      </c>
    </row>
    <row r="84" spans="1:15" x14ac:dyDescent="0.25">
      <c r="A84" s="2" t="s">
        <v>100</v>
      </c>
      <c r="C84" s="6">
        <f t="shared" ca="1" si="27"/>
        <v>44578</v>
      </c>
      <c r="D84">
        <f t="shared" ca="1" si="28"/>
        <v>5</v>
      </c>
      <c r="E84" s="7">
        <f t="shared" ca="1" si="19"/>
        <v>1845</v>
      </c>
      <c r="G84" t="str">
        <f t="shared" si="20"/>
        <v>P082</v>
      </c>
      <c r="H84">
        <f t="shared" si="21"/>
        <v>0</v>
      </c>
      <c r="I84">
        <f t="shared" ca="1" si="22"/>
        <v>127</v>
      </c>
      <c r="J84">
        <f t="shared" ca="1" si="23"/>
        <v>5</v>
      </c>
      <c r="K84" s="1" t="str">
        <f t="shared" ca="1" si="24"/>
        <v>1845</v>
      </c>
      <c r="M84" t="str">
        <f t="shared" ca="1" si="25"/>
        <v xml:space="preserve">{P082, 0, 127, 5, 1845}, </v>
      </c>
      <c r="O84" t="str">
        <f t="shared" ca="1" si="26"/>
        <v xml:space="preserve">{127, 5, 1845}, </v>
      </c>
    </row>
    <row r="85" spans="1:15" x14ac:dyDescent="0.25">
      <c r="A85" s="2" t="s">
        <v>101</v>
      </c>
      <c r="C85" s="6">
        <f t="shared" ca="1" si="27"/>
        <v>44399</v>
      </c>
      <c r="D85">
        <f t="shared" ca="1" si="28"/>
        <v>2</v>
      </c>
      <c r="E85" s="7">
        <f t="shared" ca="1" si="19"/>
        <v>9100</v>
      </c>
      <c r="G85" t="str">
        <f t="shared" si="20"/>
        <v>P083</v>
      </c>
      <c r="H85">
        <f t="shared" si="21"/>
        <v>0</v>
      </c>
      <c r="I85">
        <f t="shared" ca="1" si="22"/>
        <v>306</v>
      </c>
      <c r="J85">
        <f t="shared" ca="1" si="23"/>
        <v>2</v>
      </c>
      <c r="K85" s="1" t="str">
        <f t="shared" ca="1" si="24"/>
        <v>9100</v>
      </c>
      <c r="M85" t="str">
        <f t="shared" ca="1" si="25"/>
        <v xml:space="preserve">{P083, 0, 306, 2, 9100}, </v>
      </c>
      <c r="O85" t="str">
        <f t="shared" ca="1" si="26"/>
        <v xml:space="preserve">{306, 2, 9100}, </v>
      </c>
    </row>
    <row r="86" spans="1:15" x14ac:dyDescent="0.25">
      <c r="A86" s="2" t="s">
        <v>102</v>
      </c>
      <c r="C86" s="6">
        <f t="shared" ca="1" si="27"/>
        <v>44381</v>
      </c>
      <c r="D86">
        <f t="shared" ca="1" si="28"/>
        <v>5</v>
      </c>
      <c r="E86" s="7">
        <f t="shared" ca="1" si="19"/>
        <v>3868</v>
      </c>
      <c r="G86" t="str">
        <f t="shared" si="20"/>
        <v>P084</v>
      </c>
      <c r="H86">
        <f t="shared" si="21"/>
        <v>0</v>
      </c>
      <c r="I86">
        <f t="shared" ca="1" si="22"/>
        <v>324</v>
      </c>
      <c r="J86">
        <f t="shared" ca="1" si="23"/>
        <v>5</v>
      </c>
      <c r="K86" s="1" t="str">
        <f t="shared" ca="1" si="24"/>
        <v>3868</v>
      </c>
      <c r="M86" t="str">
        <f t="shared" ca="1" si="25"/>
        <v xml:space="preserve">{P084, 0, 324, 5, 3868}, </v>
      </c>
      <c r="O86" t="str">
        <f t="shared" ca="1" si="26"/>
        <v xml:space="preserve">{324, 5, 3868}, </v>
      </c>
    </row>
    <row r="87" spans="1:15" x14ac:dyDescent="0.25">
      <c r="A87" s="2" t="s">
        <v>103</v>
      </c>
      <c r="C87" s="6">
        <f t="shared" ca="1" si="27"/>
        <v>44383</v>
      </c>
      <c r="D87">
        <f t="shared" ca="1" si="28"/>
        <v>12</v>
      </c>
      <c r="E87" s="7">
        <f t="shared" ca="1" si="19"/>
        <v>3209</v>
      </c>
      <c r="G87" t="str">
        <f t="shared" si="20"/>
        <v>P085</v>
      </c>
      <c r="H87">
        <f t="shared" si="21"/>
        <v>0</v>
      </c>
      <c r="I87">
        <f t="shared" ca="1" si="22"/>
        <v>322</v>
      </c>
      <c r="J87">
        <f t="shared" ca="1" si="23"/>
        <v>12</v>
      </c>
      <c r="K87" s="1" t="str">
        <f t="shared" ca="1" si="24"/>
        <v>3209</v>
      </c>
      <c r="M87" t="str">
        <f t="shared" ca="1" si="25"/>
        <v xml:space="preserve">{P085, 0, 322, 12, 3209}, </v>
      </c>
      <c r="O87" t="str">
        <f t="shared" ca="1" si="26"/>
        <v xml:space="preserve">{322, 12, 3209}, </v>
      </c>
    </row>
    <row r="88" spans="1:15" x14ac:dyDescent="0.25">
      <c r="A88" s="2" t="s">
        <v>104</v>
      </c>
      <c r="C88" s="6">
        <f t="shared" ca="1" si="27"/>
        <v>44399</v>
      </c>
      <c r="D88">
        <f t="shared" ca="1" si="28"/>
        <v>3</v>
      </c>
      <c r="E88" s="7">
        <f t="shared" ca="1" si="19"/>
        <v>4289</v>
      </c>
      <c r="G88" t="str">
        <f t="shared" si="20"/>
        <v>P086</v>
      </c>
      <c r="H88">
        <f t="shared" si="21"/>
        <v>0</v>
      </c>
      <c r="I88">
        <f t="shared" ca="1" si="22"/>
        <v>306</v>
      </c>
      <c r="J88">
        <f t="shared" ca="1" si="23"/>
        <v>3</v>
      </c>
      <c r="K88" s="1" t="str">
        <f t="shared" ca="1" si="24"/>
        <v>4289</v>
      </c>
      <c r="M88" t="str">
        <f t="shared" ca="1" si="25"/>
        <v xml:space="preserve">{P086, 0, 306, 3, 4289}, </v>
      </c>
      <c r="O88" t="str">
        <f t="shared" ca="1" si="26"/>
        <v xml:space="preserve">{306, 3, 4289}, </v>
      </c>
    </row>
    <row r="89" spans="1:15" x14ac:dyDescent="0.25">
      <c r="A89" s="2" t="s">
        <v>105</v>
      </c>
      <c r="C89" s="6">
        <f t="shared" ca="1" si="27"/>
        <v>44624</v>
      </c>
      <c r="D89">
        <f t="shared" ca="1" si="28"/>
        <v>6</v>
      </c>
      <c r="E89" s="7">
        <f t="shared" ca="1" si="19"/>
        <v>3863</v>
      </c>
      <c r="G89" t="str">
        <f t="shared" si="20"/>
        <v>P087</v>
      </c>
      <c r="H89">
        <f t="shared" si="21"/>
        <v>0</v>
      </c>
      <c r="I89">
        <f t="shared" ca="1" si="22"/>
        <v>81</v>
      </c>
      <c r="J89">
        <f t="shared" ca="1" si="23"/>
        <v>6</v>
      </c>
      <c r="K89" s="1" t="str">
        <f t="shared" ca="1" si="24"/>
        <v>3863</v>
      </c>
      <c r="M89" t="str">
        <f t="shared" ca="1" si="25"/>
        <v xml:space="preserve">{P087, 0, 81, 6, 3863}, </v>
      </c>
      <c r="O89" t="str">
        <f t="shared" ca="1" si="26"/>
        <v xml:space="preserve">{81, 6, 3863}, </v>
      </c>
    </row>
    <row r="90" spans="1:15" x14ac:dyDescent="0.25">
      <c r="A90" s="2" t="s">
        <v>106</v>
      </c>
      <c r="C90" s="6">
        <f t="shared" ca="1" si="27"/>
        <v>44668</v>
      </c>
      <c r="D90">
        <f t="shared" ca="1" si="28"/>
        <v>3</v>
      </c>
      <c r="E90" s="7">
        <f t="shared" ca="1" si="19"/>
        <v>8140</v>
      </c>
      <c r="G90" t="str">
        <f t="shared" si="20"/>
        <v>P088</v>
      </c>
      <c r="H90">
        <f t="shared" si="21"/>
        <v>0</v>
      </c>
      <c r="I90">
        <f t="shared" ca="1" si="22"/>
        <v>37</v>
      </c>
      <c r="J90">
        <f t="shared" ca="1" si="23"/>
        <v>3</v>
      </c>
      <c r="K90" s="1" t="str">
        <f t="shared" ca="1" si="24"/>
        <v>8140</v>
      </c>
      <c r="M90" t="str">
        <f t="shared" ca="1" si="25"/>
        <v xml:space="preserve">{P088, 0, 37, 3, 8140}, </v>
      </c>
      <c r="O90" t="str">
        <f t="shared" ca="1" si="26"/>
        <v xml:space="preserve">{37, 3, 8140}, </v>
      </c>
    </row>
    <row r="91" spans="1:15" x14ac:dyDescent="0.25">
      <c r="A91" s="2" t="s">
        <v>107</v>
      </c>
      <c r="C91" s="6">
        <f t="shared" ca="1" si="27"/>
        <v>44629</v>
      </c>
      <c r="D91">
        <f t="shared" ca="1" si="28"/>
        <v>4</v>
      </c>
      <c r="E91" s="7">
        <f t="shared" ca="1" si="19"/>
        <v>9792</v>
      </c>
      <c r="G91" t="str">
        <f t="shared" si="20"/>
        <v>P089</v>
      </c>
      <c r="H91">
        <f t="shared" si="21"/>
        <v>0</v>
      </c>
      <c r="I91">
        <f t="shared" ca="1" si="22"/>
        <v>76</v>
      </c>
      <c r="J91">
        <f t="shared" ca="1" si="23"/>
        <v>4</v>
      </c>
      <c r="K91" s="1" t="str">
        <f t="shared" ca="1" si="24"/>
        <v>9792</v>
      </c>
      <c r="M91" t="str">
        <f t="shared" ca="1" si="25"/>
        <v xml:space="preserve">{P089, 0, 76, 4, 9792}, </v>
      </c>
      <c r="O91" t="str">
        <f t="shared" ca="1" si="26"/>
        <v xml:space="preserve">{76, 4, 9792}, </v>
      </c>
    </row>
    <row r="92" spans="1:15" x14ac:dyDescent="0.25">
      <c r="A92" s="2" t="s">
        <v>108</v>
      </c>
      <c r="C92" s="6">
        <f t="shared" ca="1" si="27"/>
        <v>44577</v>
      </c>
      <c r="D92">
        <f t="shared" ca="1" si="28"/>
        <v>4</v>
      </c>
      <c r="E92" s="7">
        <f t="shared" ca="1" si="19"/>
        <v>3668</v>
      </c>
      <c r="G92" t="str">
        <f t="shared" si="20"/>
        <v>P090</v>
      </c>
      <c r="H92">
        <f t="shared" si="21"/>
        <v>0</v>
      </c>
      <c r="I92">
        <f t="shared" ca="1" si="22"/>
        <v>128</v>
      </c>
      <c r="J92">
        <f t="shared" ca="1" si="23"/>
        <v>4</v>
      </c>
      <c r="K92" s="1" t="str">
        <f t="shared" ca="1" si="24"/>
        <v>3668</v>
      </c>
      <c r="M92" t="str">
        <f t="shared" ca="1" si="25"/>
        <v xml:space="preserve">{P090, 0, 128, 4, 3668}, </v>
      </c>
      <c r="O92" t="str">
        <f t="shared" ca="1" si="26"/>
        <v xml:space="preserve">{128, 4, 3668}, </v>
      </c>
    </row>
    <row r="93" spans="1:15" x14ac:dyDescent="0.25">
      <c r="A93" s="2" t="s">
        <v>109</v>
      </c>
      <c r="C93" s="6">
        <f t="shared" ca="1" si="27"/>
        <v>44442</v>
      </c>
      <c r="D93">
        <f t="shared" ca="1" si="28"/>
        <v>14</v>
      </c>
      <c r="E93" s="7">
        <f t="shared" ca="1" si="19"/>
        <v>8308</v>
      </c>
      <c r="G93" t="str">
        <f t="shared" si="20"/>
        <v>P091</v>
      </c>
      <c r="H93">
        <f t="shared" si="21"/>
        <v>0</v>
      </c>
      <c r="I93">
        <f t="shared" ca="1" si="22"/>
        <v>263</v>
      </c>
      <c r="J93">
        <f t="shared" ca="1" si="23"/>
        <v>14</v>
      </c>
      <c r="K93" s="1" t="str">
        <f t="shared" ca="1" si="24"/>
        <v>8308</v>
      </c>
      <c r="M93" t="str">
        <f t="shared" ca="1" si="25"/>
        <v xml:space="preserve">{P091, 0, 263, 14, 8308}, </v>
      </c>
      <c r="O93" t="str">
        <f t="shared" ca="1" si="26"/>
        <v xml:space="preserve">{263, 14, 8308}, </v>
      </c>
    </row>
    <row r="94" spans="1:15" x14ac:dyDescent="0.25">
      <c r="A94" s="2" t="s">
        <v>110</v>
      </c>
      <c r="C94" s="6">
        <f t="shared" ca="1" si="27"/>
        <v>44527</v>
      </c>
      <c r="D94">
        <f t="shared" ca="1" si="28"/>
        <v>14</v>
      </c>
      <c r="E94" s="7">
        <f t="shared" ca="1" si="19"/>
        <v>745</v>
      </c>
      <c r="G94" t="str">
        <f t="shared" si="20"/>
        <v>P092</v>
      </c>
      <c r="H94">
        <f t="shared" si="21"/>
        <v>0</v>
      </c>
      <c r="I94">
        <f t="shared" ca="1" si="22"/>
        <v>178</v>
      </c>
      <c r="J94">
        <f t="shared" ca="1" si="23"/>
        <v>14</v>
      </c>
      <c r="K94" s="1" t="str">
        <f t="shared" ca="1" si="24"/>
        <v>745</v>
      </c>
      <c r="M94" t="str">
        <f t="shared" ca="1" si="25"/>
        <v xml:space="preserve">{P092, 0, 178, 14, 745}, </v>
      </c>
      <c r="O94" t="str">
        <f t="shared" ca="1" si="26"/>
        <v xml:space="preserve">{178, 14, 745}, </v>
      </c>
    </row>
    <row r="95" spans="1:15" x14ac:dyDescent="0.25">
      <c r="A95" s="2" t="s">
        <v>111</v>
      </c>
      <c r="C95" s="6">
        <f t="shared" ca="1" si="27"/>
        <v>44452</v>
      </c>
      <c r="D95">
        <f t="shared" ca="1" si="28"/>
        <v>8</v>
      </c>
      <c r="E95" s="7">
        <f t="shared" ca="1" si="19"/>
        <v>2892</v>
      </c>
      <c r="G95" t="str">
        <f t="shared" si="20"/>
        <v>P093</v>
      </c>
      <c r="H95">
        <f t="shared" si="21"/>
        <v>0</v>
      </c>
      <c r="I95">
        <f t="shared" ca="1" si="22"/>
        <v>253</v>
      </c>
      <c r="J95">
        <f t="shared" ca="1" si="23"/>
        <v>8</v>
      </c>
      <c r="K95" s="1" t="str">
        <f t="shared" ca="1" si="24"/>
        <v>2892</v>
      </c>
      <c r="M95" t="str">
        <f t="shared" ca="1" si="25"/>
        <v xml:space="preserve">{P093, 0, 253, 8, 2892}, </v>
      </c>
      <c r="O95" t="str">
        <f t="shared" ca="1" si="26"/>
        <v xml:space="preserve">{253, 8, 2892}, </v>
      </c>
    </row>
    <row r="96" spans="1:15" x14ac:dyDescent="0.25">
      <c r="A96" s="2" t="s">
        <v>112</v>
      </c>
      <c r="C96" s="6">
        <f t="shared" ca="1" si="27"/>
        <v>44479</v>
      </c>
      <c r="D96">
        <f t="shared" ca="1" si="28"/>
        <v>5</v>
      </c>
      <c r="E96" s="7">
        <f t="shared" ca="1" si="19"/>
        <v>7391</v>
      </c>
      <c r="G96" t="str">
        <f t="shared" si="20"/>
        <v>P094</v>
      </c>
      <c r="H96">
        <f t="shared" si="21"/>
        <v>0</v>
      </c>
      <c r="I96">
        <f t="shared" ca="1" si="22"/>
        <v>226</v>
      </c>
      <c r="J96">
        <f t="shared" ca="1" si="23"/>
        <v>5</v>
      </c>
      <c r="K96" s="1" t="str">
        <f t="shared" ca="1" si="24"/>
        <v>7391</v>
      </c>
      <c r="M96" t="str">
        <f t="shared" ca="1" si="25"/>
        <v xml:space="preserve">{P094, 0, 226, 5, 7391}, </v>
      </c>
      <c r="O96" t="str">
        <f t="shared" ca="1" si="26"/>
        <v xml:space="preserve">{226, 5, 7391}, </v>
      </c>
    </row>
    <row r="97" spans="1:15" x14ac:dyDescent="0.25">
      <c r="A97" s="2" t="s">
        <v>113</v>
      </c>
      <c r="C97" s="6">
        <f t="shared" ca="1" si="27"/>
        <v>44482</v>
      </c>
      <c r="D97">
        <f t="shared" ca="1" si="28"/>
        <v>1</v>
      </c>
      <c r="E97" s="7">
        <f t="shared" ca="1" si="19"/>
        <v>3127</v>
      </c>
      <c r="G97" t="str">
        <f t="shared" si="20"/>
        <v>P095</v>
      </c>
      <c r="H97">
        <f t="shared" si="21"/>
        <v>0</v>
      </c>
      <c r="I97">
        <f t="shared" ca="1" si="22"/>
        <v>223</v>
      </c>
      <c r="J97">
        <f t="shared" ca="1" si="23"/>
        <v>1</v>
      </c>
      <c r="K97" s="1" t="str">
        <f t="shared" ca="1" si="24"/>
        <v>3127</v>
      </c>
      <c r="M97" t="str">
        <f t="shared" ca="1" si="25"/>
        <v xml:space="preserve">{P095, 0, 223, 1, 3127}, </v>
      </c>
      <c r="O97" t="str">
        <f t="shared" ca="1" si="26"/>
        <v xml:space="preserve">{223, 1, 3127}, </v>
      </c>
    </row>
    <row r="98" spans="1:15" x14ac:dyDescent="0.25">
      <c r="A98" s="2" t="s">
        <v>114</v>
      </c>
      <c r="C98" s="6">
        <f t="shared" ca="1" si="27"/>
        <v>44477</v>
      </c>
      <c r="D98">
        <f t="shared" ca="1" si="28"/>
        <v>3</v>
      </c>
      <c r="E98" s="7">
        <f t="shared" ca="1" si="19"/>
        <v>2556</v>
      </c>
      <c r="G98" t="str">
        <f t="shared" si="20"/>
        <v>P096</v>
      </c>
      <c r="H98">
        <f t="shared" si="21"/>
        <v>0</v>
      </c>
      <c r="I98">
        <f t="shared" ca="1" si="22"/>
        <v>228</v>
      </c>
      <c r="J98">
        <f t="shared" ca="1" si="23"/>
        <v>3</v>
      </c>
      <c r="K98" s="1" t="str">
        <f t="shared" ca="1" si="24"/>
        <v>2556</v>
      </c>
      <c r="M98" t="str">
        <f t="shared" ca="1" si="25"/>
        <v xml:space="preserve">{P096, 0, 228, 3, 2556}, </v>
      </c>
      <c r="O98" t="str">
        <f t="shared" ca="1" si="26"/>
        <v xml:space="preserve">{228, 3, 2556}, </v>
      </c>
    </row>
    <row r="99" spans="1:15" x14ac:dyDescent="0.25">
      <c r="A99" s="2" t="s">
        <v>115</v>
      </c>
      <c r="C99" s="6">
        <f t="shared" ca="1" si="27"/>
        <v>44604</v>
      </c>
      <c r="D99">
        <f t="shared" ca="1" si="28"/>
        <v>4</v>
      </c>
      <c r="E99" s="7">
        <f t="shared" ca="1" si="19"/>
        <v>6005</v>
      </c>
      <c r="G99" t="str">
        <f t="shared" si="20"/>
        <v>P097</v>
      </c>
      <c r="H99">
        <f t="shared" si="21"/>
        <v>0</v>
      </c>
      <c r="I99">
        <f t="shared" ca="1" si="22"/>
        <v>101</v>
      </c>
      <c r="J99">
        <f t="shared" ca="1" si="23"/>
        <v>4</v>
      </c>
      <c r="K99" s="1" t="str">
        <f t="shared" ca="1" si="24"/>
        <v>6005</v>
      </c>
      <c r="M99" t="str">
        <f t="shared" ca="1" si="25"/>
        <v xml:space="preserve">{P097, 0, 101, 4, 6005}, </v>
      </c>
      <c r="O99" t="str">
        <f t="shared" ca="1" si="26"/>
        <v xml:space="preserve">{101, 4, 6005}, </v>
      </c>
    </row>
    <row r="100" spans="1:15" x14ac:dyDescent="0.25">
      <c r="A100" s="2" t="s">
        <v>116</v>
      </c>
      <c r="C100" s="6">
        <f t="shared" ca="1" si="27"/>
        <v>44669</v>
      </c>
      <c r="D100">
        <f t="shared" ca="1" si="28"/>
        <v>9</v>
      </c>
      <c r="E100" s="7">
        <f t="shared" ca="1" si="19"/>
        <v>9280</v>
      </c>
      <c r="G100" t="str">
        <f t="shared" si="20"/>
        <v>P098</v>
      </c>
      <c r="H100">
        <f t="shared" si="21"/>
        <v>0</v>
      </c>
      <c r="I100">
        <f t="shared" ca="1" si="22"/>
        <v>36</v>
      </c>
      <c r="J100">
        <f t="shared" ca="1" si="23"/>
        <v>9</v>
      </c>
      <c r="K100" s="1" t="str">
        <f t="shared" ca="1" si="24"/>
        <v>9280</v>
      </c>
      <c r="M100" t="str">
        <f t="shared" ca="1" si="25"/>
        <v xml:space="preserve">{P098, 0, 36, 9, 9280}, </v>
      </c>
      <c r="O100" t="str">
        <f t="shared" ca="1" si="26"/>
        <v xml:space="preserve">{36, 9, 9280}, </v>
      </c>
    </row>
    <row r="101" spans="1:15" x14ac:dyDescent="0.25">
      <c r="A101" s="2" t="s">
        <v>117</v>
      </c>
      <c r="C101" s="6">
        <f t="shared" ca="1" si="27"/>
        <v>44503</v>
      </c>
      <c r="D101">
        <f t="shared" ca="1" si="28"/>
        <v>10</v>
      </c>
      <c r="E101" s="7">
        <f t="shared" ca="1" si="19"/>
        <v>5264</v>
      </c>
      <c r="G101" t="str">
        <f t="shared" si="20"/>
        <v>P099</v>
      </c>
      <c r="H101">
        <f t="shared" si="21"/>
        <v>0</v>
      </c>
      <c r="I101">
        <f t="shared" ca="1" si="22"/>
        <v>202</v>
      </c>
      <c r="J101">
        <f t="shared" ca="1" si="23"/>
        <v>10</v>
      </c>
      <c r="K101" s="1" t="str">
        <f t="shared" ca="1" si="24"/>
        <v>5264</v>
      </c>
      <c r="M101" t="str">
        <f t="shared" ca="1" si="25"/>
        <v xml:space="preserve">{P099, 0, 202, 10, 5264}, </v>
      </c>
      <c r="O101" t="str">
        <f t="shared" ca="1" si="26"/>
        <v xml:space="preserve">{202, 10, 5264}, </v>
      </c>
    </row>
    <row r="102" spans="1:15" x14ac:dyDescent="0.25">
      <c r="A102" s="2" t="s">
        <v>118</v>
      </c>
      <c r="C102" s="6">
        <f t="shared" ca="1" si="27"/>
        <v>44320</v>
      </c>
      <c r="D102">
        <f t="shared" ca="1" si="28"/>
        <v>14</v>
      </c>
      <c r="E102" s="7">
        <f t="shared" ca="1" si="19"/>
        <v>3843</v>
      </c>
      <c r="G102" t="str">
        <f t="shared" si="20"/>
        <v>P100</v>
      </c>
      <c r="H102">
        <f t="shared" si="21"/>
        <v>0</v>
      </c>
      <c r="I102">
        <f t="shared" ca="1" si="22"/>
        <v>385</v>
      </c>
      <c r="J102">
        <f t="shared" ca="1" si="23"/>
        <v>14</v>
      </c>
      <c r="K102" s="1" t="str">
        <f t="shared" ca="1" si="24"/>
        <v>3843</v>
      </c>
      <c r="M102" t="str">
        <f t="shared" ca="1" si="25"/>
        <v xml:space="preserve">{P100, 0, 385, 14, 3843}, </v>
      </c>
      <c r="O102" t="str">
        <f t="shared" ca="1" si="26"/>
        <v xml:space="preserve">{385, 14, 3843}, 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B9CB-A5EA-4C04-8CA1-B303E8F27220}">
  <dimension ref="A1:O27"/>
  <sheetViews>
    <sheetView topLeftCell="A3" zoomScaleNormal="100" workbookViewId="0">
      <selection activeCell="O3" sqref="O3:O27"/>
    </sheetView>
  </sheetViews>
  <sheetFormatPr defaultRowHeight="15" x14ac:dyDescent="0.25"/>
  <cols>
    <col min="3" max="3" width="13.42578125" customWidth="1"/>
    <col min="5" max="5" width="15.85546875" customWidth="1"/>
  </cols>
  <sheetData>
    <row r="1" spans="1:15" x14ac:dyDescent="0.25">
      <c r="A1" s="5" t="s">
        <v>25</v>
      </c>
      <c r="B1" s="5"/>
      <c r="C1" s="5"/>
      <c r="D1" s="5"/>
      <c r="E1" s="5"/>
      <c r="F1" s="5"/>
      <c r="G1" s="5" t="s">
        <v>26</v>
      </c>
      <c r="H1" s="5"/>
      <c r="I1" s="5"/>
      <c r="J1" s="5"/>
      <c r="K1" s="5"/>
      <c r="L1" s="5"/>
      <c r="M1" s="5" t="s">
        <v>27</v>
      </c>
      <c r="N1" s="5"/>
      <c r="O1" s="5" t="s">
        <v>28</v>
      </c>
    </row>
    <row r="2" spans="1:15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  <c r="G2" t="s">
        <v>4</v>
      </c>
      <c r="H2" t="s">
        <v>3</v>
      </c>
      <c r="I2" t="s">
        <v>0</v>
      </c>
      <c r="J2" t="s">
        <v>1</v>
      </c>
      <c r="K2" t="s">
        <v>2</v>
      </c>
      <c r="M2" t="str">
        <f>CONCATENATE("{",CHAR(34),G2,CHAR(34),", ",CHAR(34),H2,CHAR(34),", ",CHAR(34),I2,CHAR(34),", ",CHAR(34),J2,CHAR(34),", ",CHAR(34),K2,CHAR(34),"}, ")</f>
        <v xml:space="preserve">{"id", "name", "recency", "frequency", "monetary"}, </v>
      </c>
      <c r="O2" t="str">
        <f>CONCATENATE("{",I2,", ",J2,", ",K2,"}, ")</f>
        <v xml:space="preserve">{recency, frequency, monetary}, </v>
      </c>
    </row>
    <row r="3" spans="1:15" ht="30" x14ac:dyDescent="0.25">
      <c r="A3" s="2" t="s">
        <v>5</v>
      </c>
      <c r="B3" s="3" t="s">
        <v>6</v>
      </c>
      <c r="C3" s="6">
        <v>44542</v>
      </c>
      <c r="D3">
        <v>8</v>
      </c>
      <c r="E3" s="7">
        <v>3218</v>
      </c>
      <c r="F3" s="4"/>
      <c r="G3" t="str">
        <f>A3</f>
        <v>P001</v>
      </c>
      <c r="H3" t="str">
        <f>B3</f>
        <v>Adnan Effendi</v>
      </c>
      <c r="I3">
        <f ca="1">DATEDIF(C3,TODAY(),"d")</f>
        <v>163</v>
      </c>
      <c r="J3">
        <f>D3</f>
        <v>8</v>
      </c>
      <c r="K3" s="1" t="str">
        <f>SUBSTITUTE(E3,CHAR(46),"")</f>
        <v>3218</v>
      </c>
      <c r="M3" t="str">
        <f ca="1">CONCATENATE("{",G3,", ",H3,", ",I3,", ",J3,", ",K3,"}, ")</f>
        <v xml:space="preserve">{P001, Adnan Effendi, 163, 8, 3218}, </v>
      </c>
      <c r="O3" t="str">
        <f t="shared" ref="O3" ca="1" si="0">CONCATENATE("{",I3,", ",J3,", ",K3,"}, ")</f>
        <v xml:space="preserve">{163, 8, 3218}, </v>
      </c>
    </row>
    <row r="4" spans="1:15" ht="45" x14ac:dyDescent="0.25">
      <c r="A4" s="2" t="s">
        <v>7</v>
      </c>
      <c r="B4" s="3" t="s">
        <v>8</v>
      </c>
      <c r="C4" s="6">
        <v>44546</v>
      </c>
      <c r="D4">
        <v>3</v>
      </c>
      <c r="E4" s="7">
        <v>1125</v>
      </c>
      <c r="F4" s="4"/>
      <c r="G4" t="str">
        <f t="shared" ref="G4:G25" si="1">A4</f>
        <v>P002</v>
      </c>
      <c r="H4" t="str">
        <f t="shared" ref="H4:H27" si="2">B4</f>
        <v>Andi Lesmana PKU</v>
      </c>
      <c r="I4">
        <f t="shared" ref="I4:I27" ca="1" si="3">DATEDIF(C4,TODAY(),"d")</f>
        <v>159</v>
      </c>
      <c r="J4">
        <f t="shared" ref="J4:J26" si="4">D4</f>
        <v>3</v>
      </c>
      <c r="K4" s="1" t="str">
        <f t="shared" ref="K4:K27" si="5">SUBSTITUTE(E4,CHAR(46),"")</f>
        <v>1125</v>
      </c>
      <c r="M4" t="str">
        <f t="shared" ref="M4:M27" ca="1" si="6">CONCATENATE("{",G4,", ",H4,", ",I4,", ",J4,", ",K4,"}, ")</f>
        <v xml:space="preserve">{P002, Andi Lesmana PKU, 159, 3, 1125}, </v>
      </c>
      <c r="O4" t="str">
        <f t="shared" ref="O4:O27" ca="1" si="7">CONCATENATE("{",I4,", ",J4,", ",K4,"}, ")</f>
        <v xml:space="preserve">{159, 3, 1125}, </v>
      </c>
    </row>
    <row r="5" spans="1:15" x14ac:dyDescent="0.25">
      <c r="A5" s="2" t="s">
        <v>9</v>
      </c>
      <c r="B5" s="3" t="s">
        <v>10</v>
      </c>
      <c r="C5" s="6">
        <v>44437</v>
      </c>
      <c r="D5">
        <v>13</v>
      </c>
      <c r="E5" s="7">
        <v>9249</v>
      </c>
      <c r="F5" s="4"/>
      <c r="G5" t="str">
        <f t="shared" si="1"/>
        <v>P003</v>
      </c>
      <c r="H5" t="str">
        <f t="shared" si="2"/>
        <v>Anggun</v>
      </c>
      <c r="I5">
        <f t="shared" ca="1" si="3"/>
        <v>268</v>
      </c>
      <c r="J5">
        <f t="shared" si="4"/>
        <v>13</v>
      </c>
      <c r="K5" s="1" t="str">
        <f t="shared" si="5"/>
        <v>9249</v>
      </c>
      <c r="M5" t="str">
        <f t="shared" ca="1" si="6"/>
        <v xml:space="preserve">{P003, Anggun, 268, 13, 9249}, </v>
      </c>
      <c r="O5" t="str">
        <f t="shared" ca="1" si="7"/>
        <v xml:space="preserve">{268, 13, 9249}, </v>
      </c>
    </row>
    <row r="6" spans="1:15" ht="30" x14ac:dyDescent="0.25">
      <c r="A6" s="2" t="s">
        <v>11</v>
      </c>
      <c r="B6" s="3" t="s">
        <v>12</v>
      </c>
      <c r="C6" s="6">
        <v>44330</v>
      </c>
      <c r="D6">
        <v>14</v>
      </c>
      <c r="E6" s="7">
        <v>253</v>
      </c>
      <c r="F6" s="4"/>
      <c r="G6" t="str">
        <f t="shared" si="1"/>
        <v>P004</v>
      </c>
      <c r="H6" t="str">
        <f t="shared" si="2"/>
        <v>Angkasa Pura</v>
      </c>
      <c r="I6">
        <f t="shared" ca="1" si="3"/>
        <v>375</v>
      </c>
      <c r="J6">
        <f t="shared" si="4"/>
        <v>14</v>
      </c>
      <c r="K6" s="1" t="str">
        <f t="shared" si="5"/>
        <v>253</v>
      </c>
      <c r="M6" t="str">
        <f t="shared" ca="1" si="6"/>
        <v xml:space="preserve">{P004, Angkasa Pura, 375, 14, 253}, </v>
      </c>
      <c r="O6" t="str">
        <f t="shared" ca="1" si="7"/>
        <v xml:space="preserve">{375, 14, 253}, </v>
      </c>
    </row>
    <row r="7" spans="1:15" x14ac:dyDescent="0.25">
      <c r="A7" s="2" t="s">
        <v>13</v>
      </c>
      <c r="B7" s="3" t="s">
        <v>14</v>
      </c>
      <c r="C7" s="6">
        <v>44346</v>
      </c>
      <c r="D7">
        <v>11</v>
      </c>
      <c r="E7" s="7">
        <v>1897</v>
      </c>
      <c r="F7" s="4"/>
      <c r="G7" t="str">
        <f t="shared" si="1"/>
        <v>P005</v>
      </c>
      <c r="H7" t="str">
        <f t="shared" si="2"/>
        <v>Anita</v>
      </c>
      <c r="I7">
        <f t="shared" ca="1" si="3"/>
        <v>359</v>
      </c>
      <c r="J7">
        <f t="shared" si="4"/>
        <v>11</v>
      </c>
      <c r="K7" s="1" t="str">
        <f t="shared" si="5"/>
        <v>1897</v>
      </c>
      <c r="M7" t="str">
        <f t="shared" ca="1" si="6"/>
        <v xml:space="preserve">{P005, Anita, 359, 11, 1897}, </v>
      </c>
      <c r="O7" t="str">
        <f t="shared" ca="1" si="7"/>
        <v xml:space="preserve">{359, 11, 1897}, </v>
      </c>
    </row>
    <row r="8" spans="1:15" ht="45" x14ac:dyDescent="0.25">
      <c r="A8" s="2" t="s">
        <v>15</v>
      </c>
      <c r="B8" s="3" t="s">
        <v>16</v>
      </c>
      <c r="C8" s="6">
        <v>44620</v>
      </c>
      <c r="D8">
        <v>4</v>
      </c>
      <c r="E8" s="7">
        <v>8540</v>
      </c>
      <c r="F8" s="4"/>
      <c r="G8" t="str">
        <f t="shared" si="1"/>
        <v>P006</v>
      </c>
      <c r="H8" t="str">
        <f t="shared" si="2"/>
        <v>Arif Moewardi</v>
      </c>
      <c r="I8">
        <f t="shared" ca="1" si="3"/>
        <v>85</v>
      </c>
      <c r="J8">
        <f t="shared" si="4"/>
        <v>4</v>
      </c>
      <c r="K8" s="1" t="str">
        <f t="shared" si="5"/>
        <v>8540</v>
      </c>
      <c r="M8" t="str">
        <f t="shared" ca="1" si="6"/>
        <v xml:space="preserve">{P006, Arif Moewardi, 85, 4, 8540}, </v>
      </c>
      <c r="O8" t="str">
        <f t="shared" ca="1" si="7"/>
        <v xml:space="preserve">{85, 4, 8540}, </v>
      </c>
    </row>
    <row r="9" spans="1:15" ht="45" x14ac:dyDescent="0.25">
      <c r="A9" s="2" t="s">
        <v>17</v>
      </c>
      <c r="B9" s="3" t="s">
        <v>18</v>
      </c>
      <c r="C9" s="6">
        <v>44626</v>
      </c>
      <c r="D9">
        <v>14</v>
      </c>
      <c r="E9" s="7">
        <v>4297</v>
      </c>
      <c r="F9" s="4"/>
      <c r="G9" t="str">
        <f t="shared" si="1"/>
        <v>P007</v>
      </c>
      <c r="H9" t="str">
        <f t="shared" si="2"/>
        <v>Arsip Sukoharjo</v>
      </c>
      <c r="I9">
        <f t="shared" ca="1" si="3"/>
        <v>79</v>
      </c>
      <c r="J9">
        <f t="shared" si="4"/>
        <v>14</v>
      </c>
      <c r="K9" s="1" t="str">
        <f t="shared" si="5"/>
        <v>4297</v>
      </c>
      <c r="M9" t="str">
        <f t="shared" ca="1" si="6"/>
        <v xml:space="preserve">{P007, Arsip Sukoharjo, 79, 14, 4297}, </v>
      </c>
      <c r="O9" t="str">
        <f t="shared" ca="1" si="7"/>
        <v xml:space="preserve">{79, 14, 4297}, </v>
      </c>
    </row>
    <row r="10" spans="1:15" x14ac:dyDescent="0.25">
      <c r="A10" s="2" t="s">
        <v>19</v>
      </c>
      <c r="B10" s="3" t="s">
        <v>20</v>
      </c>
      <c r="C10" s="6">
        <v>44370</v>
      </c>
      <c r="D10">
        <v>8</v>
      </c>
      <c r="E10" s="7">
        <v>4874</v>
      </c>
      <c r="F10" s="4"/>
      <c r="G10" t="str">
        <f t="shared" si="1"/>
        <v>P008</v>
      </c>
      <c r="H10" t="str">
        <f t="shared" si="2"/>
        <v>ASMI</v>
      </c>
      <c r="I10">
        <f t="shared" ca="1" si="3"/>
        <v>335</v>
      </c>
      <c r="J10">
        <f t="shared" si="4"/>
        <v>8</v>
      </c>
      <c r="K10" s="1" t="str">
        <f t="shared" si="5"/>
        <v>4874</v>
      </c>
      <c r="M10" t="str">
        <f t="shared" ca="1" si="6"/>
        <v xml:space="preserve">{P008, ASMI, 335, 8, 4874}, </v>
      </c>
      <c r="O10" t="str">
        <f t="shared" ca="1" si="7"/>
        <v xml:space="preserve">{335, 8, 4874}, </v>
      </c>
    </row>
    <row r="11" spans="1:15" ht="45" x14ac:dyDescent="0.25">
      <c r="A11" s="2" t="s">
        <v>21</v>
      </c>
      <c r="B11" s="3" t="s">
        <v>22</v>
      </c>
      <c r="C11" s="6">
        <v>44410</v>
      </c>
      <c r="D11">
        <v>1</v>
      </c>
      <c r="E11" s="7">
        <v>583</v>
      </c>
      <c r="F11" s="4"/>
      <c r="G11" t="str">
        <f t="shared" si="1"/>
        <v>P009</v>
      </c>
      <c r="H11" t="str">
        <f t="shared" si="2"/>
        <v>Bag. Organisasi</v>
      </c>
      <c r="I11">
        <f t="shared" ca="1" si="3"/>
        <v>295</v>
      </c>
      <c r="J11">
        <f t="shared" si="4"/>
        <v>1</v>
      </c>
      <c r="K11" s="1" t="str">
        <f t="shared" si="5"/>
        <v>583</v>
      </c>
      <c r="M11" t="str">
        <f t="shared" ca="1" si="6"/>
        <v xml:space="preserve">{P009, Bag. Organisasi, 295, 1, 583}, </v>
      </c>
      <c r="O11" t="str">
        <f t="shared" ca="1" si="7"/>
        <v xml:space="preserve">{295, 1, 583}, </v>
      </c>
    </row>
    <row r="12" spans="1:15" ht="60" x14ac:dyDescent="0.25">
      <c r="A12" s="2" t="s">
        <v>23</v>
      </c>
      <c r="B12" s="3" t="s">
        <v>24</v>
      </c>
      <c r="C12" s="6">
        <v>44320</v>
      </c>
      <c r="D12">
        <v>2</v>
      </c>
      <c r="E12" s="7">
        <v>932</v>
      </c>
      <c r="F12" s="4"/>
      <c r="G12" t="str">
        <f t="shared" si="1"/>
        <v>P010</v>
      </c>
      <c r="H12" t="str">
        <f t="shared" si="2"/>
        <v>Bag. Perlengkapan UNS</v>
      </c>
      <c r="I12">
        <f t="shared" ca="1" si="3"/>
        <v>385</v>
      </c>
      <c r="J12">
        <f t="shared" si="4"/>
        <v>2</v>
      </c>
      <c r="K12" s="1" t="str">
        <f t="shared" si="5"/>
        <v>932</v>
      </c>
      <c r="M12" t="str">
        <f t="shared" ca="1" si="6"/>
        <v xml:space="preserve">{P010, Bag. Perlengkapan UNS, 385, 2, 932}, </v>
      </c>
      <c r="O12" t="str">
        <f t="shared" ca="1" si="7"/>
        <v xml:space="preserve">{385, 2, 932}, </v>
      </c>
    </row>
    <row r="13" spans="1:15" x14ac:dyDescent="0.25">
      <c r="A13" s="2" t="s">
        <v>29</v>
      </c>
      <c r="C13" s="6">
        <v>44405</v>
      </c>
      <c r="D13">
        <v>13</v>
      </c>
      <c r="E13" s="7">
        <v>2715</v>
      </c>
      <c r="F13" s="7"/>
      <c r="G13" t="str">
        <f t="shared" si="1"/>
        <v>P011</v>
      </c>
      <c r="H13">
        <f t="shared" si="2"/>
        <v>0</v>
      </c>
      <c r="I13">
        <f t="shared" ca="1" si="3"/>
        <v>300</v>
      </c>
      <c r="J13">
        <f t="shared" si="4"/>
        <v>13</v>
      </c>
      <c r="K13" s="1" t="str">
        <f t="shared" si="5"/>
        <v>2715</v>
      </c>
      <c r="M13" t="str">
        <f t="shared" ca="1" si="6"/>
        <v xml:space="preserve">{P011, 0, 300, 13, 2715}, </v>
      </c>
      <c r="O13" t="str">
        <f t="shared" ca="1" si="7"/>
        <v xml:space="preserve">{300, 13, 2715}, </v>
      </c>
    </row>
    <row r="14" spans="1:15" x14ac:dyDescent="0.25">
      <c r="A14" s="2" t="s">
        <v>30</v>
      </c>
      <c r="C14" s="6">
        <v>44540</v>
      </c>
      <c r="D14">
        <v>12</v>
      </c>
      <c r="E14" s="7">
        <v>12321</v>
      </c>
      <c r="G14" t="str">
        <f t="shared" si="1"/>
        <v>P012</v>
      </c>
      <c r="H14">
        <f t="shared" si="2"/>
        <v>0</v>
      </c>
      <c r="I14">
        <f t="shared" ca="1" si="3"/>
        <v>165</v>
      </c>
      <c r="J14">
        <f t="shared" si="4"/>
        <v>12</v>
      </c>
      <c r="K14" s="1" t="str">
        <f t="shared" si="5"/>
        <v>12321</v>
      </c>
      <c r="M14" t="str">
        <f t="shared" ca="1" si="6"/>
        <v xml:space="preserve">{P012, 0, 165, 12, 12321}, </v>
      </c>
      <c r="O14" t="str">
        <f t="shared" ca="1" si="7"/>
        <v xml:space="preserve">{165, 12, 12321}, </v>
      </c>
    </row>
    <row r="15" spans="1:15" x14ac:dyDescent="0.25">
      <c r="A15" s="2" t="s">
        <v>31</v>
      </c>
      <c r="C15" s="6">
        <v>44467</v>
      </c>
      <c r="D15">
        <v>15</v>
      </c>
      <c r="E15" s="7">
        <v>8984</v>
      </c>
      <c r="G15" t="str">
        <f t="shared" si="1"/>
        <v>P013</v>
      </c>
      <c r="H15">
        <f t="shared" si="2"/>
        <v>0</v>
      </c>
      <c r="I15">
        <f t="shared" ca="1" si="3"/>
        <v>238</v>
      </c>
      <c r="J15">
        <f t="shared" si="4"/>
        <v>15</v>
      </c>
      <c r="K15" s="1" t="str">
        <f t="shared" si="5"/>
        <v>8984</v>
      </c>
      <c r="M15" t="str">
        <f t="shared" ca="1" si="6"/>
        <v xml:space="preserve">{P013, 0, 238, 15, 8984}, </v>
      </c>
      <c r="O15" t="str">
        <f t="shared" ca="1" si="7"/>
        <v xml:space="preserve">{238, 15, 8984}, </v>
      </c>
    </row>
    <row r="16" spans="1:15" x14ac:dyDescent="0.25">
      <c r="A16" s="2" t="s">
        <v>32</v>
      </c>
      <c r="C16" s="6">
        <v>44327</v>
      </c>
      <c r="D16">
        <v>1</v>
      </c>
      <c r="E16" s="7">
        <v>2696</v>
      </c>
      <c r="G16" t="str">
        <f t="shared" si="1"/>
        <v>P014</v>
      </c>
      <c r="H16">
        <f t="shared" si="2"/>
        <v>0</v>
      </c>
      <c r="I16">
        <f t="shared" ca="1" si="3"/>
        <v>378</v>
      </c>
      <c r="J16">
        <f t="shared" si="4"/>
        <v>1</v>
      </c>
      <c r="K16" s="1" t="str">
        <f t="shared" si="5"/>
        <v>2696</v>
      </c>
      <c r="M16" t="str">
        <f t="shared" ca="1" si="6"/>
        <v xml:space="preserve">{P014, 0, 378, 1, 2696}, </v>
      </c>
      <c r="O16" t="str">
        <f t="shared" ca="1" si="7"/>
        <v xml:space="preserve">{378, 1, 2696}, </v>
      </c>
    </row>
    <row r="17" spans="1:15" x14ac:dyDescent="0.25">
      <c r="A17" s="2" t="s">
        <v>33</v>
      </c>
      <c r="C17" s="6">
        <v>44700</v>
      </c>
      <c r="D17">
        <v>13</v>
      </c>
      <c r="E17" s="7">
        <v>801</v>
      </c>
      <c r="G17" t="str">
        <f t="shared" si="1"/>
        <v>P015</v>
      </c>
      <c r="H17">
        <f t="shared" si="2"/>
        <v>0</v>
      </c>
      <c r="I17">
        <f t="shared" ca="1" si="3"/>
        <v>5</v>
      </c>
      <c r="J17">
        <f t="shared" si="4"/>
        <v>13</v>
      </c>
      <c r="K17" s="1" t="str">
        <f t="shared" si="5"/>
        <v>801</v>
      </c>
      <c r="M17" t="str">
        <f t="shared" ca="1" si="6"/>
        <v xml:space="preserve">{P015, 0, 5, 13, 801}, </v>
      </c>
      <c r="O17" t="str">
        <f t="shared" ca="1" si="7"/>
        <v xml:space="preserve">{5, 13, 801}, </v>
      </c>
    </row>
    <row r="18" spans="1:15" x14ac:dyDescent="0.25">
      <c r="A18" s="2" t="s">
        <v>34</v>
      </c>
      <c r="C18" s="6">
        <v>44473</v>
      </c>
      <c r="D18">
        <v>13</v>
      </c>
      <c r="E18" s="7">
        <v>600</v>
      </c>
      <c r="G18" t="str">
        <f t="shared" si="1"/>
        <v>P016</v>
      </c>
      <c r="H18">
        <f t="shared" si="2"/>
        <v>0</v>
      </c>
      <c r="I18">
        <f t="shared" ca="1" si="3"/>
        <v>232</v>
      </c>
      <c r="J18">
        <f t="shared" si="4"/>
        <v>13</v>
      </c>
      <c r="K18" s="1" t="str">
        <f t="shared" si="5"/>
        <v>600</v>
      </c>
      <c r="M18" t="str">
        <f t="shared" ca="1" si="6"/>
        <v xml:space="preserve">{P016, 0, 232, 13, 600}, </v>
      </c>
      <c r="O18" t="str">
        <f t="shared" ca="1" si="7"/>
        <v xml:space="preserve">{232, 13, 600}, </v>
      </c>
    </row>
    <row r="19" spans="1:15" x14ac:dyDescent="0.25">
      <c r="A19" s="2" t="s">
        <v>35</v>
      </c>
      <c r="C19" s="6">
        <v>44337</v>
      </c>
      <c r="D19">
        <v>14</v>
      </c>
      <c r="E19" s="7">
        <v>364</v>
      </c>
      <c r="G19" t="str">
        <f t="shared" si="1"/>
        <v>P017</v>
      </c>
      <c r="H19">
        <f t="shared" si="2"/>
        <v>0</v>
      </c>
      <c r="I19">
        <f t="shared" ca="1" si="3"/>
        <v>368</v>
      </c>
      <c r="J19">
        <f t="shared" si="4"/>
        <v>14</v>
      </c>
      <c r="K19" s="1" t="str">
        <f t="shared" si="5"/>
        <v>364</v>
      </c>
      <c r="M19" t="str">
        <f t="shared" ca="1" si="6"/>
        <v xml:space="preserve">{P017, 0, 368, 14, 364}, </v>
      </c>
      <c r="O19" t="str">
        <f t="shared" ca="1" si="7"/>
        <v xml:space="preserve">{368, 14, 364}, </v>
      </c>
    </row>
    <row r="20" spans="1:15" x14ac:dyDescent="0.25">
      <c r="A20" s="2" t="s">
        <v>36</v>
      </c>
      <c r="C20" s="6">
        <v>44550</v>
      </c>
      <c r="D20">
        <v>5</v>
      </c>
      <c r="E20" s="7">
        <v>3710</v>
      </c>
      <c r="G20" t="str">
        <f t="shared" si="1"/>
        <v>P018</v>
      </c>
      <c r="H20">
        <f t="shared" si="2"/>
        <v>0</v>
      </c>
      <c r="I20">
        <f t="shared" ca="1" si="3"/>
        <v>155</v>
      </c>
      <c r="J20">
        <f t="shared" si="4"/>
        <v>5</v>
      </c>
      <c r="K20" s="1" t="str">
        <f t="shared" si="5"/>
        <v>3710</v>
      </c>
      <c r="M20" t="str">
        <f t="shared" ca="1" si="6"/>
        <v xml:space="preserve">{P018, 0, 155, 5, 3710}, </v>
      </c>
      <c r="O20" t="str">
        <f t="shared" ca="1" si="7"/>
        <v xml:space="preserve">{155, 5, 3710}, </v>
      </c>
    </row>
    <row r="21" spans="1:15" x14ac:dyDescent="0.25">
      <c r="A21" s="2" t="s">
        <v>37</v>
      </c>
      <c r="C21" s="6">
        <v>44396</v>
      </c>
      <c r="D21">
        <v>11</v>
      </c>
      <c r="E21" s="7">
        <v>1190</v>
      </c>
      <c r="G21" t="str">
        <f t="shared" si="1"/>
        <v>P019</v>
      </c>
      <c r="H21">
        <f t="shared" si="2"/>
        <v>0</v>
      </c>
      <c r="I21">
        <f t="shared" ca="1" si="3"/>
        <v>309</v>
      </c>
      <c r="J21">
        <f t="shared" si="4"/>
        <v>11</v>
      </c>
      <c r="K21" s="1" t="str">
        <f t="shared" si="5"/>
        <v>1190</v>
      </c>
      <c r="M21" t="str">
        <f t="shared" ca="1" si="6"/>
        <v xml:space="preserve">{P019, 0, 309, 11, 1190}, </v>
      </c>
      <c r="O21" t="str">
        <f t="shared" ca="1" si="7"/>
        <v xml:space="preserve">{309, 11, 1190}, </v>
      </c>
    </row>
    <row r="22" spans="1:15" x14ac:dyDescent="0.25">
      <c r="A22" s="2" t="s">
        <v>38</v>
      </c>
      <c r="C22" s="6">
        <v>44502</v>
      </c>
      <c r="D22">
        <v>9</v>
      </c>
      <c r="E22" s="7">
        <v>2834</v>
      </c>
      <c r="G22" t="str">
        <f t="shared" si="1"/>
        <v>P020</v>
      </c>
      <c r="H22">
        <f t="shared" si="2"/>
        <v>0</v>
      </c>
      <c r="I22">
        <f t="shared" ca="1" si="3"/>
        <v>203</v>
      </c>
      <c r="J22">
        <f t="shared" si="4"/>
        <v>9</v>
      </c>
      <c r="K22" s="1" t="str">
        <f t="shared" si="5"/>
        <v>2834</v>
      </c>
      <c r="M22" t="str">
        <f t="shared" ca="1" si="6"/>
        <v xml:space="preserve">{P020, 0, 203, 9, 2834}, </v>
      </c>
      <c r="O22" t="str">
        <f t="shared" ca="1" si="7"/>
        <v xml:space="preserve">{203, 9, 2834}, </v>
      </c>
    </row>
    <row r="23" spans="1:15" x14ac:dyDescent="0.25">
      <c r="A23" s="2" t="s">
        <v>39</v>
      </c>
      <c r="C23" s="6">
        <v>44612</v>
      </c>
      <c r="D23">
        <v>6</v>
      </c>
      <c r="E23" s="7">
        <v>19205</v>
      </c>
      <c r="G23" t="str">
        <f t="shared" si="1"/>
        <v>P021</v>
      </c>
      <c r="H23">
        <f t="shared" si="2"/>
        <v>0</v>
      </c>
      <c r="I23">
        <f t="shared" ca="1" si="3"/>
        <v>93</v>
      </c>
      <c r="J23">
        <f t="shared" si="4"/>
        <v>6</v>
      </c>
      <c r="K23" s="1" t="str">
        <f t="shared" si="5"/>
        <v>19205</v>
      </c>
      <c r="M23" t="str">
        <f t="shared" ca="1" si="6"/>
        <v xml:space="preserve">{P021, 0, 93, 6, 19205}, </v>
      </c>
      <c r="O23" t="str">
        <f t="shared" ca="1" si="7"/>
        <v xml:space="preserve">{93, 6, 19205}, </v>
      </c>
    </row>
    <row r="24" spans="1:15" x14ac:dyDescent="0.25">
      <c r="A24" s="2" t="s">
        <v>40</v>
      </c>
      <c r="C24" s="6">
        <v>44619</v>
      </c>
      <c r="D24">
        <v>11</v>
      </c>
      <c r="E24" s="7">
        <v>719</v>
      </c>
      <c r="G24" t="str">
        <f t="shared" si="1"/>
        <v>P022</v>
      </c>
      <c r="H24">
        <f t="shared" si="2"/>
        <v>0</v>
      </c>
      <c r="I24">
        <f t="shared" ca="1" si="3"/>
        <v>86</v>
      </c>
      <c r="J24">
        <f t="shared" si="4"/>
        <v>11</v>
      </c>
      <c r="K24" s="1" t="str">
        <f t="shared" si="5"/>
        <v>719</v>
      </c>
      <c r="M24" t="str">
        <f t="shared" ca="1" si="6"/>
        <v xml:space="preserve">{P022, 0, 86, 11, 719}, </v>
      </c>
      <c r="O24" t="str">
        <f t="shared" ca="1" si="7"/>
        <v xml:space="preserve">{86, 11, 719}, </v>
      </c>
    </row>
    <row r="25" spans="1:15" x14ac:dyDescent="0.25">
      <c r="A25" s="2" t="s">
        <v>41</v>
      </c>
      <c r="C25" s="6">
        <v>44543</v>
      </c>
      <c r="D25">
        <v>2</v>
      </c>
      <c r="E25" s="7">
        <v>626</v>
      </c>
      <c r="G25" t="str">
        <f t="shared" si="1"/>
        <v>P023</v>
      </c>
      <c r="H25">
        <f t="shared" si="2"/>
        <v>0</v>
      </c>
      <c r="I25">
        <f t="shared" ca="1" si="3"/>
        <v>162</v>
      </c>
      <c r="J25">
        <f t="shared" si="4"/>
        <v>2</v>
      </c>
      <c r="K25" s="1" t="str">
        <f t="shared" si="5"/>
        <v>626</v>
      </c>
      <c r="M25" t="str">
        <f t="shared" ca="1" si="6"/>
        <v xml:space="preserve">{P023, 0, 162, 2, 626}, </v>
      </c>
      <c r="O25" t="str">
        <f t="shared" ca="1" si="7"/>
        <v xml:space="preserve">{162, 2, 626}, </v>
      </c>
    </row>
    <row r="26" spans="1:15" x14ac:dyDescent="0.25">
      <c r="A26" s="2" t="s">
        <v>42</v>
      </c>
      <c r="C26" s="6">
        <v>44437</v>
      </c>
      <c r="D26">
        <v>2</v>
      </c>
      <c r="E26" s="7">
        <v>8377</v>
      </c>
      <c r="G26" t="s">
        <v>42</v>
      </c>
      <c r="H26">
        <f t="shared" si="2"/>
        <v>0</v>
      </c>
      <c r="I26">
        <f t="shared" ca="1" si="3"/>
        <v>268</v>
      </c>
      <c r="J26">
        <f t="shared" si="4"/>
        <v>2</v>
      </c>
      <c r="K26" s="1" t="str">
        <f t="shared" si="5"/>
        <v>8377</v>
      </c>
      <c r="M26" t="str">
        <f t="shared" ca="1" si="6"/>
        <v xml:space="preserve">{P024, 0, 268, 2, 8377}, </v>
      </c>
      <c r="O26" t="str">
        <f t="shared" ca="1" si="7"/>
        <v xml:space="preserve">{268, 2, 8377}, </v>
      </c>
    </row>
    <row r="27" spans="1:15" x14ac:dyDescent="0.25">
      <c r="A27" s="2" t="s">
        <v>43</v>
      </c>
      <c r="C27" s="6">
        <v>44429</v>
      </c>
      <c r="D27">
        <v>11</v>
      </c>
      <c r="E27" s="7">
        <v>267</v>
      </c>
      <c r="G27" t="s">
        <v>43</v>
      </c>
      <c r="H27">
        <f t="shared" si="2"/>
        <v>0</v>
      </c>
      <c r="I27">
        <f t="shared" ca="1" si="3"/>
        <v>276</v>
      </c>
      <c r="J27">
        <v>4</v>
      </c>
      <c r="K27" s="1" t="str">
        <f t="shared" si="5"/>
        <v>267</v>
      </c>
      <c r="M27" t="str">
        <f t="shared" ca="1" si="6"/>
        <v xml:space="preserve">{P025, 0, 276, 4, 267}, </v>
      </c>
      <c r="O27" t="str">
        <f t="shared" ca="1" si="7"/>
        <v xml:space="preserve">{276, 4, 267},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B09C-9B35-4CC2-AD95-50D9DBA73506}">
  <dimension ref="A1:O26"/>
  <sheetViews>
    <sheetView zoomScale="85" zoomScaleNormal="85" workbookViewId="0">
      <selection activeCell="R9" sqref="R9"/>
    </sheetView>
  </sheetViews>
  <sheetFormatPr defaultRowHeight="15" x14ac:dyDescent="0.25"/>
  <sheetData>
    <row r="1" spans="1:15" s="5" customFormat="1" x14ac:dyDescent="0.25">
      <c r="A1" s="5" t="s">
        <v>25</v>
      </c>
      <c r="H1" s="5" t="s">
        <v>26</v>
      </c>
      <c r="O1" s="5" t="s">
        <v>27</v>
      </c>
    </row>
    <row r="2" spans="1:15" x14ac:dyDescent="0.25">
      <c r="A2">
        <v>0.486761</v>
      </c>
      <c r="B2">
        <v>6.7976999999999996E-2</v>
      </c>
      <c r="C2">
        <v>0.15104799999999999</v>
      </c>
      <c r="D2">
        <v>0.157281</v>
      </c>
      <c r="E2">
        <v>9.24344E-2</v>
      </c>
      <c r="F2">
        <v>4.44984E-2</v>
      </c>
      <c r="H2" t="str">
        <f>SUBSTITUTE(A2,",",".")</f>
        <v>0.486761</v>
      </c>
      <c r="I2" t="str">
        <f t="shared" ref="I2:L2" si="0">SUBSTITUTE(B2,",",".")</f>
        <v>0.067977</v>
      </c>
      <c r="J2" t="str">
        <f t="shared" si="0"/>
        <v>0.151048</v>
      </c>
      <c r="K2" t="str">
        <f t="shared" si="0"/>
        <v>0.157281</v>
      </c>
      <c r="L2" t="str">
        <f t="shared" si="0"/>
        <v>0.0924344</v>
      </c>
      <c r="M2" t="str">
        <f>SUBSTITUTE(F2,",",".")</f>
        <v>0.0444984</v>
      </c>
      <c r="O2" t="str">
        <f>CONCATENATE("{",H2,",",I2,",",J2,",",K2,",",L2,",",M2,"}, ")</f>
        <v xml:space="preserve">{0.486761,0.067977,0.151048,0.157281,0.0924344,0.0444984}, </v>
      </c>
    </row>
    <row r="3" spans="1:15" x14ac:dyDescent="0.25">
      <c r="A3">
        <v>5.0668999999999999E-2</v>
      </c>
      <c r="B3">
        <v>9.4650700000000004E-2</v>
      </c>
      <c r="C3">
        <v>0.12747700000000001</v>
      </c>
      <c r="D3">
        <v>0.16628200000000001</v>
      </c>
      <c r="E3">
        <v>0.42753000000000002</v>
      </c>
      <c r="F3">
        <v>0.13339200000000001</v>
      </c>
      <c r="H3" t="str">
        <f t="shared" ref="H3:H26" si="1">SUBSTITUTE(A3,",",".")</f>
        <v>0.050669</v>
      </c>
      <c r="I3" t="str">
        <f t="shared" ref="I3:I26" si="2">SUBSTITUTE(B3,",",".")</f>
        <v>0.0946507</v>
      </c>
      <c r="J3" t="str">
        <f t="shared" ref="J3:J26" si="3">SUBSTITUTE(C3,",",".")</f>
        <v>0.127477</v>
      </c>
      <c r="K3" t="str">
        <f t="shared" ref="K3:K26" si="4">SUBSTITUTE(D3,",",".")</f>
        <v>0.166282</v>
      </c>
      <c r="L3" t="str">
        <f t="shared" ref="L3:L26" si="5">SUBSTITUTE(E3,",",".")</f>
        <v>0.42753</v>
      </c>
      <c r="M3" t="str">
        <f t="shared" ref="M3:M26" si="6">SUBSTITUTE(F3,",",".")</f>
        <v>0.133392</v>
      </c>
      <c r="O3" t="str">
        <f t="shared" ref="O3:O26" si="7">CONCATENATE("{",H3,",",I3,",",J3,",",K3,",",L3,",",M3,"}, ")</f>
        <v xml:space="preserve">{0.050669,0.0946507,0.127477,0.166282,0.42753,0.133392}, </v>
      </c>
    </row>
    <row r="4" spans="1:15" x14ac:dyDescent="0.25">
      <c r="A4">
        <v>8.5375599999999996E-2</v>
      </c>
      <c r="B4">
        <v>7.4883099999999994E-2</v>
      </c>
      <c r="C4">
        <v>6.0662000000000001E-2</v>
      </c>
      <c r="D4">
        <v>0.55611299999999997</v>
      </c>
      <c r="E4">
        <v>0.161494</v>
      </c>
      <c r="F4">
        <v>6.1472300000000001E-2</v>
      </c>
      <c r="H4" t="str">
        <f t="shared" si="1"/>
        <v>0.0853756</v>
      </c>
      <c r="I4" t="str">
        <f t="shared" si="2"/>
        <v>0.0748831</v>
      </c>
      <c r="J4" t="str">
        <f t="shared" si="3"/>
        <v>0.060662</v>
      </c>
      <c r="K4" t="str">
        <f t="shared" si="4"/>
        <v>0.556113</v>
      </c>
      <c r="L4" t="str">
        <f t="shared" si="5"/>
        <v>0.161494</v>
      </c>
      <c r="M4" t="str">
        <f t="shared" si="6"/>
        <v>0.0614723</v>
      </c>
      <c r="O4" t="str">
        <f t="shared" si="7"/>
        <v xml:space="preserve">{0.0853756,0.0748831,0.060662,0.556113,0.161494,0.0614723}, </v>
      </c>
    </row>
    <row r="5" spans="1:15" x14ac:dyDescent="0.25">
      <c r="A5">
        <v>0.165352</v>
      </c>
      <c r="B5">
        <v>6.8002599999999996E-2</v>
      </c>
      <c r="C5">
        <v>8.6281700000000003E-2</v>
      </c>
      <c r="D5">
        <v>0.13736300000000001</v>
      </c>
      <c r="E5">
        <v>0.162882</v>
      </c>
      <c r="F5">
        <v>0.38011899999999998</v>
      </c>
      <c r="H5" t="str">
        <f t="shared" si="1"/>
        <v>0.165352</v>
      </c>
      <c r="I5" t="str">
        <f t="shared" si="2"/>
        <v>0.0680026</v>
      </c>
      <c r="J5" t="str">
        <f t="shared" si="3"/>
        <v>0.0862817</v>
      </c>
      <c r="K5" t="str">
        <f t="shared" si="4"/>
        <v>0.137363</v>
      </c>
      <c r="L5" t="str">
        <f t="shared" si="5"/>
        <v>0.162882</v>
      </c>
      <c r="M5" t="str">
        <f t="shared" si="6"/>
        <v>0.380119</v>
      </c>
      <c r="O5" t="str">
        <f t="shared" si="7"/>
        <v xml:space="preserve">{0.165352,0.0680026,0.0862817,0.137363,0.162882,0.380119}, </v>
      </c>
    </row>
    <row r="6" spans="1:15" x14ac:dyDescent="0.25">
      <c r="A6">
        <v>9.8484000000000002E-2</v>
      </c>
      <c r="B6">
        <v>5.32614E-2</v>
      </c>
      <c r="C6">
        <v>0.163994</v>
      </c>
      <c r="D6">
        <v>7.3305099999999998E-2</v>
      </c>
      <c r="E6">
        <v>0.50749</v>
      </c>
      <c r="F6">
        <v>0.103466</v>
      </c>
      <c r="H6" t="str">
        <f t="shared" si="1"/>
        <v>0.098484</v>
      </c>
      <c r="I6" t="str">
        <f t="shared" si="2"/>
        <v>0.0532614</v>
      </c>
      <c r="J6" t="str">
        <f t="shared" si="3"/>
        <v>0.163994</v>
      </c>
      <c r="K6" t="str">
        <f t="shared" si="4"/>
        <v>0.0733051</v>
      </c>
      <c r="L6" t="str">
        <f t="shared" si="5"/>
        <v>0.50749</v>
      </c>
      <c r="M6" t="str">
        <f t="shared" si="6"/>
        <v>0.103466</v>
      </c>
      <c r="O6" t="str">
        <f t="shared" si="7"/>
        <v xml:space="preserve">{0.098484,0.0532614,0.163994,0.0733051,0.50749,0.103466}, </v>
      </c>
    </row>
    <row r="7" spans="1:15" x14ac:dyDescent="0.25">
      <c r="A7">
        <v>0.11469500000000001</v>
      </c>
      <c r="B7">
        <v>0.55451099999999998</v>
      </c>
      <c r="C7">
        <v>0.12403699999999999</v>
      </c>
      <c r="D7">
        <v>2.0748200000000001E-2</v>
      </c>
      <c r="E7">
        <v>4.8995700000000003E-2</v>
      </c>
      <c r="F7">
        <v>0.137013</v>
      </c>
      <c r="H7" t="str">
        <f t="shared" si="1"/>
        <v>0.114695</v>
      </c>
      <c r="I7" t="str">
        <f t="shared" si="2"/>
        <v>0.554511</v>
      </c>
      <c r="J7" t="str">
        <f t="shared" si="3"/>
        <v>0.124037</v>
      </c>
      <c r="K7" t="str">
        <f t="shared" si="4"/>
        <v>0.0207482</v>
      </c>
      <c r="L7" t="str">
        <f t="shared" si="5"/>
        <v>0.0489957</v>
      </c>
      <c r="M7" t="str">
        <f t="shared" si="6"/>
        <v>0.137013</v>
      </c>
      <c r="O7" t="str">
        <f t="shared" si="7"/>
        <v xml:space="preserve">{0.114695,0.554511,0.124037,0.0207482,0.0489957,0.137013}, </v>
      </c>
    </row>
    <row r="8" spans="1:15" x14ac:dyDescent="0.25">
      <c r="A8">
        <v>0.109011</v>
      </c>
      <c r="B8">
        <v>0.139406</v>
      </c>
      <c r="C8">
        <v>0.16638600000000001</v>
      </c>
      <c r="D8">
        <v>0.11691699999999999</v>
      </c>
      <c r="E8">
        <v>0.370336</v>
      </c>
      <c r="F8">
        <v>9.7944299999999998E-2</v>
      </c>
      <c r="H8" t="str">
        <f t="shared" si="1"/>
        <v>0.109011</v>
      </c>
      <c r="I8" t="str">
        <f t="shared" si="2"/>
        <v>0.139406</v>
      </c>
      <c r="J8" t="str">
        <f t="shared" si="3"/>
        <v>0.166386</v>
      </c>
      <c r="K8" t="str">
        <f t="shared" si="4"/>
        <v>0.116917</v>
      </c>
      <c r="L8" t="str">
        <f t="shared" si="5"/>
        <v>0.370336</v>
      </c>
      <c r="M8" t="str">
        <f t="shared" si="6"/>
        <v>0.0979443</v>
      </c>
      <c r="O8" t="str">
        <f t="shared" si="7"/>
        <v xml:space="preserve">{0.109011,0.139406,0.166386,0.116917,0.370336,0.0979443}, </v>
      </c>
    </row>
    <row r="9" spans="1:15" x14ac:dyDescent="0.25">
      <c r="A9">
        <v>0.14968999999999999</v>
      </c>
      <c r="B9">
        <v>0.46212599999999998</v>
      </c>
      <c r="C9">
        <v>0.130438</v>
      </c>
      <c r="D9">
        <v>9.9030400000000005E-2</v>
      </c>
      <c r="E9">
        <v>7.0709900000000006E-2</v>
      </c>
      <c r="F9">
        <v>8.8006100000000004E-2</v>
      </c>
      <c r="H9" t="str">
        <f t="shared" si="1"/>
        <v>0.14969</v>
      </c>
      <c r="I9" t="str">
        <f t="shared" si="2"/>
        <v>0.462126</v>
      </c>
      <c r="J9" t="str">
        <f t="shared" si="3"/>
        <v>0.130438</v>
      </c>
      <c r="K9" t="str">
        <f t="shared" si="4"/>
        <v>0.0990304</v>
      </c>
      <c r="L9" t="str">
        <f t="shared" si="5"/>
        <v>0.0707099</v>
      </c>
      <c r="M9" t="str">
        <f t="shared" si="6"/>
        <v>0.0880061</v>
      </c>
      <c r="O9" t="str">
        <f t="shared" si="7"/>
        <v xml:space="preserve">{0.14969,0.462126,0.130438,0.0990304,0.0707099,0.0880061}, </v>
      </c>
    </row>
    <row r="10" spans="1:15" x14ac:dyDescent="0.25">
      <c r="A10">
        <v>0.11808</v>
      </c>
      <c r="B10">
        <v>6.7789199999999994E-2</v>
      </c>
      <c r="C10">
        <v>0.165909</v>
      </c>
      <c r="D10">
        <v>0.10702399999999999</v>
      </c>
      <c r="E10">
        <v>9.0508000000000005E-2</v>
      </c>
      <c r="F10">
        <v>0.45068900000000001</v>
      </c>
      <c r="H10" t="str">
        <f t="shared" si="1"/>
        <v>0.11808</v>
      </c>
      <c r="I10" t="str">
        <f t="shared" si="2"/>
        <v>0.0677892</v>
      </c>
      <c r="J10" t="str">
        <f t="shared" si="3"/>
        <v>0.165909</v>
      </c>
      <c r="K10" t="str">
        <f t="shared" si="4"/>
        <v>0.107024</v>
      </c>
      <c r="L10" t="str">
        <f t="shared" si="5"/>
        <v>0.090508</v>
      </c>
      <c r="M10" t="str">
        <f t="shared" si="6"/>
        <v>0.450689</v>
      </c>
      <c r="O10" t="str">
        <f t="shared" si="7"/>
        <v xml:space="preserve">{0.11808,0.0677892,0.165909,0.107024,0.090508,0.450689}, </v>
      </c>
    </row>
    <row r="11" spans="1:15" x14ac:dyDescent="0.25">
      <c r="A11">
        <v>0.14460700000000001</v>
      </c>
      <c r="B11">
        <v>0.31051000000000001</v>
      </c>
      <c r="C11">
        <v>0.16383</v>
      </c>
      <c r="D11">
        <v>0.15126200000000001</v>
      </c>
      <c r="E11">
        <v>9.5474199999999995E-2</v>
      </c>
      <c r="F11">
        <v>0.13431699999999999</v>
      </c>
      <c r="H11" t="str">
        <f t="shared" si="1"/>
        <v>0.144607</v>
      </c>
      <c r="I11" t="str">
        <f t="shared" si="2"/>
        <v>0.31051</v>
      </c>
      <c r="J11" t="str">
        <f t="shared" si="3"/>
        <v>0.16383</v>
      </c>
      <c r="K11" t="str">
        <f t="shared" si="4"/>
        <v>0.151262</v>
      </c>
      <c r="L11" t="str">
        <f t="shared" si="5"/>
        <v>0.0954742</v>
      </c>
      <c r="M11" t="str">
        <f t="shared" si="6"/>
        <v>0.134317</v>
      </c>
      <c r="O11" t="str">
        <f t="shared" si="7"/>
        <v xml:space="preserve">{0.144607,0.31051,0.16383,0.151262,0.0954742,0.134317}, </v>
      </c>
    </row>
    <row r="12" spans="1:15" x14ac:dyDescent="0.25">
      <c r="A12">
        <v>0.130191</v>
      </c>
      <c r="B12">
        <v>0.12225</v>
      </c>
      <c r="C12">
        <v>0.159527</v>
      </c>
      <c r="D12">
        <v>0.40772599999999998</v>
      </c>
      <c r="E12">
        <v>0.12037</v>
      </c>
      <c r="F12">
        <v>5.99354E-2</v>
      </c>
      <c r="H12" t="str">
        <f t="shared" si="1"/>
        <v>0.130191</v>
      </c>
      <c r="I12" t="str">
        <f t="shared" si="2"/>
        <v>0.12225</v>
      </c>
      <c r="J12" t="str">
        <f t="shared" si="3"/>
        <v>0.159527</v>
      </c>
      <c r="K12" t="str">
        <f t="shared" si="4"/>
        <v>0.407726</v>
      </c>
      <c r="L12" t="str">
        <f t="shared" si="5"/>
        <v>0.12037</v>
      </c>
      <c r="M12" t="str">
        <f t="shared" si="6"/>
        <v>0.0599354</v>
      </c>
      <c r="O12" t="str">
        <f t="shared" si="7"/>
        <v xml:space="preserve">{0.130191,0.12225,0.159527,0.407726,0.12037,0.0599354}, </v>
      </c>
    </row>
    <row r="13" spans="1:15" x14ac:dyDescent="0.25">
      <c r="A13">
        <v>0.51956400000000003</v>
      </c>
      <c r="B13">
        <v>1.6915199999999998E-2</v>
      </c>
      <c r="C13">
        <v>0.12695100000000001</v>
      </c>
      <c r="D13">
        <v>0.159107</v>
      </c>
      <c r="E13">
        <v>0.118714</v>
      </c>
      <c r="F13">
        <v>5.8748700000000001E-2</v>
      </c>
      <c r="H13" t="str">
        <f t="shared" si="1"/>
        <v>0.519564</v>
      </c>
      <c r="I13" t="str">
        <f t="shared" si="2"/>
        <v>0.0169152</v>
      </c>
      <c r="J13" t="str">
        <f t="shared" si="3"/>
        <v>0.126951</v>
      </c>
      <c r="K13" t="str">
        <f t="shared" si="4"/>
        <v>0.159107</v>
      </c>
      <c r="L13" t="str">
        <f t="shared" si="5"/>
        <v>0.118714</v>
      </c>
      <c r="M13" t="str">
        <f t="shared" si="6"/>
        <v>0.0587487</v>
      </c>
      <c r="O13" t="str">
        <f t="shared" si="7"/>
        <v xml:space="preserve">{0.519564,0.0169152,0.126951,0.159107,0.118714,0.0587487}, </v>
      </c>
    </row>
    <row r="14" spans="1:15" x14ac:dyDescent="0.25">
      <c r="A14">
        <v>5.55743E-2</v>
      </c>
      <c r="B14">
        <v>0.622892</v>
      </c>
      <c r="C14">
        <v>4.9289199999999998E-2</v>
      </c>
      <c r="D14">
        <v>7.0876099999999997E-2</v>
      </c>
      <c r="E14">
        <v>4.7568800000000001E-2</v>
      </c>
      <c r="F14">
        <v>0.15379999999999999</v>
      </c>
      <c r="H14" t="str">
        <f t="shared" si="1"/>
        <v>0.0555743</v>
      </c>
      <c r="I14" t="str">
        <f t="shared" si="2"/>
        <v>0.622892</v>
      </c>
      <c r="J14" t="str">
        <f t="shared" si="3"/>
        <v>0.0492892</v>
      </c>
      <c r="K14" t="str">
        <f t="shared" si="4"/>
        <v>0.0708761</v>
      </c>
      <c r="L14" t="str">
        <f t="shared" si="5"/>
        <v>0.0475688</v>
      </c>
      <c r="M14" t="str">
        <f t="shared" si="6"/>
        <v>0.1538</v>
      </c>
      <c r="O14" t="str">
        <f t="shared" si="7"/>
        <v xml:space="preserve">{0.0555743,0.622892,0.0492892,0.0708761,0.0475688,0.1538}, </v>
      </c>
    </row>
    <row r="15" spans="1:15" x14ac:dyDescent="0.25">
      <c r="A15">
        <v>7.5519299999999998E-2</v>
      </c>
      <c r="B15">
        <v>8.5812299999999994E-2</v>
      </c>
      <c r="C15">
        <v>8.0526700000000007E-2</v>
      </c>
      <c r="D15">
        <v>7.8689999999999996E-2</v>
      </c>
      <c r="E15">
        <v>0.62876699999999996</v>
      </c>
      <c r="F15">
        <v>5.0685099999999997E-2</v>
      </c>
      <c r="H15" t="str">
        <f t="shared" si="1"/>
        <v>0.0755193</v>
      </c>
      <c r="I15" t="str">
        <f t="shared" si="2"/>
        <v>0.0858123</v>
      </c>
      <c r="J15" t="str">
        <f t="shared" si="3"/>
        <v>0.0805267</v>
      </c>
      <c r="K15" t="str">
        <f t="shared" si="4"/>
        <v>0.07869</v>
      </c>
      <c r="L15" t="str">
        <f t="shared" si="5"/>
        <v>0.628767</v>
      </c>
      <c r="M15" t="str">
        <f t="shared" si="6"/>
        <v>0.0506851</v>
      </c>
      <c r="O15" t="str">
        <f t="shared" si="7"/>
        <v xml:space="preserve">{0.0755193,0.0858123,0.0805267,0.07869,0.628767,0.0506851}, </v>
      </c>
    </row>
    <row r="16" spans="1:15" x14ac:dyDescent="0.25">
      <c r="A16">
        <v>3.0663200000000002E-2</v>
      </c>
      <c r="B16">
        <v>0.62736499999999995</v>
      </c>
      <c r="C16">
        <v>0.116046</v>
      </c>
      <c r="D16">
        <v>5.0330600000000003E-2</v>
      </c>
      <c r="E16">
        <v>7.3328699999999997E-2</v>
      </c>
      <c r="F16">
        <v>0.102266</v>
      </c>
      <c r="H16" t="str">
        <f t="shared" si="1"/>
        <v>0.0306632</v>
      </c>
      <c r="I16" t="str">
        <f t="shared" si="2"/>
        <v>0.627365</v>
      </c>
      <c r="J16" t="str">
        <f t="shared" si="3"/>
        <v>0.116046</v>
      </c>
      <c r="K16" t="str">
        <f t="shared" si="4"/>
        <v>0.0503306</v>
      </c>
      <c r="L16" t="str">
        <f t="shared" si="5"/>
        <v>0.0733287</v>
      </c>
      <c r="M16" t="str">
        <f t="shared" si="6"/>
        <v>0.102266</v>
      </c>
      <c r="O16" t="str">
        <f t="shared" si="7"/>
        <v xml:space="preserve">{0.0306632,0.627365,0.116046,0.0503306,0.0733287,0.102266}, </v>
      </c>
    </row>
    <row r="17" spans="1:15" x14ac:dyDescent="0.25">
      <c r="A17">
        <v>0.12319099999999999</v>
      </c>
      <c r="B17">
        <v>0.13636999999999999</v>
      </c>
      <c r="C17">
        <v>0.14513400000000001</v>
      </c>
      <c r="D17">
        <v>0.106623</v>
      </c>
      <c r="E17">
        <v>0.35564800000000002</v>
      </c>
      <c r="F17">
        <v>0.13303300000000001</v>
      </c>
      <c r="H17" t="str">
        <f t="shared" si="1"/>
        <v>0.123191</v>
      </c>
      <c r="I17" t="str">
        <f t="shared" si="2"/>
        <v>0.13637</v>
      </c>
      <c r="J17" t="str">
        <f t="shared" si="3"/>
        <v>0.145134</v>
      </c>
      <c r="K17" t="str">
        <f t="shared" si="4"/>
        <v>0.106623</v>
      </c>
      <c r="L17" t="str">
        <f t="shared" si="5"/>
        <v>0.355648</v>
      </c>
      <c r="M17" t="str">
        <f t="shared" si="6"/>
        <v>0.133033</v>
      </c>
      <c r="O17" t="str">
        <f t="shared" si="7"/>
        <v xml:space="preserve">{0.123191,0.13637,0.145134,0.106623,0.355648,0.133033}, </v>
      </c>
    </row>
    <row r="18" spans="1:15" x14ac:dyDescent="0.25">
      <c r="A18">
        <v>4.5549899999999997E-2</v>
      </c>
      <c r="B18">
        <v>5.78942E-2</v>
      </c>
      <c r="C18">
        <v>0.702569</v>
      </c>
      <c r="D18">
        <v>4.9985799999999997E-2</v>
      </c>
      <c r="E18">
        <v>0.111156</v>
      </c>
      <c r="F18">
        <v>3.28455E-2</v>
      </c>
      <c r="H18" t="str">
        <f t="shared" si="1"/>
        <v>0.0455499</v>
      </c>
      <c r="I18" t="str">
        <f t="shared" si="2"/>
        <v>0.0578942</v>
      </c>
      <c r="J18" t="str">
        <f t="shared" si="3"/>
        <v>0.702569</v>
      </c>
      <c r="K18" t="str">
        <f t="shared" si="4"/>
        <v>0.0499858</v>
      </c>
      <c r="L18" t="str">
        <f t="shared" si="5"/>
        <v>0.111156</v>
      </c>
      <c r="M18" t="str">
        <f t="shared" si="6"/>
        <v>0.0328455</v>
      </c>
      <c r="O18" t="str">
        <f t="shared" si="7"/>
        <v xml:space="preserve">{0.0455499,0.0578942,0.702569,0.0499858,0.111156,0.0328455}, </v>
      </c>
    </row>
    <row r="19" spans="1:15" x14ac:dyDescent="0.25">
      <c r="A19">
        <v>0.51564299999999996</v>
      </c>
      <c r="B19">
        <v>5.0738100000000001E-2</v>
      </c>
      <c r="C19">
        <v>8.9363700000000004E-2</v>
      </c>
      <c r="D19">
        <v>0.103062</v>
      </c>
      <c r="E19">
        <v>0.166126</v>
      </c>
      <c r="F19">
        <v>7.5066999999999995E-2</v>
      </c>
      <c r="H19" t="str">
        <f t="shared" si="1"/>
        <v>0.515643</v>
      </c>
      <c r="I19" t="str">
        <f t="shared" si="2"/>
        <v>0.0507381</v>
      </c>
      <c r="J19" t="str">
        <f t="shared" si="3"/>
        <v>0.0893637</v>
      </c>
      <c r="K19" t="str">
        <f t="shared" si="4"/>
        <v>0.103062</v>
      </c>
      <c r="L19" t="str">
        <f t="shared" si="5"/>
        <v>0.166126</v>
      </c>
      <c r="M19" t="str">
        <f t="shared" si="6"/>
        <v>0.075067</v>
      </c>
      <c r="O19" t="str">
        <f t="shared" si="7"/>
        <v xml:space="preserve">{0.515643,0.0507381,0.0893637,0.103062,0.166126,0.075067}, </v>
      </c>
    </row>
    <row r="20" spans="1:15" x14ac:dyDescent="0.25">
      <c r="A20">
        <v>0.15084800000000001</v>
      </c>
      <c r="B20">
        <v>0.132406</v>
      </c>
      <c r="C20">
        <v>0.41328100000000001</v>
      </c>
      <c r="D20">
        <v>0.112403</v>
      </c>
      <c r="E20">
        <v>0.15754499999999999</v>
      </c>
      <c r="F20">
        <v>3.3516700000000003E-2</v>
      </c>
      <c r="H20" t="str">
        <f t="shared" si="1"/>
        <v>0.150848</v>
      </c>
      <c r="I20" t="str">
        <f t="shared" si="2"/>
        <v>0.132406</v>
      </c>
      <c r="J20" t="str">
        <f t="shared" si="3"/>
        <v>0.413281</v>
      </c>
      <c r="K20" t="str">
        <f t="shared" si="4"/>
        <v>0.112403</v>
      </c>
      <c r="L20" t="str">
        <f t="shared" si="5"/>
        <v>0.157545</v>
      </c>
      <c r="M20" t="str">
        <f t="shared" si="6"/>
        <v>0.0335167</v>
      </c>
      <c r="O20" t="str">
        <f t="shared" si="7"/>
        <v xml:space="preserve">{0.150848,0.132406,0.413281,0.112403,0.157545,0.0335167}, </v>
      </c>
    </row>
    <row r="21" spans="1:15" x14ac:dyDescent="0.25">
      <c r="A21">
        <v>0.149174</v>
      </c>
      <c r="B21">
        <v>0.48851099999999997</v>
      </c>
      <c r="C21">
        <v>0.14710200000000001</v>
      </c>
      <c r="D21">
        <v>1.7908E-2</v>
      </c>
      <c r="E21">
        <v>0.14534900000000001</v>
      </c>
      <c r="F21">
        <v>5.1955099999999997E-2</v>
      </c>
      <c r="H21" t="str">
        <f t="shared" si="1"/>
        <v>0.149174</v>
      </c>
      <c r="I21" t="str">
        <f t="shared" si="2"/>
        <v>0.488511</v>
      </c>
      <c r="J21" t="str">
        <f t="shared" si="3"/>
        <v>0.147102</v>
      </c>
      <c r="K21" t="str">
        <f t="shared" si="4"/>
        <v>0.017908</v>
      </c>
      <c r="L21" t="str">
        <f t="shared" si="5"/>
        <v>0.145349</v>
      </c>
      <c r="M21" t="str">
        <f t="shared" si="6"/>
        <v>0.0519551</v>
      </c>
      <c r="O21" t="str">
        <f t="shared" si="7"/>
        <v xml:space="preserve">{0.149174,0.488511,0.147102,0.017908,0.145349,0.0519551}, </v>
      </c>
    </row>
    <row r="22" spans="1:15" x14ac:dyDescent="0.25">
      <c r="A22">
        <v>0.40980899999999998</v>
      </c>
      <c r="B22">
        <v>0.12338</v>
      </c>
      <c r="C22">
        <v>0.14915999999999999</v>
      </c>
      <c r="D22">
        <v>9.5285999999999996E-2</v>
      </c>
      <c r="E22">
        <v>0.139094</v>
      </c>
      <c r="F22">
        <v>8.3271700000000004E-2</v>
      </c>
      <c r="H22" t="str">
        <f t="shared" si="1"/>
        <v>0.409809</v>
      </c>
      <c r="I22" t="str">
        <f t="shared" si="2"/>
        <v>0.12338</v>
      </c>
      <c r="J22" t="str">
        <f t="shared" si="3"/>
        <v>0.14916</v>
      </c>
      <c r="K22" t="str">
        <f t="shared" si="4"/>
        <v>0.095286</v>
      </c>
      <c r="L22" t="str">
        <f t="shared" si="5"/>
        <v>0.139094</v>
      </c>
      <c r="M22" t="str">
        <f t="shared" si="6"/>
        <v>0.0832717</v>
      </c>
      <c r="O22" t="str">
        <f t="shared" si="7"/>
        <v xml:space="preserve">{0.409809,0.12338,0.14916,0.095286,0.139094,0.0832717}, </v>
      </c>
    </row>
    <row r="23" spans="1:15" x14ac:dyDescent="0.25">
      <c r="A23">
        <v>4.5925300000000002E-2</v>
      </c>
      <c r="B23">
        <v>0.50276500000000002</v>
      </c>
      <c r="C23">
        <v>6.0694199999999997E-2</v>
      </c>
      <c r="D23">
        <v>8.7284E-2</v>
      </c>
      <c r="E23">
        <v>0.14877699999999999</v>
      </c>
      <c r="F23">
        <v>0.154555</v>
      </c>
      <c r="H23" t="str">
        <f t="shared" si="1"/>
        <v>0.0459253</v>
      </c>
      <c r="I23" t="str">
        <f t="shared" si="2"/>
        <v>0.502765</v>
      </c>
      <c r="J23" t="str">
        <f t="shared" si="3"/>
        <v>0.0606942</v>
      </c>
      <c r="K23" t="str">
        <f t="shared" si="4"/>
        <v>0.087284</v>
      </c>
      <c r="L23" t="str">
        <f t="shared" si="5"/>
        <v>0.148777</v>
      </c>
      <c r="M23" t="str">
        <f t="shared" si="6"/>
        <v>0.154555</v>
      </c>
      <c r="O23" t="str">
        <f t="shared" si="7"/>
        <v xml:space="preserve">{0.0459253,0.502765,0.0606942,0.087284,0.148777,0.154555}, </v>
      </c>
    </row>
    <row r="24" spans="1:15" x14ac:dyDescent="0.25">
      <c r="A24">
        <v>9.8907300000000004E-2</v>
      </c>
      <c r="B24">
        <v>0.61451299999999998</v>
      </c>
      <c r="C24">
        <v>3.0125200000000001E-2</v>
      </c>
      <c r="D24">
        <v>0.147122</v>
      </c>
      <c r="E24">
        <v>1.4414400000000001E-2</v>
      </c>
      <c r="F24">
        <v>9.4918000000000002E-2</v>
      </c>
      <c r="H24" t="str">
        <f t="shared" si="1"/>
        <v>0.0989073</v>
      </c>
      <c r="I24" t="str">
        <f t="shared" si="2"/>
        <v>0.614513</v>
      </c>
      <c r="J24" t="str">
        <f t="shared" si="3"/>
        <v>0.0301252</v>
      </c>
      <c r="K24" t="str">
        <f t="shared" si="4"/>
        <v>0.147122</v>
      </c>
      <c r="L24" t="str">
        <f t="shared" si="5"/>
        <v>0.0144144</v>
      </c>
      <c r="M24" t="str">
        <f t="shared" si="6"/>
        <v>0.094918</v>
      </c>
      <c r="O24" t="str">
        <f t="shared" si="7"/>
        <v xml:space="preserve">{0.0989073,0.614513,0.0301252,0.147122,0.0144144,0.094918}, </v>
      </c>
    </row>
    <row r="25" spans="1:15" x14ac:dyDescent="0.25">
      <c r="A25">
        <v>0.119724</v>
      </c>
      <c r="B25">
        <v>0.40693000000000001</v>
      </c>
      <c r="C25">
        <v>8.7678400000000004E-2</v>
      </c>
      <c r="D25">
        <v>0.111081</v>
      </c>
      <c r="E25">
        <v>0.108288</v>
      </c>
      <c r="F25">
        <v>0.166298</v>
      </c>
      <c r="H25" t="str">
        <f t="shared" si="1"/>
        <v>0.119724</v>
      </c>
      <c r="I25" t="str">
        <f t="shared" si="2"/>
        <v>0.40693</v>
      </c>
      <c r="J25" t="str">
        <f t="shared" si="3"/>
        <v>0.0876784</v>
      </c>
      <c r="K25" t="str">
        <f t="shared" si="4"/>
        <v>0.111081</v>
      </c>
      <c r="L25" t="str">
        <f t="shared" si="5"/>
        <v>0.108288</v>
      </c>
      <c r="M25" t="str">
        <f t="shared" si="6"/>
        <v>0.166298</v>
      </c>
      <c r="O25" t="str">
        <f t="shared" si="7"/>
        <v xml:space="preserve">{0.119724,0.40693,0.0876784,0.111081,0.108288,0.166298}, </v>
      </c>
    </row>
    <row r="26" spans="1:15" x14ac:dyDescent="0.25">
      <c r="A26">
        <v>0.13719700000000001</v>
      </c>
      <c r="B26">
        <v>3.31271E-2</v>
      </c>
      <c r="C26">
        <v>9.9751500000000007E-2</v>
      </c>
      <c r="D26">
        <v>2.3889500000000001E-2</v>
      </c>
      <c r="E26">
        <v>0.693851</v>
      </c>
      <c r="F26">
        <v>1.21841E-2</v>
      </c>
      <c r="H26" t="str">
        <f t="shared" si="1"/>
        <v>0.137197</v>
      </c>
      <c r="I26" t="str">
        <f t="shared" si="2"/>
        <v>0.0331271</v>
      </c>
      <c r="J26" t="str">
        <f t="shared" si="3"/>
        <v>0.0997515</v>
      </c>
      <c r="K26" t="str">
        <f t="shared" si="4"/>
        <v>0.0238895</v>
      </c>
      <c r="L26" t="str">
        <f t="shared" si="5"/>
        <v>0.693851</v>
      </c>
      <c r="M26" t="str">
        <f t="shared" si="6"/>
        <v>0.0121841</v>
      </c>
      <c r="O26" t="str">
        <f t="shared" si="7"/>
        <v xml:space="preserve">{0.137197,0.0331271,0.0997515,0.0238895,0.693851,0.0121841},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finalSemiBigRD_x</vt:lpstr>
      <vt:lpstr>final_x</vt:lpstr>
      <vt:lpstr>final_u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MarufN</dc:creator>
  <cp:lastModifiedBy>MarufN</cp:lastModifiedBy>
  <dcterms:created xsi:type="dcterms:W3CDTF">2015-06-05T18:17:20Z</dcterms:created>
  <dcterms:modified xsi:type="dcterms:W3CDTF">2022-05-24T13:24:07Z</dcterms:modified>
</cp:coreProperties>
</file>