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insu\Desktop\"/>
    </mc:Choice>
  </mc:AlternateContent>
  <xr:revisionPtr revIDLastSave="0" documentId="13_ncr:1_{F39CBD94-2139-43E5-9EB6-F2D27CFA7F93}" xr6:coauthVersionLast="47" xr6:coauthVersionMax="47" xr10:uidLastSave="{00000000-0000-0000-0000-000000000000}"/>
  <bookViews>
    <workbookView xWindow="-120" yWindow="-120" windowWidth="27645" windowHeight="18240" activeTab="1" xr2:uid="{00000000-000D-0000-FFFF-FFFF00000000}"/>
  </bookViews>
  <sheets>
    <sheet name="공동망" sheetId="8" r:id="rId1"/>
    <sheet name="KTX" sheetId="7" r:id="rId2"/>
    <sheet name="참고" sheetId="6" r:id="rId3"/>
  </sheets>
  <definedNames>
    <definedName name="_xlnm._FilterDatabase" localSheetId="0" hidden="1">공동망!$A$1:$Q$202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0" i="8" l="1"/>
  <c r="O79" i="8"/>
  <c r="N79" i="8"/>
  <c r="M79" i="8"/>
  <c r="N77" i="8"/>
  <c r="H46" i="7"/>
</calcChain>
</file>

<file path=xl/sharedStrings.xml><?xml version="1.0" encoding="utf-8"?>
<sst xmlns="http://schemas.openxmlformats.org/spreadsheetml/2006/main" count="1636" uniqueCount="549">
  <si>
    <t>Abbreviated Name</t>
  </si>
  <si>
    <t>MO Class</t>
  </si>
  <si>
    <t>Parent Structure</t>
  </si>
  <si>
    <t>Full Name</t>
  </si>
  <si>
    <t>Default Value</t>
  </si>
  <si>
    <t>Modification</t>
  </si>
  <si>
    <t>MRBTS/LNBTS</t>
  </si>
  <si>
    <t>On-line</t>
  </si>
  <si>
    <t>Activate selective mobility profiles</t>
  </si>
  <si>
    <t>Mobility profile selection mode</t>
  </si>
  <si>
    <t>spid (1)</t>
  </si>
  <si>
    <t>spid</t>
  </si>
  <si>
    <t>MRBTS/LNBTS/LNCEL</t>
  </si>
  <si>
    <t>moPrMappingList</t>
  </si>
  <si>
    <t>LTE-NR Dual Connectivity support</t>
  </si>
  <si>
    <t>all (0)</t>
  </si>
  <si>
    <t>all</t>
  </si>
  <si>
    <t>moPrId</t>
  </si>
  <si>
    <t>Mobility profile ID</t>
  </si>
  <si>
    <t>Subscriber profile ID</t>
  </si>
  <si>
    <t>MRBTS/LNBTS/MODPR</t>
  </si>
  <si>
    <t>Auto adaptation to freq. layers of all neighbour cells</t>
  </si>
  <si>
    <t>Auto adaptation for IMLB</t>
  </si>
  <si>
    <t>caBlockingAllowed</t>
  </si>
  <si>
    <t>Carrier aggregation blocking allowed</t>
  </si>
  <si>
    <t>forbidden (0)</t>
  </si>
  <si>
    <t>forbidden</t>
  </si>
  <si>
    <t>idleLBPercCaUe</t>
  </si>
  <si>
    <t>Percentage of UE for idle mode load balancing for CA capable UEs</t>
  </si>
  <si>
    <t>idleLBPercentageOfUes</t>
  </si>
  <si>
    <t>Percentage of UE for idle mode load balancing</t>
  </si>
  <si>
    <t>idleLBPercUeTM9</t>
  </si>
  <si>
    <t>Percentage of UE for idle mode load balancing for TM9 capable UEs</t>
  </si>
  <si>
    <t>moDPrId</t>
  </si>
  <si>
    <t>Mobility default profile identifier</t>
  </si>
  <si>
    <t>Not modifiable</t>
  </si>
  <si>
    <t>targetSelMethod</t>
  </si>
  <si>
    <t>Cell reselection method for idle mode load balancing</t>
  </si>
  <si>
    <t>SIB_based (0)</t>
  </si>
  <si>
    <t>MRBTS/LNBTS/MOPR</t>
  </si>
  <si>
    <t>Timer T320</t>
  </si>
  <si>
    <t>mcc</t>
  </si>
  <si>
    <t>Mobile country code</t>
  </si>
  <si>
    <t>mnc</t>
  </si>
  <si>
    <t>Mobile network code</t>
  </si>
  <si>
    <t>mncLength</t>
  </si>
  <si>
    <t>Mobile network code length</t>
  </si>
  <si>
    <t>freqLayListLte</t>
  </si>
  <si>
    <t>Frequency layer list for LTE inter frequency mobility</t>
  </si>
  <si>
    <t>MRBTS/LNBTS/MODPR</t>
    <phoneticPr fontId="1" type="noConversion"/>
  </si>
  <si>
    <t>설정값 (전)</t>
    <phoneticPr fontId="1" type="noConversion"/>
  </si>
  <si>
    <t>설정값 (후)</t>
    <phoneticPr fontId="1" type="noConversion"/>
  </si>
  <si>
    <t>참고</t>
    <phoneticPr fontId="1" type="noConversion"/>
  </si>
  <si>
    <t>targetSelMethod</t>
    <phoneticPr fontId="1" type="noConversion"/>
  </si>
  <si>
    <t>autoAdaptIMLB</t>
    <phoneticPr fontId="1" type="noConversion"/>
  </si>
  <si>
    <t>actIdleLB</t>
    <phoneticPr fontId="1" type="noConversion"/>
  </si>
  <si>
    <t>Activation of idle mode load balancing (IdleLB)</t>
  </si>
  <si>
    <t>idleLBCapThresh</t>
    <phoneticPr fontId="1" type="noConversion"/>
  </si>
  <si>
    <t>Idle mode load balancing capacity threshold</t>
  </si>
  <si>
    <t>idleLBPercentageOfUes</t>
    <phoneticPr fontId="1" type="noConversion"/>
  </si>
  <si>
    <t>Serv cell carr freq prio for idle mode load balancing</t>
  </si>
  <si>
    <t>loadSettings</t>
  </si>
  <si>
    <t>Cell capacity class value</t>
  </si>
  <si>
    <t>Mode for calculating the CAC in load bal. and eICIC</t>
  </si>
  <si>
    <t>Nominal number of PRBs for load balancing</t>
  </si>
  <si>
    <t>DL GBR resource target load</t>
  </si>
  <si>
    <t>DL non-GBR resource target load</t>
  </si>
  <si>
    <t>PDCCH target load</t>
  </si>
  <si>
    <t>Uplink CAC Ignore Option</t>
  </si>
  <si>
    <t>Uplink CAC source selection</t>
  </si>
  <si>
    <t>Static CAC for uplink</t>
  </si>
  <si>
    <t xml:space="preserve">	dlCarFrqEut</t>
    <phoneticPr fontId="1" type="noConversion"/>
  </si>
  <si>
    <t>MRBTS/LNBTS/LNCEL/IRFIM</t>
  </si>
  <si>
    <t>EUTRA frequency value</t>
    <phoneticPr fontId="1" type="noConversion"/>
  </si>
  <si>
    <t>EUTRA carrier frequency absolute priority</t>
  </si>
  <si>
    <t>mbmsNeighCellConfigInterF</t>
    <phoneticPr fontId="1" type="noConversion"/>
  </si>
  <si>
    <t>Neighbor cells configuration</t>
    <phoneticPr fontId="1" type="noConversion"/>
  </si>
  <si>
    <t>incMonExSel</t>
    <phoneticPr fontId="1" type="noConversion"/>
  </si>
  <si>
    <t xml:space="preserve">	inter frequency extension selector</t>
    <phoneticPr fontId="1" type="noConversion"/>
  </si>
  <si>
    <t>interFrqThrH</t>
    <phoneticPr fontId="1" type="noConversion"/>
  </si>
  <si>
    <t>EUTRA inter frequency threshold high</t>
    <phoneticPr fontId="1" type="noConversion"/>
  </si>
  <si>
    <t xml:space="preserve">	interFrqThrL</t>
    <phoneticPr fontId="1" type="noConversion"/>
  </si>
  <si>
    <t>EUTRA inter frequency threshold low</t>
    <phoneticPr fontId="1" type="noConversion"/>
  </si>
  <si>
    <t>interPresAntP</t>
    <phoneticPr fontId="1" type="noConversion"/>
  </si>
  <si>
    <t>EUTRA presence antenna port1</t>
    <phoneticPr fontId="1" type="noConversion"/>
  </si>
  <si>
    <t>interTResEut</t>
    <phoneticPr fontId="1" type="noConversion"/>
  </si>
  <si>
    <t>EUTRA cell reselection timer</t>
    <phoneticPr fontId="1" type="noConversion"/>
  </si>
  <si>
    <t>measBdw</t>
    <phoneticPr fontId="1" type="noConversion"/>
  </si>
  <si>
    <t xml:space="preserve">	Allowed measurement bandwidth</t>
    <phoneticPr fontId="1" type="noConversion"/>
  </si>
  <si>
    <t xml:space="preserve">	qOffFrq</t>
    <phoneticPr fontId="1" type="noConversion"/>
  </si>
  <si>
    <t>EUTRA frequency specific offset</t>
    <phoneticPr fontId="1" type="noConversion"/>
  </si>
  <si>
    <t>qRxLevMinInterF</t>
    <phoneticPr fontId="1" type="noConversion"/>
  </si>
  <si>
    <t xml:space="preserve">	Minimum required rx RSRP level</t>
    <phoneticPr fontId="1" type="noConversion"/>
  </si>
  <si>
    <t xml:space="preserve">	reducedMeasPerformance</t>
    <phoneticPr fontId="1" type="noConversion"/>
  </si>
  <si>
    <t xml:space="preserve">	Reduced measurement performance</t>
    <phoneticPr fontId="1" type="noConversion"/>
  </si>
  <si>
    <t>idleLBEutCelResWeight</t>
    <phoneticPr fontId="1" type="noConversion"/>
  </si>
  <si>
    <t>EUTRA carrier weight factor idle mode load balancing</t>
  </si>
  <si>
    <t>dlCarFrqEut</t>
  </si>
  <si>
    <t>MRBTS/LNBTS/MOPR/MOIMP</t>
  </si>
  <si>
    <t>dlCarFrqEutL</t>
  </si>
  <si>
    <t>EUTRA carrier frequency for idle mode load balancing</t>
  </si>
  <si>
    <t>idleLBEutCelResPrio</t>
  </si>
  <si>
    <t>EUTRA carrier freq prio for idle mode load balancing</t>
  </si>
  <si>
    <t>idleLBEutCelResWeight</t>
  </si>
  <si>
    <t>180min (180)</t>
  </si>
  <si>
    <t>allUes (2)</t>
  </si>
  <si>
    <t>0.01 (10)</t>
  </si>
  <si>
    <t>ulReflectDlCac (0)</t>
  </si>
  <si>
    <t xml:space="preserve">	R8ListPartPreferred</t>
    <phoneticPr fontId="1" type="noConversion"/>
  </si>
  <si>
    <t>0dB</t>
    <phoneticPr fontId="1" type="noConversion"/>
  </si>
  <si>
    <t>R8ListPartPrefered</t>
    <phoneticPr fontId="1" type="noConversion"/>
  </si>
  <si>
    <t>Idle Mode Load Balancing</t>
    <phoneticPr fontId="1" type="noConversion"/>
  </si>
  <si>
    <t>idleLBCellReSelPrio</t>
    <phoneticPr fontId="1" type="noConversion"/>
  </si>
  <si>
    <t>MRBTS/LNBTS/LNCEL</t>
    <phoneticPr fontId="1" type="noConversion"/>
  </si>
  <si>
    <t>MRBTS/LNBTS/LNCEL/IRFIM</t>
    <phoneticPr fontId="1" type="noConversion"/>
  </si>
  <si>
    <t>MRBTS/LNBTS/MOPR/MOIMP</t>
    <phoneticPr fontId="1" type="noConversion"/>
  </si>
  <si>
    <t>loadSettings</t>
    <phoneticPr fontId="1" type="noConversion"/>
  </si>
  <si>
    <t>MODPR MO가 없을 시 새로 생성하고 ID =0 입력</t>
    <phoneticPr fontId="1" type="noConversion"/>
  </si>
  <si>
    <t>empty</t>
    <phoneticPr fontId="1" type="noConversion"/>
  </si>
  <si>
    <t>값없음(Plan empty Value)</t>
  </si>
  <si>
    <t>100 / 값없음(Plan empty Value)(NBiot)</t>
  </si>
  <si>
    <t>allUes (2) / 값없음(Plan empty Value)(NBiot)</t>
  </si>
  <si>
    <t>1  / 값없음(Plan empty Value)(NBiot)</t>
  </si>
  <si>
    <t>90 / 값없음(Plan empty Value)(NBiot)</t>
  </si>
  <si>
    <t>FALSE / 값없음(Plan empty Value)(NBiot)</t>
  </si>
  <si>
    <t>ulReflectDlCac (0) / 값없음(Plan empty Value)(NBiot)</t>
  </si>
  <si>
    <t>CELL Technology = NB-IOT 일경우 , 값없음(Plan empty Value)     /Idle Mode Load Balancing</t>
  </si>
  <si>
    <t>moProfileSelect</t>
    <phoneticPr fontId="1" type="noConversion"/>
  </si>
  <si>
    <t>actInterFreqSPIDBasedHo</t>
    <phoneticPr fontId="1" type="noConversion"/>
  </si>
  <si>
    <t>Activate SPID-based IF HO</t>
    <phoneticPr fontId="1" type="noConversion"/>
  </si>
  <si>
    <t>none</t>
    <phoneticPr fontId="1" type="noConversion"/>
  </si>
  <si>
    <t>On-line</t>
    <phoneticPr fontId="1" type="noConversion"/>
  </si>
  <si>
    <t>reportTimerIFSPIDA5</t>
    <phoneticPr fontId="1" type="noConversion"/>
  </si>
  <si>
    <t>SPID-based IF HO supervision timer A5</t>
    <phoneticPr fontId="1" type="noConversion"/>
  </si>
  <si>
    <t>3000ms</t>
    <phoneticPr fontId="1" type="noConversion"/>
  </si>
  <si>
    <t>freqLayListSPIDBasedHo</t>
    <phoneticPr fontId="1" type="noConversion"/>
  </si>
  <si>
    <t>Frequency layer list for SPID-based IF HO</t>
    <phoneticPr fontId="1" type="noConversion"/>
  </si>
  <si>
    <t>actSelMobPrf</t>
    <phoneticPr fontId="1" type="noConversion"/>
  </si>
  <si>
    <t>lteNrDualConnectSupport</t>
    <phoneticPr fontId="1" type="noConversion"/>
  </si>
  <si>
    <t>t320</t>
    <phoneticPr fontId="1" type="noConversion"/>
  </si>
  <si>
    <t>20210504, Idle mode reselection 내려주기위해 100으로 설정</t>
    <phoneticPr fontId="1" type="noConversion"/>
  </si>
  <si>
    <t>MRBTS/LNBTS</t>
    <phoneticPr fontId="1" type="noConversion"/>
  </si>
  <si>
    <t>02/08/2021 파라메터 원복</t>
    <phoneticPr fontId="1" type="noConversion"/>
  </si>
  <si>
    <t>true</t>
    <phoneticPr fontId="1" type="noConversion"/>
  </si>
  <si>
    <t>SIB_based (0)</t>
    <phoneticPr fontId="1" type="noConversion"/>
  </si>
  <si>
    <t>cellCapClass</t>
    <phoneticPr fontId="1" type="noConversion"/>
  </si>
  <si>
    <t>mlbEicicOperMode</t>
    <phoneticPr fontId="1" type="noConversion"/>
  </si>
  <si>
    <t>nomNumPrbNonGbr</t>
    <phoneticPr fontId="1" type="noConversion"/>
  </si>
  <si>
    <t>targetLoadGbrDl</t>
    <phoneticPr fontId="1" type="noConversion"/>
  </si>
  <si>
    <t>targetLoadNonGbrDl</t>
    <phoneticPr fontId="1" type="noConversion"/>
  </si>
  <si>
    <t>targetLoadPdcch</t>
    <phoneticPr fontId="1" type="noConversion"/>
  </si>
  <si>
    <t>ulCacIgnore</t>
    <phoneticPr fontId="1" type="noConversion"/>
  </si>
  <si>
    <t>ulCacSelection</t>
    <phoneticPr fontId="1" type="noConversion"/>
  </si>
  <si>
    <t>ulStaticCac</t>
    <phoneticPr fontId="1" type="noConversion"/>
  </si>
  <si>
    <t>eutCelResPrio</t>
    <phoneticPr fontId="1" type="noConversion"/>
  </si>
  <si>
    <t>caBlockingAllowed</t>
    <phoneticPr fontId="1" type="noConversion"/>
  </si>
  <si>
    <t>dlCarFrqEut</t>
    <phoneticPr fontId="1" type="noConversion"/>
  </si>
  <si>
    <t>rangeInterPci</t>
  </si>
  <si>
    <t>intFrBCList</t>
  </si>
  <si>
    <t>Number of PCI in inter-frequency range</t>
  </si>
  <si>
    <t>n12</t>
    <phoneticPr fontId="1" type="noConversion"/>
  </si>
  <si>
    <t>startinterPci</t>
  </si>
  <si>
    <t>Lowest PCI in inter-frequency range</t>
  </si>
  <si>
    <t>MRBTS/LNBTS/LNCEL/SIB</t>
  </si>
  <si>
    <t>MRBTS/LNBTS/LNCEL/SIB</t>
    <phoneticPr fontId="1" type="noConversion"/>
  </si>
  <si>
    <t>sibSchedulingList</t>
    <phoneticPr fontId="1" type="noConversion"/>
  </si>
  <si>
    <t>Periodicity</t>
    <phoneticPr fontId="1" type="noConversion"/>
  </si>
  <si>
    <t>Repetition</t>
    <phoneticPr fontId="1" type="noConversion"/>
  </si>
  <si>
    <t>SIB type</t>
    <phoneticPr fontId="1" type="noConversion"/>
  </si>
  <si>
    <t>siMessagePeriodicity</t>
    <phoneticPr fontId="1" type="noConversion"/>
  </si>
  <si>
    <t>siMessageRepetition</t>
    <phoneticPr fontId="1" type="noConversion"/>
  </si>
  <si>
    <t xml:space="preserve">siMessageSibType	</t>
    <phoneticPr fontId="1" type="noConversion"/>
  </si>
  <si>
    <t>850 band 단독국소 SIB5 설정</t>
    <phoneticPr fontId="1" type="noConversion"/>
  </si>
  <si>
    <t>3 - SIB5</t>
    <phoneticPr fontId="1" type="noConversion"/>
  </si>
  <si>
    <t>3 - 640ms</t>
    <phoneticPr fontId="1" type="noConversion"/>
  </si>
  <si>
    <t>idleLBEutCelResPrio</t>
    <phoneticPr fontId="1" type="noConversion"/>
  </si>
  <si>
    <t>release 시 KT 주파수 1550, 3743 Priority 상향 (10/18)</t>
    <phoneticPr fontId="1" type="noConversion"/>
  </si>
  <si>
    <t>MRBTS/LNBTS/MOPR</t>
    <phoneticPr fontId="1" type="noConversion"/>
  </si>
  <si>
    <t>Idle Mode Load Balancing U+ band priority 조정 6 -&gt; 5 (10/19)</t>
    <phoneticPr fontId="1" type="noConversion"/>
  </si>
  <si>
    <t>freqLayListSPIDBasedHo</t>
  </si>
  <si>
    <t>moPrMappingList</t>
    <phoneticPr fontId="1" type="noConversion"/>
  </si>
  <si>
    <t>구분</t>
    <phoneticPr fontId="1" type="noConversion"/>
  </si>
  <si>
    <t>50mbw</t>
    <phoneticPr fontId="1" type="noConversion"/>
  </si>
  <si>
    <t>Mobility profile ID</t>
    <phoneticPr fontId="1" type="noConversion"/>
  </si>
  <si>
    <t>Idle Mode Load Balancing IRFIM-5</t>
    <phoneticPr fontId="1" type="noConversion"/>
  </si>
  <si>
    <t>bandwidth 정보, 확인필요 IRFIM-5</t>
    <phoneticPr fontId="1" type="noConversion"/>
  </si>
  <si>
    <t>Idle Mode Load Balancing IRFIM-6</t>
    <phoneticPr fontId="1" type="noConversion"/>
  </si>
  <si>
    <t>bandwidth 정보, 확인필요 IRFIM-6</t>
    <phoneticPr fontId="1" type="noConversion"/>
  </si>
  <si>
    <t>IB 로밍용 SPID 76 추가 (22.04.29)</t>
    <phoneticPr fontId="1" type="noConversion"/>
  </si>
  <si>
    <t>`</t>
    <phoneticPr fontId="1" type="noConversion"/>
  </si>
  <si>
    <t>actEndcHo</t>
  </si>
  <si>
    <t xml:space="preserve">actUeCapEndcHo </t>
  </si>
  <si>
    <t xml:space="preserve">actSelMobPrf </t>
  </si>
  <si>
    <t xml:space="preserve">iFEndcHoRetryTimer </t>
  </si>
  <si>
    <t>lteNrDualConnectSupport</t>
  </si>
  <si>
    <t xml:space="preserve">moPrId </t>
  </si>
  <si>
    <t>#1</t>
  </si>
  <si>
    <t>#2</t>
  </si>
  <si>
    <t>configUeCapEndcHoRetry</t>
  </si>
  <si>
    <t xml:space="preserve">thresholdRsrpEndcFilt </t>
  </si>
  <si>
    <t>EN-DC_capable</t>
  </si>
  <si>
    <t>dynTriggerLteNrDcConfList</t>
  </si>
  <si>
    <t>lcrId</t>
  </si>
  <si>
    <t>method</t>
  </si>
  <si>
    <t>coverageBased</t>
  </si>
  <si>
    <t>EUTRA carrier weight factor idle mode load balancing</t>
    <phoneticPr fontId="1" type="noConversion"/>
  </si>
  <si>
    <t>rangeInterPci</t>
    <phoneticPr fontId="1" type="noConversion"/>
  </si>
  <si>
    <t>KT 펨토 PCI 대역 black list</t>
    <phoneticPr fontId="1" type="noConversion"/>
  </si>
  <si>
    <t>n8</t>
    <phoneticPr fontId="1" type="noConversion"/>
  </si>
  <si>
    <t>n24</t>
    <phoneticPr fontId="1" type="noConversion"/>
  </si>
  <si>
    <t>SKT 펨토 PCI 대역 black list</t>
    <phoneticPr fontId="1" type="noConversion"/>
  </si>
  <si>
    <t>startinterPci</t>
    <phoneticPr fontId="1" type="noConversion"/>
  </si>
  <si>
    <t>Global eNB id X2-link blacklist</t>
  </si>
  <si>
    <t>X2 blacklisted global eNB id MCC</t>
  </si>
  <si>
    <t>X2 blacklisted global eNB id MNC</t>
  </si>
  <si>
    <t>X2 blacklisted global eNB id MNC length</t>
  </si>
  <si>
    <t>blacklist 대상 mcc</t>
  </si>
  <si>
    <t>blacklist 대상 mnc</t>
  </si>
  <si>
    <t>blacklist 대상 mnc length</t>
  </si>
  <si>
    <t>glbNbEnbIdX2LinkBlacklist</t>
    <phoneticPr fontId="1" type="noConversion"/>
  </si>
  <si>
    <t>mcc</t>
    <phoneticPr fontId="1" type="noConversion"/>
  </si>
  <si>
    <t>mnc</t>
    <phoneticPr fontId="1" type="noConversion"/>
  </si>
  <si>
    <t>glbNbEnbIdX3LinkBlacklist</t>
    <phoneticPr fontId="1" type="noConversion"/>
  </si>
  <si>
    <t>mncLength</t>
    <phoneticPr fontId="1" type="noConversion"/>
  </si>
  <si>
    <t>glbNbEnbIdX4LinkBlacklist</t>
    <phoneticPr fontId="1" type="noConversion"/>
  </si>
  <si>
    <t>05/08</t>
    <phoneticPr fontId="1" type="noConversion"/>
  </si>
  <si>
    <t>수정일</t>
    <phoneticPr fontId="1" type="noConversion"/>
  </si>
  <si>
    <t>공동망지역 타사업자 기지국 X2 setup 을 위한 S1AP 메세지 다량발생 방지</t>
    <phoneticPr fontId="1" type="noConversion"/>
  </si>
  <si>
    <t>타사 X2 셋업을 위한 S1AP 메시지 다량발생 방지</t>
    <phoneticPr fontId="1" type="noConversion"/>
  </si>
  <si>
    <t>preference</t>
  </si>
  <si>
    <t>구분</t>
  </si>
  <si>
    <t>SPID 추가</t>
    <phoneticPr fontId="1" type="noConversion"/>
  </si>
  <si>
    <t>타사 펨토 black list 설정</t>
    <phoneticPr fontId="1" type="noConversion"/>
  </si>
  <si>
    <t>blockEndcHoRetryAtHoFromTrg</t>
  </si>
  <si>
    <t>no blocking</t>
  </si>
  <si>
    <t>Active HO (CB006607 + CB007163)</t>
    <phoneticPr fontId="1" type="noConversion"/>
  </si>
  <si>
    <t>moPrMappingList/Structure1</t>
  </si>
  <si>
    <t>moPrMappingList/Structure2</t>
  </si>
  <si>
    <t>moPrMappingList/Structure3</t>
  </si>
  <si>
    <t>actEndcHoPrefLay</t>
  </si>
  <si>
    <t>Online</t>
  </si>
  <si>
    <t>eutraCarrierInfo</t>
  </si>
  <si>
    <t>id</t>
  </si>
  <si>
    <t>a3OffsetRsrpInterFreq</t>
  </si>
  <si>
    <t>a3ReportAmountRsrpInterFreq</t>
  </si>
  <si>
    <t>a3ReportAmountRsrqInterFreq</t>
  </si>
  <si>
    <t>a3ReportIntervalRsrpInterFreq</t>
  </si>
  <si>
    <t>a3TimeToTriggerRsrpInterFreq</t>
  </si>
  <si>
    <t>a5ReportAmountRsrpInterFreq</t>
  </si>
  <si>
    <t>a5ReportAmountRsrqInterFreq</t>
  </si>
  <si>
    <t>a5ReportIntervalInterFreq</t>
  </si>
  <si>
    <t>1550/1350</t>
  </si>
  <si>
    <t>3743/2500</t>
  </si>
  <si>
    <t>infinity</t>
  </si>
  <si>
    <t>240ms</t>
  </si>
  <si>
    <t>320ms</t>
  </si>
  <si>
    <t>a5TimeToTriggerInterFreq</t>
  </si>
  <si>
    <t>hysA3OffsetRsrpInterFreq</t>
  </si>
  <si>
    <t>hysThreshold3InterFreq</t>
  </si>
  <si>
    <t>interPresAntP</t>
  </si>
  <si>
    <t>measQuantInterFreq</t>
  </si>
  <si>
    <t>offsetFreqInter</t>
  </si>
  <si>
    <t>threshold3aInterFreq</t>
  </si>
  <si>
    <t>threshold3InterFreq</t>
  </si>
  <si>
    <t>measurementBandwidth</t>
  </si>
  <si>
    <t>RSRP</t>
  </si>
  <si>
    <t>0dB</t>
  </si>
  <si>
    <t>freqLayEndcHoList/structure1</t>
  </si>
  <si>
    <t>freqLayEndcHoList/structure2</t>
  </si>
  <si>
    <t>enDcBlockingAllowed</t>
  </si>
  <si>
    <t>freqLayer</t>
  </si>
  <si>
    <t>#3</t>
  </si>
  <si>
    <t xml:space="preserve">PriorityAboveLoadBalancedHo </t>
  </si>
  <si>
    <t>dedicated</t>
  </si>
  <si>
    <t>all cells of the BTS</t>
  </si>
  <si>
    <t>CM에서는 -1</t>
    <phoneticPr fontId="1" type="noConversion"/>
  </si>
  <si>
    <t>actLteNrDualConnectivity</t>
  </si>
  <si>
    <t>actDynTrigLteNrDualConnectivity</t>
  </si>
  <si>
    <t>tS1eRABModInd</t>
  </si>
  <si>
    <t>actTransmittedBelowGap</t>
  </si>
  <si>
    <t>ecdcSchedWeighBoostDl</t>
  </si>
  <si>
    <t>ecdcSchedWeighBoostUl</t>
  </si>
  <si>
    <t>actEndcSpidFwd</t>
  </si>
  <si>
    <t>nrRestrictionOverride</t>
  </si>
  <si>
    <t>eTputFilterConfig</t>
  </si>
  <si>
    <t>eTputinitMcs</t>
  </si>
  <si>
    <t>objectLocking</t>
  </si>
  <si>
    <t>Disable</t>
  </si>
  <si>
    <t>해당 feature는 ENDC enable인 상태일 때 적용 가능한 국소이므로 ENDC off되어있는 국소일시 위 파라미터를 함께 적용해 주어야 한다.</t>
    <phoneticPr fontId="1" type="noConversion"/>
  </si>
  <si>
    <t>1550/2500</t>
    <phoneticPr fontId="1" type="noConversion"/>
  </si>
  <si>
    <t>3743/1350</t>
    <phoneticPr fontId="1" type="noConversion"/>
  </si>
  <si>
    <t>20230713, SKT 2.6G 주파수(2850) 파라미터 추가</t>
  </si>
  <si>
    <t>20230713, SKT 2.6G 주파수(2850) 파라미터 추가, Idle Mode Load Balancing IRFIM-7</t>
  </si>
  <si>
    <t>20230713, SKT 2.6G 주파수(2850) 파라미터 추가
Idle Mode Load Balancing IRFIM-5
Qrxlevmin -104 (-52*2) -&gt; -94 (-47*2) -&gt; -100 (-50*2) -&gt; -100 (-53*2)
주관사 약전계 복귀 임계치 상향 (-104 -&gt; -110)으로 진입셀 타사업자 임계치 상향 (22.04.29)</t>
  </si>
  <si>
    <t>1550과 3743 LB 9:1 수정 (10/18)</t>
  </si>
  <si>
    <t>20230713, SKT 2.6G 주파수(2850) 파라미터 추가, Idle Mode Load Balancing</t>
  </si>
  <si>
    <t>20230713, SKT 2.6G 주파수(2850) 파라미터 추가,1550과 동일하게 설정</t>
  </si>
  <si>
    <t>1550/1350 or 3743/2500 or 2850</t>
  </si>
  <si>
    <t>5,6,7</t>
  </si>
  <si>
    <t>freqLayEndcHoList/structure3</t>
  </si>
  <si>
    <t>pcellConfig</t>
  </si>
  <si>
    <t>MRBTS/LNBTS/CAGENB/CAIMLBP-1,2,3/IMLBNR</t>
  </si>
  <si>
    <t>nrcellConfigL</t>
  </si>
  <si>
    <t>band</t>
  </si>
  <si>
    <t>20230713, SKT 2.6G 주파수(2850) 파라미터 추가
20230713, 누락된 파레메터 추가</t>
  </si>
  <si>
    <t>20230713, 누락 파레메터 추가</t>
  </si>
  <si>
    <t>Idle 파라</t>
    <phoneticPr fontId="1" type="noConversion"/>
  </si>
  <si>
    <t>Note</t>
    <phoneticPr fontId="1" type="noConversion"/>
  </si>
  <si>
    <t>Activate EN-DC capability based handover</t>
  </si>
  <si>
    <t>Activate UE MR-DC capability based handover</t>
  </si>
  <si>
    <t>Blocking ENDC-HO retry after HO from target</t>
  </si>
  <si>
    <t>LTE5150 feature activation flag</t>
  </si>
  <si>
    <t>CB006607 feature activation flag</t>
  </si>
  <si>
    <t xml:space="preserve">MOPR(Mobility Profile)로 HO mobility, Redirection, idle mode mobility 재구성을 구성하기위해 사용. </t>
  </si>
  <si>
    <t>0 : pingpong 발생가능. 하지만 retry timer로 조절가능.
1 : MRDC HO로 진입한 Cell에서 retry block.
2:target 기지국에 preferred layer로 설정된 cell에서 HO를 받게되면 retry block
3: 1&amp;2 경우 모두 retry block
타사에서 자사로 진입시 HO 재시도를 막기위해 both 설정. No blocking 설정시 retry timer로 ping pong방지 가능</t>
  </si>
  <si>
    <t xml:space="preserve">	Activation LTE-NR dual connectivity</t>
  </si>
  <si>
    <t>Activation of dynamic trigger for LTE-NR Dual Connectivity</t>
  </si>
  <si>
    <t xml:space="preserve">	Timer S1 E-RAB modification Indication</t>
  </si>
  <si>
    <t>Decrease the highest transmitted PDCP SN in case of NR-U SN gaps</t>
  </si>
  <si>
    <t>ENDC를 키기위해 사용</t>
  </si>
  <si>
    <t>ENDC를 키기위해 사용, actLteNrDualConnectivity = true 설정시 define 되어있어야함. Default 2000 설정</t>
  </si>
  <si>
    <t>ENDC를 키기위해 사용, actLteNrDualConnectivity = true 설정시 define 되어있어야함. (23R1 신규)</t>
  </si>
  <si>
    <t>Activate EN-DC-capability-based HO to preferred layer</t>
  </si>
  <si>
    <t>Inter-frequency ENDC handover retry timer</t>
  </si>
  <si>
    <t>CB007163 featureactivation flag</t>
  </si>
  <si>
    <t>resultRsrp &lt; thresholdRsrpEndcFilt 일 경우 iFEndcHoRetryTimer에 설정한 간격마다 RRC Connection Reconfiguration(MeasId 3 : A5 Measurement) 재전송.</t>
  </si>
  <si>
    <t>lte 요금제의 단말이 ENDC 망으로 이동하는것을 막기위해 EN-DC_capable로 설정. CB007163의 경우 LTE5150, CB006607의 조건이 선행. (SPID base로 A5를 Config)</t>
  </si>
  <si>
    <t>MOPR Mapping List의 MOPR Index. 공동망 용도로 생성한 MOPR index 'X' 입력</t>
  </si>
  <si>
    <t>5G우선모드 SPID</t>
  </si>
  <si>
    <t>일반 SPID</t>
  </si>
  <si>
    <t>로머 SPID</t>
  </si>
  <si>
    <t>A3 offset RSRP inter frequency</t>
  </si>
  <si>
    <t>A3 report amount RSRP Inter-frequency</t>
  </si>
  <si>
    <t>A3 report amount RSRQ Inter-frequency</t>
  </si>
  <si>
    <t>A3 report interval RSRP inter frequency</t>
  </si>
  <si>
    <t>A3 time to trigger RSRP inter frequency</t>
  </si>
  <si>
    <t>A5 report amount RSRP Inter-frequency</t>
  </si>
  <si>
    <t>A5 report amount RSRQ Inter-frequency</t>
  </si>
  <si>
    <t>A5 report interval inter frequency</t>
  </si>
  <si>
    <t>A5 time to trigger inter frequency</t>
  </si>
  <si>
    <t>Related hysteresis offset a3Offset RSRP inter frequency</t>
  </si>
  <si>
    <t>Related hysteresis of thresholds th3 and th3a for RSRP</t>
  </si>
  <si>
    <t>Presence antenna port1</t>
  </si>
  <si>
    <t>Measurement quantity inter frequency</t>
  </si>
  <si>
    <t>Inter EUTRA offset frequency</t>
  </si>
  <si>
    <t>Threshold th3a for RSRP inter frequency</t>
  </si>
  <si>
    <t>Threshold th3 for RSRP inter frequency</t>
  </si>
  <si>
    <t>Measurement bandwidth</t>
  </si>
  <si>
    <t>EN-DC capability based threshold for RSRP target filter</t>
  </si>
  <si>
    <t>neighbor cell bandwidth</t>
  </si>
  <si>
    <t>ResultRsrp&gt;thresholdRsrpEndcFilt를 만족해야 ENDC Capability HO 성공. 
A5 MR 수신 후 확인하는 Threshold로 ENDC capability based HO가 아닌 경우 사용하지 않지만,  Validation error를 방지하기위해 LNHOIF 마다 설정 필요.</t>
  </si>
  <si>
    <t>Retry options for UE MR-DC Capability ENDC handover</t>
  </si>
  <si>
    <t>EN-DC blocking allowed</t>
  </si>
  <si>
    <t>Percentage of UE for idle mode load balancing for CA capable Ues</t>
  </si>
  <si>
    <t>Percentage of UE for idle mode load balancing for TM9 capable Ues</t>
  </si>
  <si>
    <t>Frequency layer for EN-DC capability-based HO</t>
  </si>
  <si>
    <t>Preferred frequency layer</t>
  </si>
  <si>
    <t>MOPR 기본 config. (CA blocking 용도)</t>
  </si>
  <si>
    <t xml:space="preserve">resultRsrp&lt;thresholdRsrpEndcFilt일 경우 RRC Connection Reconfiguration(MeasId 3 : A5 Measurement)을 주기적으로 보내기 위해 사용. </t>
  </si>
  <si>
    <t>MOPR 기본 config.(ENDC blocking 용도)</t>
  </si>
  <si>
    <t>MOPR 기본 Config.</t>
  </si>
  <si>
    <t>100% 사용시, RRC release 시 공동망 대상 유저들은 모두 대상주파수로 redirection 내려줌</t>
  </si>
  <si>
    <t>SIB_based : 공동망 대상주파수 이외 자사 주파수에 대해 redirection priority 를 기존 설정값에서 -1씩 낮춰서 대상주파수보다 낮게 내려줌
dedicated : 공동망을 위해 사전에 설정한 주파수 우선순위대로 UE로 내려줌</t>
  </si>
  <si>
    <t>IF HO 주파수 리스트 (LNCEL/LNHOIF 없으면 IF HO 미동작)</t>
  </si>
  <si>
    <t>ENDC capability based HO를 할 target cell EARFCN. ENDC capable lte cell frequency 지정.</t>
  </si>
  <si>
    <t>CB007163 추가. ENDC preferred layer로 HO 하기위해 설정. (22R4 추가). Active HO의 Target cell을 true로 설정.</t>
  </si>
  <si>
    <t>Activate B1-NR beam level measurements</t>
  </si>
  <si>
    <t>Local cell resource ID</t>
  </si>
  <si>
    <t>Dynamic trigger method</t>
  </si>
  <si>
    <t>B1 Beam ID measurement 기능 사용안함, false</t>
  </si>
  <si>
    <t>5G 서비스 대상셀의 lcrid 설정으로 해당셀에 B1 설정 적용 (해당 셀만 B1 내려줌)
 특수값 (-1) 을 사용해 기존에는 DU 내 모든셀에 B1 설정</t>
  </si>
  <si>
    <t>B1 configuration type</t>
  </si>
  <si>
    <t>Downlink EARFCN of a Pcell</t>
  </si>
  <si>
    <t>B1-NR measurement is required for an NR band during EN-DC IMLB</t>
  </si>
  <si>
    <t>Band of the NR carrier</t>
  </si>
  <si>
    <t>actUeCapEndcHo를 키고 validation error를 막기위해 IMLBNR이 필요.  CAIMLBP는 IMLBNR의 상위MO. ENDC capable lte cell frequency 지정.
CB006607은 ENDC anchor layer 및 NR band 조합을 확인하기 위해 LTE5505 “EN-DC aware IMLB” 기능의 설정을 사용하고, 이를위해 해당 MO에서 LTE anchor Freq+NR band조합을 넣어주어야 함.</t>
  </si>
  <si>
    <t>actUeCapEndcHo를 키고 validation error를 막기위해 IMLBNR이 필요.  ENDC capable lte cell frequency 지정. 
 ENDC capable cell을 설정하기위해 IMLBNR은 필요하지만, ENDC incapable layer에서 넘기는 기능으로 B1 MR은 불필요하여 False로 설정.</t>
  </si>
  <si>
    <t>actUeCapEndcHo를 키고 validation error를 막기위해 IMLBNR이 필요. ENDC capable lte cell frequency 지정. </t>
  </si>
  <si>
    <t>startinterPci 부터 몇개의 PCI 를 black list 처리할지 설정 IRFIM-5</t>
    <phoneticPr fontId="1" type="noConversion"/>
  </si>
  <si>
    <t>Black list 시작 PCI IRFIM-5</t>
    <phoneticPr fontId="1" type="noConversion"/>
  </si>
  <si>
    <t>startinterPci 부터 몇개의 PCI 를 black list 처리할지 설정 IRFIM-5, IRFIM-6</t>
  </si>
  <si>
    <t>Black list 시작 PCI IRFIM-5, IRFIM-6</t>
  </si>
  <si>
    <t>startinterPci 부터 몇개의 PCI 를 black list 처리할지 설정 IRFIM-5, IRFIM-6, IRFIM-7</t>
  </si>
  <si>
    <t>Black list 시작 PCI IRFIM-5, IRFIM-6, IRFIM-7</t>
  </si>
  <si>
    <r>
      <rPr>
        <strike/>
        <sz val="9"/>
        <color theme="1"/>
        <rFont val="LG스마트체 Light"/>
        <family val="3"/>
        <charset val="129"/>
      </rPr>
      <t>52</t>
    </r>
    <r>
      <rPr>
        <sz val="9"/>
        <color theme="1"/>
        <rFont val="LG스마트체 Light"/>
        <family val="3"/>
        <charset val="129"/>
      </rPr>
      <t xml:space="preserve"> -&gt; </t>
    </r>
    <r>
      <rPr>
        <sz val="9"/>
        <color rgb="FFFF0000"/>
        <rFont val="LG스마트체 Light"/>
        <family val="3"/>
        <charset val="129"/>
      </rPr>
      <t>62</t>
    </r>
    <phoneticPr fontId="1" type="noConversion"/>
  </si>
  <si>
    <r>
      <t>Idle Mode Load Balancing IRFIM-5
threshX-Low 62 (31*2) -&gt; 52 (26*2)로 수정  (21-07-12 수정)
&gt;</t>
    </r>
    <r>
      <rPr>
        <sz val="9"/>
        <color rgb="FFFF0000"/>
        <rFont val="LG스마트체 Light"/>
        <family val="3"/>
        <charset val="129"/>
      </rPr>
      <t xml:space="preserve"> 52 (31*2)로 수정  (22-04-29 수정)</t>
    </r>
  </si>
  <si>
    <r>
      <rPr>
        <strike/>
        <sz val="9"/>
        <color theme="1"/>
        <rFont val="LG스마트체 Light"/>
        <family val="3"/>
        <charset val="129"/>
      </rPr>
      <t>-94 -&gt; -100</t>
    </r>
    <r>
      <rPr>
        <sz val="9"/>
        <color theme="1"/>
        <rFont val="LG스마트체 Light"/>
        <family val="3"/>
        <charset val="129"/>
      </rPr>
      <t xml:space="preserve"> -&gt;</t>
    </r>
    <r>
      <rPr>
        <sz val="9"/>
        <color rgb="FFFF0000"/>
        <rFont val="LG스마트체 Light"/>
        <family val="3"/>
        <charset val="129"/>
      </rPr>
      <t xml:space="preserve"> -104</t>
    </r>
    <phoneticPr fontId="1" type="noConversion"/>
  </si>
  <si>
    <r>
      <t xml:space="preserve">Idle Mode Load Balancing IRFIM-5
Qrxlevmin -104 (-52*2) -&gt; -94 (-47*2) -&gt; -100 (-50*2) </t>
    </r>
    <r>
      <rPr>
        <sz val="9"/>
        <color rgb="FFFF0000"/>
        <rFont val="LG스마트체 Light"/>
        <family val="3"/>
        <charset val="129"/>
      </rPr>
      <t>-&gt; -100 (-53*2)
주관사 약전계 복귀 임계치 상향 (-104 -&gt; -110)으로 진입셀 타 사업자 임계치 상향 (22.04.29)</t>
    </r>
  </si>
  <si>
    <r>
      <t>20230713, SKT 2.6G 주파수(2850) 파라미터 추가
Idle Mode Load Balancing IRFIM-5
threshX-Low 62 (31*2) -&gt; 52 (26*2)로 수정  (21-07-12 수정)
&gt;</t>
    </r>
    <r>
      <rPr>
        <sz val="9"/>
        <color rgb="FFFF0000"/>
        <rFont val="LG스마트체 Light"/>
        <family val="3"/>
        <charset val="129"/>
      </rPr>
      <t xml:space="preserve"> 52 (31*2)로 수정  (22-04-29 수정)</t>
    </r>
  </si>
  <si>
    <r>
      <rPr>
        <strike/>
        <sz val="9"/>
        <color theme="1"/>
        <rFont val="LG스마트체 Light"/>
        <family val="3"/>
        <charset val="129"/>
      </rPr>
      <t>100</t>
    </r>
    <r>
      <rPr>
        <sz val="9"/>
        <color theme="1"/>
        <rFont val="LG스마트체 Light"/>
        <family val="3"/>
        <charset val="129"/>
      </rPr>
      <t xml:space="preserve"> → 10</t>
    </r>
    <phoneticPr fontId="1" type="noConversion"/>
  </si>
  <si>
    <t>20230713, SKT 2.6G 주파수(2850) 파라미터 추가, Idle Mode Load Balancing IRFIM-7</t>
    <phoneticPr fontId="1" type="noConversion"/>
  </si>
  <si>
    <r>
      <t>SIB_based (0)</t>
    </r>
    <r>
      <rPr>
        <sz val="9"/>
        <color rgb="FFFF0000"/>
        <rFont val="LG스마트체 Light"/>
        <family val="3"/>
        <charset val="129"/>
      </rPr>
      <t xml:space="preserve"> → 1:dedicated</t>
    </r>
    <phoneticPr fontId="1" type="noConversion"/>
  </si>
  <si>
    <t>VoLTE(QCI 1) Active HO  진입 제한</t>
    <phoneticPr fontId="1" type="noConversion"/>
  </si>
  <si>
    <t xml:space="preserve">actDedVoLteInterFreqHo </t>
    <phoneticPr fontId="1" type="noConversion"/>
  </si>
  <si>
    <t xml:space="preserve">freqLayListDedVoLteHo </t>
    <phoneticPr fontId="1" type="noConversion"/>
  </si>
  <si>
    <t>MRBTS/LNBTS/LNBTS_FDD</t>
    <phoneticPr fontId="1" type="noConversion"/>
  </si>
  <si>
    <t>2600, 3050, 100 (공동망 주파수가 아닌 자사 주파수만 설정)</t>
    <phoneticPr fontId="1" type="noConversion"/>
  </si>
  <si>
    <t>Activate dedicated VoLTE inter-frequency handover</t>
    <phoneticPr fontId="1" type="noConversion"/>
  </si>
  <si>
    <t>Frequency layer list for ded. VoLTE inter-frequency HO</t>
  </si>
  <si>
    <t>onLine</t>
  </si>
  <si>
    <t>all_freq_layers</t>
  </si>
  <si>
    <t>공동망 대상단말에 ENDC용 B1 measure configuration 방지</t>
  </si>
  <si>
    <t>공동망 대상 주파수로 Coverage based HO 불필요. 삭제</t>
  </si>
  <si>
    <t>24/05/09</t>
    <phoneticPr fontId="1" type="noConversion"/>
  </si>
  <si>
    <t>Idle 파라(삭제)</t>
    <phoneticPr fontId="1" type="noConversion"/>
  </si>
  <si>
    <t>actNrFreqFilterForEnDc</t>
    <phoneticPr fontId="1" type="noConversion"/>
  </si>
  <si>
    <t>TURE</t>
    <phoneticPr fontId="1" type="noConversion"/>
  </si>
  <si>
    <t>Active HO (CB006607 + CB007163 + CB007747)</t>
    <phoneticPr fontId="1" type="noConversion"/>
  </si>
  <si>
    <t>allowEnDc</t>
    <phoneticPr fontId="1" type="noConversion"/>
  </si>
  <si>
    <t>all_freq_layers</t>
    <phoneticPr fontId="1" type="noConversion"/>
  </si>
  <si>
    <t xml:space="preserve">EN-DC disabled	</t>
    <phoneticPr fontId="1" type="noConversion"/>
  </si>
  <si>
    <t>공동망 대상단말에 ENDC용 B1 measure configuration 방지</t>
    <phoneticPr fontId="1" type="noConversion"/>
  </si>
  <si>
    <t>autoAdapt</t>
    <phoneticPr fontId="1" type="noConversion"/>
  </si>
  <si>
    <t>autoAdapt 파라가 일반셀은 TRUE이지만 공동망은 FALSE로 설정됨</t>
    <phoneticPr fontId="1" type="noConversion"/>
  </si>
  <si>
    <t>TRUE이면 LNHOIF를 따라가고 FALSE면 MOPR과 MODPR을 따라감</t>
    <phoneticPr fontId="1" type="noConversion"/>
  </si>
  <si>
    <t>MODPR은 자사 주파수가 설정되어 있어야 하고 MOPR은 SPID로 자사, 타사 주파수가 설정되어 있어야 IF할 수 있음</t>
    <phoneticPr fontId="1" type="noConversion"/>
  </si>
  <si>
    <t>autoAdapt 파라가 DU 파라미터라서 DU 내 단독셀과 공동망 셀이 섞여 있는경우 무조건 FALSE로 설정 필요하며 MODPR에 자사 주파수 설정 반드시 해줘야 됨</t>
    <phoneticPr fontId="1" type="noConversion"/>
  </si>
  <si>
    <t>단독셀은 autoAdapt 파라가 FALSE기 때문에 MOPR과 MODPR을 따라가는데 MOPR은 타사 주파수 설정을 안해줘서 MODPR을 따라감 (자사 주파수 설정 필요)</t>
    <phoneticPr fontId="1" type="noConversion"/>
  </si>
  <si>
    <t>24/0912</t>
    <phoneticPr fontId="1" type="noConversion"/>
  </si>
  <si>
    <t>5603 off</t>
    <phoneticPr fontId="1" type="noConversion"/>
  </si>
  <si>
    <t>5603 off (none이면 5603 off, all triggers는 on)</t>
    <phoneticPr fontId="1" type="noConversion"/>
  </si>
  <si>
    <t>5603 off (empty 시 5603 미 동작)</t>
    <phoneticPr fontId="1" type="noConversion"/>
  </si>
  <si>
    <t>유지</t>
  </si>
  <si>
    <t>10min</t>
  </si>
  <si>
    <t>actSelMobPrf = false, IRFIM을 사용하기때문에 공동망 대상 주파수 IRFIM MO 삭제</t>
  </si>
  <si>
    <t>삭제</t>
  </si>
  <si>
    <t>공동망 대상 주파수 LNHOIF MO삭제</t>
  </si>
  <si>
    <t>noRetries</t>
  </si>
  <si>
    <t>autoAdapt FALSE인 경우 MODPR 내 자사 주파수 반드시 설정 필요 (미 설정시 IFHO 불가)</t>
  </si>
  <si>
    <t>원복</t>
  </si>
  <si>
    <t>MOIMP 삭제</t>
  </si>
  <si>
    <t>moPrMappingList 삭제</t>
  </si>
  <si>
    <t>glbNbEnbIdX2LinkBlacklist</t>
  </si>
  <si>
    <t>glbNbEnbIdX2LinkBlacklist 삭제</t>
  </si>
  <si>
    <t>freqLayEndcHoList 삭제</t>
  </si>
  <si>
    <t>CAIMLBP 삭제</t>
  </si>
  <si>
    <t>freqLayListLte 삭제</t>
  </si>
  <si>
    <t>Category</t>
  </si>
  <si>
    <t>Default</t>
  </si>
  <si>
    <t>100M KTX parameter(ASIK)</t>
  </si>
  <si>
    <t>100M KTX parameter(ASIL)</t>
  </si>
  <si>
    <t>5G HO</t>
  </si>
  <si>
    <t>a3HysteresisSsbRsrp</t>
  </si>
  <si>
    <t>NRCELL</t>
  </si>
  <si>
    <t>a3OffsetSsbRsrp</t>
  </si>
  <si>
    <t>a3TimeToTriggerSsbRsrp</t>
  </si>
  <si>
    <t>128ms</t>
  </si>
  <si>
    <t>DL PTRS</t>
  </si>
  <si>
    <t>actDlPtrs</t>
  </si>
  <si>
    <t>Requires object locking</t>
  </si>
  <si>
    <t>UL PTRS</t>
  </si>
  <si>
    <t>actUlPtrs</t>
  </si>
  <si>
    <t>frequencyDensityThresNrb0</t>
  </si>
  <si>
    <t>frequencyDensityThresNrb1</t>
  </si>
  <si>
    <t>UL Target BLER</t>
  </si>
  <si>
    <t>ullaBlerTarget</t>
  </si>
  <si>
    <t>UL LA</t>
  </si>
  <si>
    <t>ullaDeltaSinrMin</t>
  </si>
  <si>
    <t>ullaDeltaSinrStepdown</t>
  </si>
  <si>
    <t>UL 64QAM</t>
  </si>
  <si>
    <t>actUl256Qam</t>
  </si>
  <si>
    <t>DL 64QAM</t>
  </si>
  <si>
    <t>actDl256Qam</t>
  </si>
  <si>
    <t>64QAM</t>
  </si>
  <si>
    <t>High Speed flag</t>
  </si>
  <si>
    <t>actHighSpeedCell</t>
  </si>
  <si>
    <t>UL DMRS</t>
  </si>
  <si>
    <t xml:space="preserve">ulDMRSAdditionalPosition </t>
  </si>
  <si>
    <t>Automatic</t>
  </si>
  <si>
    <t>Two additional DMRS</t>
  </si>
  <si>
    <t>DL DMRS</t>
  </si>
  <si>
    <t>dlDMRSAdditionalPosition</t>
  </si>
  <si>
    <t>One additional DMRS</t>
  </si>
  <si>
    <t>UL Path</t>
  </si>
  <si>
    <t>ulDataPath</t>
  </si>
  <si>
    <t>NRDRB-3</t>
  </si>
  <si>
    <t>ulOverLteNr</t>
  </si>
  <si>
    <t>ulOverLte</t>
  </si>
  <si>
    <t>ulOverLteNr_PrimayPathOverNr</t>
  </si>
  <si>
    <t>ulDataPathForUlSplitNotCapableUe</t>
  </si>
  <si>
    <t>Delete</t>
  </si>
  <si>
    <t>ulPrimaryPathOverNr</t>
  </si>
  <si>
    <t>maximum number of DL HARQ processes</t>
  </si>
  <si>
    <t>ulDataSplitThreshold</t>
  </si>
  <si>
    <t>b102400</t>
  </si>
  <si>
    <t>Infinity</t>
  </si>
  <si>
    <t>KTX Set</t>
  </si>
  <si>
    <t>Remarks</t>
  </si>
  <si>
    <t>Speed State</t>
  </si>
  <si>
    <t>@IDLE State</t>
  </si>
  <si>
    <t>LNCEL/ Speed-dependent reselection structure</t>
  </si>
  <si>
    <t>-4dB</t>
  </si>
  <si>
    <t>-2dB</t>
  </si>
  <si>
    <t>nCellChgHigh</t>
  </si>
  <si>
    <t>nCellChgMed</t>
  </si>
  <si>
    <t>tEvaluation</t>
  </si>
  <si>
    <t>30s</t>
  </si>
  <si>
    <t>120s</t>
  </si>
  <si>
    <t>tHystNormal</t>
  </si>
  <si>
    <t>@ Active State</t>
  </si>
  <si>
    <t>mobStateParamNCelChgMed</t>
  </si>
  <si>
    <t>mobStateParamTEval</t>
  </si>
  <si>
    <t>mobStateParamTHystNorm</t>
  </si>
  <si>
    <t>Reselection</t>
  </si>
  <si>
    <t>IRFIM/ Speed-dependent scaling factors t-reselection EUTRAN</t>
  </si>
  <si>
    <t>eutResTiFMM</t>
  </si>
  <si>
    <t>Handover</t>
  </si>
  <si>
    <t>timeToTriggerSfHigh</t>
  </si>
  <si>
    <t>timeToTriggerSfMedium</t>
  </si>
  <si>
    <t>PRACH</t>
  </si>
  <si>
    <t>prachHsFlag</t>
  </si>
  <si>
    <t>ulCombinationMode</t>
  </si>
  <si>
    <t>IRC (1)</t>
  </si>
  <si>
    <t>MRC (0)</t>
  </si>
  <si>
    <t>-</t>
  </si>
  <si>
    <t>scenario1 (1), scenario3 (3)</t>
  </si>
  <si>
    <t>Scenario 1: Open space</t>
  </si>
  <si>
    <t>Scenario 3: Tunnel for multi-antennas</t>
  </si>
  <si>
    <t>prachCS</t>
  </si>
  <si>
    <t>BTS restart needed</t>
  </si>
  <si>
    <t>0~837</t>
  </si>
  <si>
    <t>168~676 </t>
  </si>
  <si>
    <t>= 168+MOD(Cell ID,15)*32</t>
  </si>
  <si>
    <t>19,51</t>
  </si>
  <si>
    <t>prachConfIndex 19 (Preamble format 2), prachConfIndex 51 (Preamble format 3)</t>
  </si>
  <si>
    <t>qHystSfHigh</t>
    <phoneticPr fontId="1" type="noConversion"/>
  </si>
  <si>
    <t>LNCEL/ Speed-dependent reselection structure</t>
    <phoneticPr fontId="1" type="noConversion"/>
  </si>
  <si>
    <t>qHystSfMed</t>
    <phoneticPr fontId="1" type="noConversion"/>
  </si>
  <si>
    <t>mobStateParamNCelChgHgh</t>
    <phoneticPr fontId="1" type="noConversion"/>
  </si>
  <si>
    <t>MRBTS/LNBTS/LNCEL/LNCEL_FDD</t>
    <phoneticPr fontId="1" type="noConversion"/>
  </si>
  <si>
    <t>MRBTS/LNBTS/LNCEL/SIB-0</t>
    <phoneticPr fontId="1" type="noConversion"/>
  </si>
  <si>
    <t>rootSeqIndex</t>
    <phoneticPr fontId="1" type="noConversion"/>
  </si>
  <si>
    <t>prachConfIndex</t>
    <phoneticPr fontId="1" type="noConversion"/>
  </si>
  <si>
    <t>MRBTS/LNBTS/CAGENB/CAIMLBP-1,2,3/IMLBNR</t>
    <phoneticPr fontId="1" type="noConversion"/>
  </si>
  <si>
    <r>
      <t>Idle Mode Load Balancing IRFIM-6
threshX-Low 62 (31*2) -&gt; 52 (26*2)로 수정  (21-07-12 수정)
&gt;</t>
    </r>
    <r>
      <rPr>
        <sz val="9"/>
        <color rgb="FFFF0000"/>
        <rFont val="LG스마트체 Light"/>
        <family val="3"/>
        <charset val="129"/>
      </rPr>
      <t xml:space="preserve"> 52 (31*2)로 수정  (22-04-29 수정)</t>
    </r>
    <phoneticPr fontId="1" type="noConversion"/>
  </si>
  <si>
    <t>Idle Mode Load Balancing IRFIM-6
Qrxlevmin -104 (-52*2) -&gt; -94 (-47*2) -&gt; -100 (-50*2) -&gt; -100 (-53*2)
주관사 약전계 복귀 임계치 상향 (-104 -&gt; -110)으로 진입셀 타사업자 임계치 상향 (22.04.29)</t>
    <phoneticPr fontId="1" type="noConversion"/>
  </si>
  <si>
    <t>MRBTS/LNBTS/ANR</t>
    <phoneticPr fontId="1" type="noConversion"/>
  </si>
  <si>
    <t>MRBTS/LNBTS/NRDCDPR</t>
    <phoneticPr fontId="1" type="noConversion"/>
  </si>
  <si>
    <t>MRBTS/LNBTS/LNCEL/LNHOIF-5,6,7</t>
    <phoneticPr fontId="1" type="noConversion"/>
  </si>
  <si>
    <t>actB1NrBeamMeas</t>
    <phoneticPr fontId="1" type="noConversion"/>
  </si>
  <si>
    <t xml:space="preserve">b1NrRequired </t>
    <phoneticPr fontId="1" type="noConversion"/>
  </si>
  <si>
    <t>MRBTS/LNBTS/CAGENB/CAIMLBP-1,2,3</t>
    <phoneticPr fontId="1" type="noConversion"/>
  </si>
  <si>
    <t>earfcnDL</t>
    <phoneticPr fontId="1" type="noConversion"/>
  </si>
  <si>
    <t>[5G KTX 고속 파라미터]</t>
  </si>
  <si>
    <t>[LTE KTX 고속 파라미터]</t>
    <phoneticPr fontId="1" type="noConversion"/>
  </si>
  <si>
    <t>eutResTiFHM</t>
    <phoneticPr fontId="1" type="noConversion"/>
  </si>
  <si>
    <t xml:space="preserve">	MRBTS/LNBTS/MODPR</t>
    <phoneticPr fontId="1" type="noConversion"/>
  </si>
  <si>
    <t xml:space="preserve">	MRBTS/LNBTS</t>
    <phoneticPr fontId="1" type="noConversion"/>
  </si>
  <si>
    <t>hsScenario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</si>
</sst>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9"/>
      <color theme="1"/>
      <name val="LG스마트체 Light"/>
      <family val="3"/>
      <charset val="129"/>
    </font>
    <font>
      <sz val="9"/>
      <name val="LG스마트체 Light"/>
      <family val="3"/>
      <charset val="129"/>
    </font>
    <font>
      <b/>
      <sz val="9"/>
      <name val="LG스마트체 Light"/>
      <family val="3"/>
      <charset val="129"/>
    </font>
    <font>
      <strike/>
      <sz val="9"/>
      <color theme="1"/>
      <name val="LG스마트체 Light"/>
      <family val="3"/>
      <charset val="129"/>
    </font>
    <font>
      <sz val="9"/>
      <color rgb="FFFF0000"/>
      <name val="LG스마트체 Light"/>
      <family val="3"/>
      <charset val="129"/>
    </font>
    <font>
      <sz val="9"/>
      <color rgb="FF000000"/>
      <name val="LG스마트체 Light"/>
      <family val="3"/>
      <charset val="129"/>
    </font>
    <font>
      <b/>
      <sz val="9"/>
      <color rgb="FFFF0000"/>
      <name val="LG스마트체 Light"/>
      <family val="3"/>
      <charset val="129"/>
    </font>
    <font>
      <strike/>
      <sz val="9"/>
      <color rgb="FFFF0000"/>
      <name val="LG스마트체 Light"/>
      <family val="3"/>
      <charset val="129"/>
    </font>
    <font>
      <sz val="10"/>
      <color theme="1"/>
      <name val="Times New Roman"/>
      <family val="1"/>
    </font>
    <font>
      <b/>
      <sz val="9"/>
      <color rgb="FF000000"/>
      <name val="Malgun Gothic"/>
      <family val="2"/>
    </font>
    <font>
      <b/>
      <sz val="9"/>
      <color rgb="FF000000"/>
      <name val="Arial"/>
      <family val="2"/>
    </font>
    <font>
      <b/>
      <sz val="9"/>
      <color rgb="FF000000"/>
      <name val="Calibri"/>
      <family val="2"/>
    </font>
    <font>
      <sz val="9"/>
      <color rgb="FF000000"/>
      <name val="Arial"/>
      <family val="2"/>
    </font>
    <font>
      <b/>
      <sz val="9"/>
      <color rgb="FF000000"/>
      <name val="Aptos"/>
      <family val="2"/>
    </font>
    <font>
      <sz val="9"/>
      <color theme="1"/>
      <name val="Aptos"/>
      <family val="2"/>
    </font>
    <font>
      <sz val="9"/>
      <color theme="1"/>
      <name val="Malgun Gothic"/>
      <family val="2"/>
    </font>
    <font>
      <b/>
      <sz val="11"/>
      <color theme="1"/>
      <name val="LG Smart_H Regular"/>
      <family val="2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8E4BC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indent="2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>
      <alignment vertical="center"/>
    </xf>
    <xf numFmtId="0" fontId="3" fillId="4" borderId="0" xfId="0" applyFont="1" applyFill="1">
      <alignment vertical="center"/>
    </xf>
    <xf numFmtId="0" fontId="3" fillId="4" borderId="1" xfId="0" quotePrefix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7" fillId="4" borderId="0" xfId="0" applyFont="1" applyFill="1">
      <alignment vertical="center"/>
    </xf>
    <xf numFmtId="1" fontId="3" fillId="4" borderId="0" xfId="0" applyNumberFormat="1" applyFont="1" applyFill="1">
      <alignment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 indent="2"/>
    </xf>
    <xf numFmtId="0" fontId="3" fillId="7" borderId="1" xfId="0" applyFont="1" applyFill="1" applyBorder="1" applyAlignment="1">
      <alignment horizontal="left" vertical="center"/>
    </xf>
    <xf numFmtId="0" fontId="3" fillId="7" borderId="1" xfId="0" applyFont="1" applyFill="1" applyBorder="1">
      <alignment vertical="center"/>
    </xf>
    <xf numFmtId="0" fontId="3" fillId="7" borderId="0" xfId="0" applyFont="1" applyFill="1">
      <alignment vertical="center"/>
    </xf>
    <xf numFmtId="0" fontId="3" fillId="7" borderId="1" xfId="0" applyFont="1" applyFill="1" applyBorder="1" applyAlignment="1">
      <alignment horizontal="left" vertical="center" wrapText="1"/>
    </xf>
    <xf numFmtId="0" fontId="3" fillId="7" borderId="1" xfId="0" quotePrefix="1" applyFon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indent="2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2" borderId="0" xfId="0" applyFont="1" applyFill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3" fillId="4" borderId="1" xfId="0" quotePrefix="1" applyFont="1" applyFill="1" applyBorder="1" applyAlignment="1">
      <alignment horizontal="left" vertical="center"/>
    </xf>
    <xf numFmtId="14" fontId="3" fillId="4" borderId="1" xfId="0" applyNumberFormat="1" applyFont="1" applyFill="1" applyBorder="1">
      <alignment vertical="center"/>
    </xf>
    <xf numFmtId="176" fontId="8" fillId="4" borderId="1" xfId="0" quotePrefix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 readingOrder="1"/>
    </xf>
    <xf numFmtId="0" fontId="8" fillId="4" borderId="1" xfId="0" applyFont="1" applyFill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 readingOrder="1"/>
    </xf>
    <xf numFmtId="0" fontId="9" fillId="2" borderId="1" xfId="0" applyFont="1" applyFill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wrapText="1" readingOrder="1"/>
    </xf>
    <xf numFmtId="0" fontId="9" fillId="2" borderId="1" xfId="0" applyFont="1" applyFill="1" applyBorder="1" applyAlignment="1">
      <alignment horizontal="center" wrapText="1" readingOrder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0" fillId="2" borderId="1" xfId="0" applyFont="1" applyFill="1" applyBorder="1" applyAlignment="1">
      <alignment horizontal="center" vertical="center" wrapText="1"/>
    </xf>
    <xf numFmtId="0" fontId="3" fillId="7" borderId="5" xfId="0" applyFont="1" applyFill="1" applyBorder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0" fontId="7" fillId="7" borderId="0" xfId="0" applyFont="1" applyFill="1">
      <alignment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 indent="2"/>
    </xf>
    <xf numFmtId="0" fontId="10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left" vertical="center" indent="2"/>
    </xf>
    <xf numFmtId="0" fontId="10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left" vertical="center"/>
    </xf>
    <xf numFmtId="0" fontId="7" fillId="4" borderId="1" xfId="0" quotePrefix="1" applyFont="1" applyFill="1" applyBorder="1">
      <alignment vertical="center"/>
    </xf>
    <xf numFmtId="0" fontId="3" fillId="5" borderId="1" xfId="0" applyFont="1" applyFill="1" applyBorder="1" applyAlignment="1">
      <alignment horizontal="left" vertical="center" indent="2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>
      <alignment vertical="center"/>
    </xf>
    <xf numFmtId="0" fontId="3" fillId="5" borderId="0" xfId="0" applyFont="1" applyFill="1">
      <alignment vertical="center"/>
    </xf>
    <xf numFmtId="0" fontId="8" fillId="5" borderId="1" xfId="0" applyFont="1" applyFill="1" applyBorder="1" applyAlignment="1">
      <alignment horizontal="center" vertical="center" wrapText="1" readingOrder="1"/>
    </xf>
    <xf numFmtId="0" fontId="3" fillId="5" borderId="1" xfId="0" quotePrefix="1" applyFont="1" applyFill="1" applyBorder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 readingOrder="1"/>
    </xf>
    <xf numFmtId="0" fontId="8" fillId="4" borderId="3" xfId="0" applyFont="1" applyFill="1" applyBorder="1" applyAlignment="1">
      <alignment horizontal="center" vertical="center" wrapText="1" readingOrder="1"/>
    </xf>
    <xf numFmtId="0" fontId="8" fillId="4" borderId="4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12" fillId="9" borderId="12" xfId="0" applyFont="1" applyFill="1" applyBorder="1" applyAlignment="1">
      <alignment horizontal="center" vertical="center"/>
    </xf>
    <xf numFmtId="0" fontId="13" fillId="9" borderId="13" xfId="0" applyFont="1" applyFill="1" applyBorder="1" applyAlignment="1">
      <alignment horizontal="center" vertical="center"/>
    </xf>
    <xf numFmtId="0" fontId="14" fillId="6" borderId="13" xfId="0" applyFont="1" applyFill="1" applyBorder="1" applyAlignment="1">
      <alignment horizontal="center" vertical="center" wrapText="1"/>
    </xf>
    <xf numFmtId="0" fontId="13" fillId="10" borderId="13" xfId="0" applyFont="1" applyFill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15" fillId="0" borderId="16" xfId="0" applyFont="1" applyBorder="1" applyAlignment="1">
      <alignment horizontal="center" vertical="center"/>
    </xf>
    <xf numFmtId="0" fontId="11" fillId="0" borderId="16" xfId="0" applyFont="1" applyBorder="1" applyAlignment="1">
      <alignment vertical="center" wrapText="1"/>
    </xf>
    <xf numFmtId="0" fontId="11" fillId="0" borderId="16" xfId="0" applyFont="1" applyBorder="1">
      <alignment vertical="center"/>
    </xf>
    <xf numFmtId="0" fontId="15" fillId="0" borderId="16" xfId="0" applyFont="1" applyBorder="1" applyAlignment="1">
      <alignment vertical="center" wrapText="1"/>
    </xf>
    <xf numFmtId="0" fontId="15" fillId="0" borderId="16" xfId="0" applyFont="1" applyBorder="1">
      <alignment vertical="center"/>
    </xf>
    <xf numFmtId="0" fontId="15" fillId="0" borderId="15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6" fillId="8" borderId="6" xfId="0" applyFont="1" applyFill="1" applyBorder="1" applyAlignment="1">
      <alignment horizontal="center" vertical="center" wrapText="1"/>
    </xf>
    <xf numFmtId="0" fontId="16" fillId="8" borderId="7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vertical="center" wrapText="1"/>
    </xf>
    <xf numFmtId="0" fontId="17" fillId="0" borderId="10" xfId="0" applyFont="1" applyBorder="1" applyAlignment="1">
      <alignment vertical="center" wrapText="1"/>
    </xf>
    <xf numFmtId="0" fontId="17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7" fillId="0" borderId="9" xfId="0" applyFont="1" applyBorder="1" applyAlignment="1">
      <alignment vertical="center" wrapText="1"/>
    </xf>
    <xf numFmtId="0" fontId="17" fillId="0" borderId="8" xfId="0" applyFont="1" applyBorder="1" applyAlignment="1">
      <alignment vertical="center" wrapText="1"/>
    </xf>
    <xf numFmtId="0" fontId="17" fillId="0" borderId="8" xfId="0" applyFont="1" applyBorder="1" applyAlignment="1">
      <alignment vertical="center" wrapText="1"/>
    </xf>
    <xf numFmtId="0" fontId="15" fillId="2" borderId="16" xfId="0" applyFont="1" applyFill="1" applyBorder="1" applyAlignment="1">
      <alignment horizontal="center" vertical="center"/>
    </xf>
    <xf numFmtId="0" fontId="15" fillId="2" borderId="17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 wrapText="1"/>
    </xf>
    <xf numFmtId="0" fontId="19" fillId="0" borderId="0" xfId="0" applyFont="1">
      <alignment vertical="center"/>
    </xf>
  </cellXfs>
  <cellStyles count="2">
    <cellStyle name="Normal 2" xfId="1" xr:uid="{A18CFFE2-0657-4E4D-836A-2BF9303ECFCD}"/>
    <cellStyle name="표준" xfId="0" builtinId="0"/>
  </cellStyles>
  <dxfs count="0"/>
  <tableStyles count="0" defaultTableStyle="TableStyleMedium2" defaultPivotStyle="PivotStyleLight16"/>
  <colors>
    <mruColors>
      <color rgb="FFFF8F75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54C2E-C815-4536-93A1-171A70CAE605}">
  <dimension ref="A1:Q202"/>
  <sheetViews>
    <sheetView workbookViewId="0">
      <selection activeCell="B143" sqref="B143:B149"/>
    </sheetView>
  </sheetViews>
  <sheetFormatPr defaultColWidth="9" defaultRowHeight="12"/>
  <cols>
    <col min="1" max="1" width="25" style="46" customWidth="1"/>
    <col min="2" max="2" width="36.125" style="46" bestFit="1" customWidth="1"/>
    <col min="3" max="3" width="21.625" style="5" customWidth="1"/>
    <col min="4" max="4" width="40.875" style="5" customWidth="1"/>
    <col min="5" max="5" width="20.5" style="5" customWidth="1"/>
    <col min="6" max="6" width="14.875" style="5" customWidth="1"/>
    <col min="7" max="7" width="17.875" style="5" customWidth="1"/>
    <col min="8" max="9" width="18.875" style="5" customWidth="1"/>
    <col min="10" max="10" width="34.375" style="46" customWidth="1"/>
    <col min="11" max="11" width="43.25" style="47" customWidth="1"/>
    <col min="12" max="12" width="70.375" style="47" customWidth="1"/>
    <col min="13" max="13" width="12.375" style="5" customWidth="1"/>
    <col min="14" max="14" width="15.75" style="5" customWidth="1"/>
    <col min="15" max="16384" width="9" style="5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50</v>
      </c>
      <c r="H1" s="2" t="s">
        <v>51</v>
      </c>
      <c r="I1" s="2" t="s">
        <v>429</v>
      </c>
      <c r="J1" s="4" t="s">
        <v>181</v>
      </c>
      <c r="K1" s="2" t="s">
        <v>52</v>
      </c>
      <c r="L1" s="2" t="s">
        <v>307</v>
      </c>
      <c r="M1" s="2" t="s">
        <v>226</v>
      </c>
    </row>
    <row r="2" spans="1:17" s="11" customFormat="1">
      <c r="A2" s="32" t="s">
        <v>432</v>
      </c>
      <c r="B2" s="32" t="s">
        <v>536</v>
      </c>
      <c r="C2" s="32"/>
      <c r="D2" s="32" t="s">
        <v>212</v>
      </c>
      <c r="E2" s="32"/>
      <c r="F2" s="6"/>
      <c r="G2" s="10"/>
      <c r="H2" s="32"/>
      <c r="I2" s="88" t="s">
        <v>433</v>
      </c>
      <c r="J2" s="6" t="s">
        <v>228</v>
      </c>
      <c r="K2" s="33" t="s">
        <v>227</v>
      </c>
      <c r="L2" s="33"/>
      <c r="M2" s="34">
        <v>44861</v>
      </c>
    </row>
    <row r="3" spans="1:17" s="11" customFormat="1">
      <c r="A3" s="32" t="s">
        <v>220</v>
      </c>
      <c r="B3" s="32" t="s">
        <v>536</v>
      </c>
      <c r="C3" s="32" t="s">
        <v>219</v>
      </c>
      <c r="D3" s="32" t="s">
        <v>213</v>
      </c>
      <c r="E3" s="32"/>
      <c r="F3" s="6" t="s">
        <v>7</v>
      </c>
      <c r="G3" s="10"/>
      <c r="H3" s="32">
        <v>450</v>
      </c>
      <c r="I3" s="89"/>
      <c r="J3" s="6" t="s">
        <v>228</v>
      </c>
      <c r="K3" s="33" t="s">
        <v>216</v>
      </c>
      <c r="L3" s="33"/>
      <c r="M3" s="34">
        <v>44861</v>
      </c>
    </row>
    <row r="4" spans="1:17" s="11" customFormat="1">
      <c r="A4" s="32" t="s">
        <v>221</v>
      </c>
      <c r="B4" s="32" t="s">
        <v>536</v>
      </c>
      <c r="C4" s="32" t="s">
        <v>222</v>
      </c>
      <c r="D4" s="32" t="s">
        <v>214</v>
      </c>
      <c r="E4" s="32"/>
      <c r="F4" s="6" t="s">
        <v>7</v>
      </c>
      <c r="G4" s="10"/>
      <c r="H4" s="35" t="s">
        <v>225</v>
      </c>
      <c r="I4" s="89"/>
      <c r="J4" s="6" t="s">
        <v>228</v>
      </c>
      <c r="K4" s="33" t="s">
        <v>217</v>
      </c>
      <c r="L4" s="33"/>
      <c r="M4" s="34">
        <v>44861</v>
      </c>
    </row>
    <row r="5" spans="1:17" s="11" customFormat="1">
      <c r="A5" s="32" t="s">
        <v>223</v>
      </c>
      <c r="B5" s="32" t="s">
        <v>536</v>
      </c>
      <c r="C5" s="32" t="s">
        <v>224</v>
      </c>
      <c r="D5" s="32" t="s">
        <v>215</v>
      </c>
      <c r="E5" s="32"/>
      <c r="F5" s="6" t="s">
        <v>7</v>
      </c>
      <c r="G5" s="10"/>
      <c r="H5" s="32">
        <v>2</v>
      </c>
      <c r="I5" s="90"/>
      <c r="J5" s="6" t="s">
        <v>228</v>
      </c>
      <c r="K5" s="33" t="s">
        <v>218</v>
      </c>
      <c r="L5" s="33"/>
      <c r="M5" s="34">
        <v>44861</v>
      </c>
    </row>
    <row r="6" spans="1:17">
      <c r="A6" s="41" t="s">
        <v>393</v>
      </c>
      <c r="B6" s="41" t="s">
        <v>395</v>
      </c>
      <c r="C6" s="38"/>
      <c r="D6" s="38" t="s">
        <v>397</v>
      </c>
      <c r="E6" s="38"/>
      <c r="F6" s="36" t="s">
        <v>240</v>
      </c>
      <c r="G6" s="38"/>
      <c r="H6" s="38" t="b">
        <v>1</v>
      </c>
      <c r="I6" s="10" t="b">
        <v>0</v>
      </c>
      <c r="J6" s="41" t="s">
        <v>392</v>
      </c>
      <c r="K6" s="39"/>
      <c r="L6" s="39"/>
      <c r="M6" s="39"/>
      <c r="Q6" s="11"/>
    </row>
    <row r="7" spans="1:17">
      <c r="A7" s="41" t="s">
        <v>405</v>
      </c>
      <c r="B7" s="41" t="s">
        <v>547</v>
      </c>
      <c r="C7" s="38"/>
      <c r="D7" s="38"/>
      <c r="E7" s="38" t="b">
        <v>0</v>
      </c>
      <c r="F7" s="36" t="s">
        <v>399</v>
      </c>
      <c r="G7" s="38"/>
      <c r="H7" s="41" t="s">
        <v>406</v>
      </c>
      <c r="I7" s="10" t="b">
        <v>0</v>
      </c>
      <c r="J7" s="41" t="s">
        <v>407</v>
      </c>
      <c r="K7" s="39" t="s">
        <v>411</v>
      </c>
      <c r="L7" s="39"/>
      <c r="M7" s="39"/>
      <c r="Q7" s="11"/>
    </row>
    <row r="8" spans="1:17" s="11" customFormat="1">
      <c r="A8" s="6" t="s">
        <v>137</v>
      </c>
      <c r="B8" s="6" t="s">
        <v>6</v>
      </c>
      <c r="C8" s="6"/>
      <c r="D8" s="7" t="s">
        <v>8</v>
      </c>
      <c r="E8" s="6">
        <v>0</v>
      </c>
      <c r="F8" s="6" t="s">
        <v>7</v>
      </c>
      <c r="G8" s="8" t="b">
        <v>1</v>
      </c>
      <c r="H8" s="8" t="b">
        <v>1</v>
      </c>
      <c r="I8" s="8" t="b">
        <v>0</v>
      </c>
      <c r="J8" s="6" t="s">
        <v>306</v>
      </c>
      <c r="K8" s="9"/>
      <c r="L8" s="9"/>
      <c r="M8" s="10"/>
    </row>
    <row r="9" spans="1:17" s="11" customFormat="1">
      <c r="A9" s="6" t="s">
        <v>127</v>
      </c>
      <c r="B9" s="6" t="s">
        <v>6</v>
      </c>
      <c r="C9" s="6"/>
      <c r="D9" s="7" t="s">
        <v>9</v>
      </c>
      <c r="E9" s="6" t="s">
        <v>10</v>
      </c>
      <c r="F9" s="6" t="s">
        <v>7</v>
      </c>
      <c r="G9" s="8" t="s">
        <v>11</v>
      </c>
      <c r="H9" s="8" t="s">
        <v>11</v>
      </c>
      <c r="I9" s="8" t="s">
        <v>422</v>
      </c>
      <c r="J9" s="6" t="s">
        <v>306</v>
      </c>
      <c r="K9" s="9"/>
      <c r="L9" s="9"/>
      <c r="M9" s="10"/>
    </row>
    <row r="10" spans="1:17" s="11" customFormat="1">
      <c r="A10" s="6" t="s">
        <v>55</v>
      </c>
      <c r="B10" s="6" t="s">
        <v>6</v>
      </c>
      <c r="C10" s="6"/>
      <c r="D10" s="7" t="s">
        <v>56</v>
      </c>
      <c r="E10" s="6">
        <v>0</v>
      </c>
      <c r="F10" s="6" t="s">
        <v>7</v>
      </c>
      <c r="G10" s="6"/>
      <c r="H10" s="12" t="s">
        <v>143</v>
      </c>
      <c r="I10" s="12" t="b">
        <v>0</v>
      </c>
      <c r="J10" s="6" t="s">
        <v>306</v>
      </c>
      <c r="K10" s="9"/>
      <c r="L10" s="9"/>
      <c r="M10" s="10"/>
    </row>
    <row r="11" spans="1:17" s="66" customFormat="1">
      <c r="A11" s="3" t="s">
        <v>132</v>
      </c>
      <c r="B11" s="3" t="s">
        <v>141</v>
      </c>
      <c r="C11" s="65"/>
      <c r="D11" s="62" t="s">
        <v>133</v>
      </c>
      <c r="E11" s="3" t="s">
        <v>134</v>
      </c>
      <c r="F11" s="3" t="s">
        <v>131</v>
      </c>
      <c r="G11" s="65"/>
      <c r="H11" s="63" t="s">
        <v>118</v>
      </c>
      <c r="I11" s="8" t="s">
        <v>422</v>
      </c>
      <c r="J11" s="3" t="s">
        <v>306</v>
      </c>
      <c r="K11" s="64" t="s">
        <v>142</v>
      </c>
      <c r="L11" s="64" t="s">
        <v>419</v>
      </c>
      <c r="M11" s="68" t="s">
        <v>418</v>
      </c>
    </row>
    <row r="12" spans="1:17" s="11" customFormat="1">
      <c r="A12" s="36" t="s">
        <v>190</v>
      </c>
      <c r="B12" s="6" t="s">
        <v>6</v>
      </c>
      <c r="C12" s="32"/>
      <c r="D12" s="37" t="s">
        <v>308</v>
      </c>
      <c r="E12" s="32"/>
      <c r="F12" s="36" t="s">
        <v>240</v>
      </c>
      <c r="G12" s="10"/>
      <c r="H12" s="36" t="b">
        <v>1</v>
      </c>
      <c r="I12" s="42" t="b">
        <v>0</v>
      </c>
      <c r="J12" s="6" t="s">
        <v>235</v>
      </c>
      <c r="K12" s="33"/>
      <c r="L12" s="33" t="s">
        <v>311</v>
      </c>
      <c r="M12" s="34"/>
    </row>
    <row r="13" spans="1:17" s="11" customFormat="1">
      <c r="A13" s="36" t="s">
        <v>191</v>
      </c>
      <c r="B13" s="6" t="s">
        <v>6</v>
      </c>
      <c r="C13" s="32"/>
      <c r="D13" s="37" t="s">
        <v>309</v>
      </c>
      <c r="E13" s="32"/>
      <c r="F13" s="36" t="s">
        <v>240</v>
      </c>
      <c r="G13" s="10"/>
      <c r="H13" s="36" t="b">
        <v>1</v>
      </c>
      <c r="I13" s="42" t="b">
        <v>0</v>
      </c>
      <c r="J13" s="6" t="s">
        <v>235</v>
      </c>
      <c r="K13" s="33"/>
      <c r="L13" s="33" t="s">
        <v>312</v>
      </c>
      <c r="M13" s="34"/>
    </row>
    <row r="14" spans="1:17">
      <c r="A14" s="36" t="s">
        <v>192</v>
      </c>
      <c r="B14" s="6" t="s">
        <v>6</v>
      </c>
      <c r="C14" s="38"/>
      <c r="D14" s="39" t="s">
        <v>8</v>
      </c>
      <c r="E14" s="38"/>
      <c r="F14" s="36" t="s">
        <v>240</v>
      </c>
      <c r="G14" s="38"/>
      <c r="H14" s="36" t="b">
        <v>1</v>
      </c>
      <c r="I14" s="42" t="b">
        <v>0</v>
      </c>
      <c r="J14" s="6" t="s">
        <v>235</v>
      </c>
      <c r="K14" s="39"/>
      <c r="L14" s="39" t="s">
        <v>313</v>
      </c>
      <c r="M14" s="38"/>
      <c r="Q14" s="11"/>
    </row>
    <row r="15" spans="1:17">
      <c r="A15" s="36" t="s">
        <v>233</v>
      </c>
      <c r="B15" s="6" t="s">
        <v>141</v>
      </c>
      <c r="C15" s="38"/>
      <c r="D15" s="39" t="s">
        <v>310</v>
      </c>
      <c r="E15" s="38"/>
      <c r="F15" s="36" t="s">
        <v>240</v>
      </c>
      <c r="G15" s="38"/>
      <c r="H15" s="36" t="s">
        <v>234</v>
      </c>
      <c r="I15" s="42" t="s">
        <v>425</v>
      </c>
      <c r="J15" s="6" t="s">
        <v>235</v>
      </c>
      <c r="K15" s="39"/>
      <c r="L15" s="39" t="s">
        <v>314</v>
      </c>
      <c r="M15" s="38"/>
      <c r="Q15" s="11"/>
    </row>
    <row r="16" spans="1:17">
      <c r="A16" s="36" t="s">
        <v>276</v>
      </c>
      <c r="B16" s="6" t="s">
        <v>141</v>
      </c>
      <c r="C16" s="38"/>
      <c r="D16" s="38" t="s">
        <v>315</v>
      </c>
      <c r="E16" s="38"/>
      <c r="F16" s="36" t="s">
        <v>240</v>
      </c>
      <c r="G16" s="38"/>
      <c r="H16" s="36" t="b">
        <v>1</v>
      </c>
      <c r="I16" s="72" t="s">
        <v>422</v>
      </c>
      <c r="J16" s="6" t="s">
        <v>235</v>
      </c>
      <c r="K16" s="78" t="s">
        <v>288</v>
      </c>
      <c r="L16" s="41" t="s">
        <v>319</v>
      </c>
      <c r="M16" s="38"/>
      <c r="Q16" s="11"/>
    </row>
    <row r="17" spans="1:17">
      <c r="A17" s="36" t="s">
        <v>277</v>
      </c>
      <c r="B17" s="6" t="s">
        <v>141</v>
      </c>
      <c r="C17" s="38"/>
      <c r="D17" s="38" t="s">
        <v>316</v>
      </c>
      <c r="E17" s="38"/>
      <c r="F17" s="36" t="s">
        <v>240</v>
      </c>
      <c r="G17" s="38"/>
      <c r="H17" s="36" t="b">
        <v>1</v>
      </c>
      <c r="I17" s="73"/>
      <c r="J17" s="6" t="s">
        <v>235</v>
      </c>
      <c r="K17" s="79"/>
      <c r="L17" s="41" t="s">
        <v>319</v>
      </c>
      <c r="M17" s="38"/>
      <c r="Q17" s="11"/>
    </row>
    <row r="18" spans="1:17">
      <c r="A18" s="36" t="s">
        <v>278</v>
      </c>
      <c r="B18" s="6" t="s">
        <v>141</v>
      </c>
      <c r="C18" s="38"/>
      <c r="D18" s="38" t="s">
        <v>317</v>
      </c>
      <c r="E18" s="38"/>
      <c r="F18" s="36" t="s">
        <v>240</v>
      </c>
      <c r="G18" s="38"/>
      <c r="H18" s="36">
        <v>2000</v>
      </c>
      <c r="I18" s="73"/>
      <c r="J18" s="6" t="s">
        <v>235</v>
      </c>
      <c r="K18" s="79"/>
      <c r="L18" s="41" t="s">
        <v>320</v>
      </c>
      <c r="M18" s="38"/>
      <c r="Q18" s="11"/>
    </row>
    <row r="19" spans="1:17">
      <c r="A19" s="42" t="s">
        <v>279</v>
      </c>
      <c r="B19" s="6" t="s">
        <v>141</v>
      </c>
      <c r="C19" s="10"/>
      <c r="D19" s="10" t="s">
        <v>318</v>
      </c>
      <c r="E19" s="38"/>
      <c r="F19" s="43" t="s">
        <v>286</v>
      </c>
      <c r="G19" s="38"/>
      <c r="H19" s="43" t="b">
        <v>0</v>
      </c>
      <c r="I19" s="73"/>
      <c r="J19" s="6" t="s">
        <v>235</v>
      </c>
      <c r="K19" s="79"/>
      <c r="L19" s="41" t="s">
        <v>321</v>
      </c>
      <c r="M19" s="38"/>
      <c r="Q19" s="11"/>
    </row>
    <row r="20" spans="1:17">
      <c r="A20" s="42" t="s">
        <v>280</v>
      </c>
      <c r="B20" s="6" t="s">
        <v>141</v>
      </c>
      <c r="C20" s="10"/>
      <c r="D20" s="10"/>
      <c r="E20" s="38"/>
      <c r="F20" s="36" t="s">
        <v>240</v>
      </c>
      <c r="G20" s="38"/>
      <c r="H20" s="36">
        <v>1</v>
      </c>
      <c r="I20" s="73"/>
      <c r="J20" s="6" t="s">
        <v>235</v>
      </c>
      <c r="K20" s="79"/>
      <c r="L20" s="41"/>
      <c r="M20" s="38"/>
      <c r="Q20" s="11"/>
    </row>
    <row r="21" spans="1:17">
      <c r="A21" s="42" t="s">
        <v>281</v>
      </c>
      <c r="B21" s="6" t="s">
        <v>141</v>
      </c>
      <c r="C21" s="10"/>
      <c r="D21" s="10"/>
      <c r="E21" s="38"/>
      <c r="F21" s="36" t="s">
        <v>240</v>
      </c>
      <c r="G21" s="38"/>
      <c r="H21" s="36">
        <v>1</v>
      </c>
      <c r="I21" s="73"/>
      <c r="J21" s="6" t="s">
        <v>235</v>
      </c>
      <c r="K21" s="79"/>
      <c r="L21" s="41"/>
      <c r="M21" s="38"/>
      <c r="Q21" s="11"/>
    </row>
    <row r="22" spans="1:17">
      <c r="A22" s="42" t="s">
        <v>282</v>
      </c>
      <c r="B22" s="6" t="s">
        <v>141</v>
      </c>
      <c r="C22" s="10"/>
      <c r="D22" s="10"/>
      <c r="E22" s="38"/>
      <c r="F22" s="44" t="s">
        <v>240</v>
      </c>
      <c r="G22" s="38"/>
      <c r="H22" s="36" t="b">
        <v>0</v>
      </c>
      <c r="I22" s="73"/>
      <c r="J22" s="6" t="s">
        <v>235</v>
      </c>
      <c r="K22" s="79"/>
      <c r="L22" s="41"/>
      <c r="M22" s="38"/>
      <c r="Q22" s="11"/>
    </row>
    <row r="23" spans="1:17">
      <c r="A23" s="42" t="s">
        <v>283</v>
      </c>
      <c r="B23" s="6" t="s">
        <v>141</v>
      </c>
      <c r="C23" s="10"/>
      <c r="D23" s="10"/>
      <c r="E23" s="38"/>
      <c r="F23" s="44" t="s">
        <v>240</v>
      </c>
      <c r="G23" s="38"/>
      <c r="H23" s="36" t="s">
        <v>287</v>
      </c>
      <c r="I23" s="73"/>
      <c r="J23" s="6" t="s">
        <v>235</v>
      </c>
      <c r="K23" s="79"/>
      <c r="L23" s="41"/>
      <c r="M23" s="38"/>
      <c r="Q23" s="11"/>
    </row>
    <row r="24" spans="1:17">
      <c r="A24" s="42" t="s">
        <v>284</v>
      </c>
      <c r="B24" s="6" t="s">
        <v>113</v>
      </c>
      <c r="C24" s="10"/>
      <c r="D24" s="10"/>
      <c r="E24" s="38"/>
      <c r="F24" s="45" t="s">
        <v>286</v>
      </c>
      <c r="G24" s="38"/>
      <c r="H24" s="43">
        <v>51</v>
      </c>
      <c r="I24" s="73"/>
      <c r="J24" s="6" t="s">
        <v>235</v>
      </c>
      <c r="K24" s="79"/>
      <c r="L24" s="41"/>
      <c r="M24" s="38"/>
      <c r="Q24" s="11"/>
    </row>
    <row r="25" spans="1:17">
      <c r="A25" s="42" t="s">
        <v>285</v>
      </c>
      <c r="B25" s="6" t="s">
        <v>113</v>
      </c>
      <c r="C25" s="10"/>
      <c r="D25" s="10"/>
      <c r="E25" s="38"/>
      <c r="F25" s="45" t="s">
        <v>286</v>
      </c>
      <c r="G25" s="38"/>
      <c r="H25" s="43">
        <v>20</v>
      </c>
      <c r="I25" s="74"/>
      <c r="J25" s="6" t="s">
        <v>235</v>
      </c>
      <c r="K25" s="80"/>
      <c r="L25" s="41"/>
      <c r="M25" s="38"/>
      <c r="Q25" s="11"/>
    </row>
    <row r="26" spans="1:17">
      <c r="A26" s="36" t="s">
        <v>239</v>
      </c>
      <c r="B26" s="6" t="s">
        <v>113</v>
      </c>
      <c r="C26" s="36"/>
      <c r="D26" s="38" t="s">
        <v>322</v>
      </c>
      <c r="E26" s="38"/>
      <c r="F26" s="36" t="s">
        <v>240</v>
      </c>
      <c r="G26" s="38"/>
      <c r="H26" s="36" t="b">
        <v>1</v>
      </c>
      <c r="I26" s="42" t="b">
        <v>0</v>
      </c>
      <c r="J26" s="6" t="s">
        <v>235</v>
      </c>
      <c r="K26" s="39"/>
      <c r="L26" s="39" t="s">
        <v>324</v>
      </c>
      <c r="M26" s="38"/>
      <c r="Q26" s="11"/>
    </row>
    <row r="27" spans="1:17">
      <c r="A27" s="36" t="s">
        <v>193</v>
      </c>
      <c r="B27" s="6" t="s">
        <v>113</v>
      </c>
      <c r="C27" s="36"/>
      <c r="D27" s="38" t="s">
        <v>323</v>
      </c>
      <c r="E27" s="38"/>
      <c r="F27" s="36" t="s">
        <v>240</v>
      </c>
      <c r="G27" s="38"/>
      <c r="H27" s="36">
        <v>60</v>
      </c>
      <c r="I27" s="42" t="s">
        <v>425</v>
      </c>
      <c r="J27" s="6" t="s">
        <v>235</v>
      </c>
      <c r="K27" s="39"/>
      <c r="L27" s="39" t="s">
        <v>325</v>
      </c>
      <c r="M27" s="38"/>
      <c r="Q27" s="11"/>
    </row>
    <row r="28" spans="1:17">
      <c r="A28" s="36" t="s">
        <v>194</v>
      </c>
      <c r="B28" s="6" t="s">
        <v>113</v>
      </c>
      <c r="C28" s="36" t="s">
        <v>13</v>
      </c>
      <c r="D28" s="38" t="s">
        <v>14</v>
      </c>
      <c r="E28" s="38"/>
      <c r="F28" s="36" t="s">
        <v>240</v>
      </c>
      <c r="G28" s="38"/>
      <c r="H28" s="36" t="s">
        <v>200</v>
      </c>
      <c r="I28" s="72" t="s">
        <v>431</v>
      </c>
      <c r="J28" s="6" t="s">
        <v>235</v>
      </c>
      <c r="K28" s="39"/>
      <c r="L28" s="39" t="s">
        <v>326</v>
      </c>
      <c r="M28" s="38"/>
      <c r="Q28" s="11"/>
    </row>
    <row r="29" spans="1:17">
      <c r="A29" s="36" t="s">
        <v>41</v>
      </c>
      <c r="B29" s="6" t="s">
        <v>113</v>
      </c>
      <c r="C29" s="36" t="s">
        <v>13</v>
      </c>
      <c r="D29" s="38" t="s">
        <v>42</v>
      </c>
      <c r="E29" s="38"/>
      <c r="F29" s="36" t="s">
        <v>240</v>
      </c>
      <c r="G29" s="38"/>
      <c r="H29" s="36">
        <v>460</v>
      </c>
      <c r="I29" s="73"/>
      <c r="J29" s="6" t="s">
        <v>235</v>
      </c>
      <c r="K29" s="39"/>
      <c r="L29" s="39" t="s">
        <v>42</v>
      </c>
      <c r="M29" s="38"/>
      <c r="Q29" s="11"/>
    </row>
    <row r="30" spans="1:17">
      <c r="A30" s="36" t="s">
        <v>43</v>
      </c>
      <c r="B30" s="6" t="s">
        <v>113</v>
      </c>
      <c r="C30" s="36" t="s">
        <v>13</v>
      </c>
      <c r="D30" s="38" t="s">
        <v>44</v>
      </c>
      <c r="E30" s="38"/>
      <c r="F30" s="36" t="s">
        <v>240</v>
      </c>
      <c r="G30" s="38"/>
      <c r="H30" s="36">
        <v>6</v>
      </c>
      <c r="I30" s="73"/>
      <c r="J30" s="6" t="s">
        <v>235</v>
      </c>
      <c r="K30" s="39"/>
      <c r="L30" s="39" t="s">
        <v>44</v>
      </c>
      <c r="M30" s="38"/>
      <c r="Q30" s="11"/>
    </row>
    <row r="31" spans="1:17">
      <c r="A31" s="36" t="s">
        <v>45</v>
      </c>
      <c r="B31" s="6" t="s">
        <v>113</v>
      </c>
      <c r="C31" s="36" t="s">
        <v>13</v>
      </c>
      <c r="D31" s="38" t="s">
        <v>46</v>
      </c>
      <c r="E31" s="38"/>
      <c r="F31" s="36" t="s">
        <v>240</v>
      </c>
      <c r="G31" s="38"/>
      <c r="H31" s="36">
        <v>2</v>
      </c>
      <c r="I31" s="73"/>
      <c r="J31" s="6" t="s">
        <v>235</v>
      </c>
      <c r="K31" s="39"/>
      <c r="L31" s="39" t="s">
        <v>46</v>
      </c>
      <c r="M31" s="38"/>
      <c r="Q31" s="11"/>
    </row>
    <row r="32" spans="1:17">
      <c r="A32" s="36" t="s">
        <v>195</v>
      </c>
      <c r="B32" s="6" t="s">
        <v>113</v>
      </c>
      <c r="C32" s="36" t="s">
        <v>13</v>
      </c>
      <c r="D32" s="38" t="s">
        <v>18</v>
      </c>
      <c r="E32" s="38"/>
      <c r="F32" s="36" t="s">
        <v>240</v>
      </c>
      <c r="G32" s="38"/>
      <c r="H32" s="36">
        <v>1</v>
      </c>
      <c r="I32" s="73"/>
      <c r="J32" s="6" t="s">
        <v>235</v>
      </c>
      <c r="K32" s="39"/>
      <c r="L32" s="39" t="s">
        <v>327</v>
      </c>
      <c r="M32" s="38"/>
      <c r="Q32" s="11"/>
    </row>
    <row r="33" spans="1:17">
      <c r="A33" s="36" t="s">
        <v>11</v>
      </c>
      <c r="B33" s="6" t="s">
        <v>113</v>
      </c>
      <c r="C33" s="36" t="s">
        <v>236</v>
      </c>
      <c r="D33" s="38" t="s">
        <v>19</v>
      </c>
      <c r="E33" s="38"/>
      <c r="F33" s="36" t="s">
        <v>240</v>
      </c>
      <c r="G33" s="38"/>
      <c r="H33" s="36">
        <v>99</v>
      </c>
      <c r="I33" s="73"/>
      <c r="J33" s="6" t="s">
        <v>235</v>
      </c>
      <c r="K33" s="39"/>
      <c r="L33" s="39" t="s">
        <v>328</v>
      </c>
      <c r="M33" s="38"/>
      <c r="Q33" s="11"/>
    </row>
    <row r="34" spans="1:17">
      <c r="A34" s="36" t="s">
        <v>11</v>
      </c>
      <c r="B34" s="6" t="s">
        <v>113</v>
      </c>
      <c r="C34" s="36" t="s">
        <v>237</v>
      </c>
      <c r="D34" s="38" t="s">
        <v>19</v>
      </c>
      <c r="E34" s="38"/>
      <c r="F34" s="36" t="s">
        <v>240</v>
      </c>
      <c r="G34" s="38"/>
      <c r="H34" s="36">
        <v>61</v>
      </c>
      <c r="I34" s="73"/>
      <c r="J34" s="6" t="s">
        <v>235</v>
      </c>
      <c r="K34" s="39"/>
      <c r="L34" s="39" t="s">
        <v>329</v>
      </c>
      <c r="M34" s="38"/>
      <c r="Q34" s="11"/>
    </row>
    <row r="35" spans="1:17">
      <c r="A35" s="36" t="s">
        <v>11</v>
      </c>
      <c r="B35" s="6" t="s">
        <v>113</v>
      </c>
      <c r="C35" s="36" t="s">
        <v>238</v>
      </c>
      <c r="D35" s="38" t="s">
        <v>19</v>
      </c>
      <c r="E35" s="38"/>
      <c r="F35" s="36" t="s">
        <v>240</v>
      </c>
      <c r="G35" s="38"/>
      <c r="H35" s="36">
        <v>76</v>
      </c>
      <c r="I35" s="74"/>
      <c r="J35" s="6" t="s">
        <v>235</v>
      </c>
      <c r="K35" s="39"/>
      <c r="L35" s="39" t="s">
        <v>330</v>
      </c>
      <c r="M35" s="38"/>
      <c r="Q35" s="11"/>
    </row>
    <row r="36" spans="1:17" s="11" customFormat="1">
      <c r="A36" s="6" t="s">
        <v>138</v>
      </c>
      <c r="B36" s="6" t="s">
        <v>113</v>
      </c>
      <c r="C36" s="6" t="s">
        <v>180</v>
      </c>
      <c r="D36" s="7" t="s">
        <v>14</v>
      </c>
      <c r="E36" s="6" t="s">
        <v>15</v>
      </c>
      <c r="F36" s="6" t="s">
        <v>7</v>
      </c>
      <c r="G36" s="8" t="s">
        <v>16</v>
      </c>
      <c r="H36" s="8" t="s">
        <v>200</v>
      </c>
      <c r="I36" s="70" t="s">
        <v>431</v>
      </c>
      <c r="J36" s="6" t="s">
        <v>231</v>
      </c>
      <c r="K36" s="9"/>
      <c r="L36" s="9"/>
      <c r="M36" s="10"/>
    </row>
    <row r="37" spans="1:17" s="11" customFormat="1">
      <c r="A37" s="6" t="s">
        <v>41</v>
      </c>
      <c r="B37" s="6" t="s">
        <v>12</v>
      </c>
      <c r="C37" s="6" t="s">
        <v>13</v>
      </c>
      <c r="D37" s="7" t="s">
        <v>42</v>
      </c>
      <c r="E37" s="6"/>
      <c r="F37" s="6" t="s">
        <v>7</v>
      </c>
      <c r="G37" s="8">
        <v>450</v>
      </c>
      <c r="H37" s="8">
        <v>450</v>
      </c>
      <c r="I37" s="75"/>
      <c r="J37" s="6" t="s">
        <v>231</v>
      </c>
      <c r="K37" s="9"/>
      <c r="L37" s="9"/>
      <c r="M37" s="10"/>
    </row>
    <row r="38" spans="1:17" s="11" customFormat="1">
      <c r="A38" s="6" t="s">
        <v>43</v>
      </c>
      <c r="B38" s="6" t="s">
        <v>12</v>
      </c>
      <c r="C38" s="6" t="s">
        <v>13</v>
      </c>
      <c r="D38" s="7" t="s">
        <v>44</v>
      </c>
      <c r="E38" s="6"/>
      <c r="F38" s="6" t="s">
        <v>7</v>
      </c>
      <c r="G38" s="8">
        <v>6</v>
      </c>
      <c r="H38" s="8">
        <v>6</v>
      </c>
      <c r="I38" s="75"/>
      <c r="J38" s="6" t="s">
        <v>231</v>
      </c>
      <c r="K38" s="9"/>
      <c r="L38" s="9"/>
      <c r="M38" s="10"/>
    </row>
    <row r="39" spans="1:17" s="11" customFormat="1">
      <c r="A39" s="6" t="s">
        <v>45</v>
      </c>
      <c r="B39" s="6" t="s">
        <v>12</v>
      </c>
      <c r="C39" s="6" t="s">
        <v>13</v>
      </c>
      <c r="D39" s="7" t="s">
        <v>46</v>
      </c>
      <c r="E39" s="6"/>
      <c r="F39" s="6" t="s">
        <v>7</v>
      </c>
      <c r="G39" s="8">
        <v>2</v>
      </c>
      <c r="H39" s="8">
        <v>2</v>
      </c>
      <c r="I39" s="75"/>
      <c r="J39" s="6" t="s">
        <v>231</v>
      </c>
      <c r="K39" s="9"/>
      <c r="L39" s="9"/>
      <c r="M39" s="10"/>
    </row>
    <row r="40" spans="1:17" s="11" customFormat="1">
      <c r="A40" s="6" t="s">
        <v>17</v>
      </c>
      <c r="B40" s="6" t="s">
        <v>12</v>
      </c>
      <c r="C40" s="6" t="s">
        <v>13</v>
      </c>
      <c r="D40" s="7" t="s">
        <v>18</v>
      </c>
      <c r="E40" s="6"/>
      <c r="F40" s="6" t="s">
        <v>7</v>
      </c>
      <c r="G40" s="8">
        <v>1</v>
      </c>
      <c r="H40" s="8">
        <v>1</v>
      </c>
      <c r="I40" s="75"/>
      <c r="J40" s="6" t="s">
        <v>231</v>
      </c>
      <c r="K40" s="9"/>
      <c r="L40" s="9"/>
      <c r="M40" s="10"/>
    </row>
    <row r="41" spans="1:17" s="11" customFormat="1">
      <c r="A41" s="6" t="s">
        <v>11</v>
      </c>
      <c r="B41" s="6" t="s">
        <v>12</v>
      </c>
      <c r="C41" s="6" t="s">
        <v>13</v>
      </c>
      <c r="D41" s="7" t="s">
        <v>19</v>
      </c>
      <c r="E41" s="6"/>
      <c r="F41" s="6" t="s">
        <v>7</v>
      </c>
      <c r="G41" s="8">
        <v>99</v>
      </c>
      <c r="H41" s="8">
        <v>99</v>
      </c>
      <c r="I41" s="75"/>
      <c r="J41" s="6" t="s">
        <v>231</v>
      </c>
      <c r="K41" s="9"/>
      <c r="L41" s="9"/>
      <c r="M41" s="10"/>
    </row>
    <row r="42" spans="1:17" s="11" customFormat="1">
      <c r="A42" s="6" t="s">
        <v>138</v>
      </c>
      <c r="B42" s="6" t="s">
        <v>113</v>
      </c>
      <c r="C42" s="6" t="s">
        <v>13</v>
      </c>
      <c r="D42" s="7" t="s">
        <v>14</v>
      </c>
      <c r="E42" s="6" t="s">
        <v>15</v>
      </c>
      <c r="F42" s="6" t="s">
        <v>7</v>
      </c>
      <c r="G42" s="8" t="s">
        <v>16</v>
      </c>
      <c r="H42" s="8" t="s">
        <v>200</v>
      </c>
      <c r="I42" s="75"/>
      <c r="J42" s="6" t="s">
        <v>231</v>
      </c>
      <c r="K42" s="9"/>
      <c r="L42" s="9"/>
      <c r="M42" s="10"/>
    </row>
    <row r="43" spans="1:17" s="11" customFormat="1">
      <c r="A43" s="6" t="s">
        <v>41</v>
      </c>
      <c r="B43" s="6" t="s">
        <v>12</v>
      </c>
      <c r="C43" s="6" t="s">
        <v>13</v>
      </c>
      <c r="D43" s="7" t="s">
        <v>42</v>
      </c>
      <c r="E43" s="6"/>
      <c r="F43" s="6" t="s">
        <v>7</v>
      </c>
      <c r="G43" s="8">
        <v>450</v>
      </c>
      <c r="H43" s="8">
        <v>450</v>
      </c>
      <c r="I43" s="75"/>
      <c r="J43" s="6" t="s">
        <v>231</v>
      </c>
      <c r="K43" s="9"/>
      <c r="L43" s="9"/>
      <c r="M43" s="10"/>
    </row>
    <row r="44" spans="1:17" s="11" customFormat="1">
      <c r="A44" s="6" t="s">
        <v>43</v>
      </c>
      <c r="B44" s="6" t="s">
        <v>12</v>
      </c>
      <c r="C44" s="6" t="s">
        <v>13</v>
      </c>
      <c r="D44" s="7" t="s">
        <v>44</v>
      </c>
      <c r="E44" s="6"/>
      <c r="F44" s="6" t="s">
        <v>7</v>
      </c>
      <c r="G44" s="8">
        <v>6</v>
      </c>
      <c r="H44" s="8">
        <v>6</v>
      </c>
      <c r="I44" s="75"/>
      <c r="J44" s="6" t="s">
        <v>231</v>
      </c>
      <c r="K44" s="9"/>
      <c r="L44" s="9"/>
      <c r="M44" s="10"/>
    </row>
    <row r="45" spans="1:17" s="11" customFormat="1">
      <c r="A45" s="6" t="s">
        <v>45</v>
      </c>
      <c r="B45" s="6" t="s">
        <v>12</v>
      </c>
      <c r="C45" s="6" t="s">
        <v>13</v>
      </c>
      <c r="D45" s="7" t="s">
        <v>46</v>
      </c>
      <c r="E45" s="6"/>
      <c r="F45" s="6" t="s">
        <v>7</v>
      </c>
      <c r="G45" s="8">
        <v>2</v>
      </c>
      <c r="H45" s="13">
        <v>2</v>
      </c>
      <c r="I45" s="75"/>
      <c r="J45" s="6" t="s">
        <v>231</v>
      </c>
      <c r="K45" s="9"/>
      <c r="L45" s="9"/>
      <c r="M45" s="10"/>
    </row>
    <row r="46" spans="1:17" s="11" customFormat="1">
      <c r="A46" s="6" t="s">
        <v>17</v>
      </c>
      <c r="B46" s="6" t="s">
        <v>12</v>
      </c>
      <c r="C46" s="6" t="s">
        <v>13</v>
      </c>
      <c r="D46" s="7" t="s">
        <v>183</v>
      </c>
      <c r="E46" s="6"/>
      <c r="F46" s="6" t="s">
        <v>7</v>
      </c>
      <c r="G46" s="8">
        <v>1</v>
      </c>
      <c r="H46" s="13">
        <v>1</v>
      </c>
      <c r="I46" s="75"/>
      <c r="J46" s="6" t="s">
        <v>231</v>
      </c>
      <c r="K46" s="9"/>
      <c r="L46" s="9"/>
      <c r="M46" s="10"/>
    </row>
    <row r="47" spans="1:17" s="11" customFormat="1">
      <c r="A47" s="6" t="s">
        <v>11</v>
      </c>
      <c r="B47" s="6" t="s">
        <v>12</v>
      </c>
      <c r="C47" s="6" t="s">
        <v>13</v>
      </c>
      <c r="D47" s="7" t="s">
        <v>19</v>
      </c>
      <c r="E47" s="6"/>
      <c r="F47" s="6" t="s">
        <v>7</v>
      </c>
      <c r="G47" s="8">
        <v>99</v>
      </c>
      <c r="H47" s="13">
        <v>61</v>
      </c>
      <c r="I47" s="75"/>
      <c r="J47" s="6" t="s">
        <v>231</v>
      </c>
      <c r="K47" s="9"/>
      <c r="L47" s="9"/>
      <c r="M47" s="10"/>
    </row>
    <row r="48" spans="1:17" s="11" customFormat="1">
      <c r="A48" s="6" t="s">
        <v>138</v>
      </c>
      <c r="B48" s="6" t="s">
        <v>113</v>
      </c>
      <c r="C48" s="6" t="s">
        <v>180</v>
      </c>
      <c r="D48" s="7" t="s">
        <v>14</v>
      </c>
      <c r="E48" s="6" t="s">
        <v>15</v>
      </c>
      <c r="F48" s="6" t="s">
        <v>7</v>
      </c>
      <c r="G48" s="8" t="s">
        <v>16</v>
      </c>
      <c r="H48" s="13" t="s">
        <v>200</v>
      </c>
      <c r="I48" s="75"/>
      <c r="J48" s="6" t="s">
        <v>231</v>
      </c>
      <c r="K48" s="9" t="s">
        <v>188</v>
      </c>
      <c r="L48" s="9"/>
      <c r="M48" s="10"/>
    </row>
    <row r="49" spans="1:13" s="11" customFormat="1">
      <c r="A49" s="6" t="s">
        <v>41</v>
      </c>
      <c r="B49" s="6" t="s">
        <v>12</v>
      </c>
      <c r="C49" s="6" t="s">
        <v>13</v>
      </c>
      <c r="D49" s="7" t="s">
        <v>42</v>
      </c>
      <c r="E49" s="6"/>
      <c r="F49" s="6" t="s">
        <v>7</v>
      </c>
      <c r="G49" s="8">
        <v>450</v>
      </c>
      <c r="H49" s="13">
        <v>450</v>
      </c>
      <c r="I49" s="75"/>
      <c r="J49" s="6" t="s">
        <v>231</v>
      </c>
      <c r="K49" s="9" t="s">
        <v>188</v>
      </c>
      <c r="L49" s="9"/>
      <c r="M49" s="10"/>
    </row>
    <row r="50" spans="1:13" s="11" customFormat="1">
      <c r="A50" s="6" t="s">
        <v>43</v>
      </c>
      <c r="B50" s="6" t="s">
        <v>12</v>
      </c>
      <c r="C50" s="6" t="s">
        <v>13</v>
      </c>
      <c r="D50" s="7" t="s">
        <v>44</v>
      </c>
      <c r="E50" s="6"/>
      <c r="F50" s="6" t="s">
        <v>7</v>
      </c>
      <c r="G50" s="8">
        <v>6</v>
      </c>
      <c r="H50" s="13">
        <v>6</v>
      </c>
      <c r="I50" s="75"/>
      <c r="J50" s="6" t="s">
        <v>231</v>
      </c>
      <c r="K50" s="9" t="s">
        <v>188</v>
      </c>
      <c r="L50" s="9"/>
      <c r="M50" s="10"/>
    </row>
    <row r="51" spans="1:13" s="11" customFormat="1">
      <c r="A51" s="6" t="s">
        <v>45</v>
      </c>
      <c r="B51" s="6" t="s">
        <v>12</v>
      </c>
      <c r="C51" s="6" t="s">
        <v>13</v>
      </c>
      <c r="D51" s="7" t="s">
        <v>46</v>
      </c>
      <c r="E51" s="6"/>
      <c r="F51" s="6" t="s">
        <v>7</v>
      </c>
      <c r="G51" s="8">
        <v>2</v>
      </c>
      <c r="H51" s="13">
        <v>2</v>
      </c>
      <c r="I51" s="75"/>
      <c r="J51" s="6" t="s">
        <v>231</v>
      </c>
      <c r="K51" s="9" t="s">
        <v>188</v>
      </c>
      <c r="L51" s="9"/>
      <c r="M51" s="10"/>
    </row>
    <row r="52" spans="1:13" s="11" customFormat="1">
      <c r="A52" s="6" t="s">
        <v>17</v>
      </c>
      <c r="B52" s="6" t="s">
        <v>12</v>
      </c>
      <c r="C52" s="6" t="s">
        <v>13</v>
      </c>
      <c r="D52" s="7" t="s">
        <v>183</v>
      </c>
      <c r="E52" s="6"/>
      <c r="F52" s="6" t="s">
        <v>7</v>
      </c>
      <c r="G52" s="8">
        <v>1</v>
      </c>
      <c r="H52" s="14">
        <v>1</v>
      </c>
      <c r="I52" s="75"/>
      <c r="J52" s="6" t="s">
        <v>231</v>
      </c>
      <c r="K52" s="9" t="s">
        <v>188</v>
      </c>
      <c r="L52" s="9"/>
      <c r="M52" s="10"/>
    </row>
    <row r="53" spans="1:13" s="11" customFormat="1">
      <c r="A53" s="6" t="s">
        <v>11</v>
      </c>
      <c r="B53" s="6" t="s">
        <v>12</v>
      </c>
      <c r="C53" s="6" t="s">
        <v>13</v>
      </c>
      <c r="D53" s="7" t="s">
        <v>19</v>
      </c>
      <c r="E53" s="6"/>
      <c r="F53" s="6" t="s">
        <v>7</v>
      </c>
      <c r="G53" s="8">
        <v>99</v>
      </c>
      <c r="H53" s="14">
        <v>76</v>
      </c>
      <c r="I53" s="71"/>
      <c r="J53" s="6" t="s">
        <v>231</v>
      </c>
      <c r="K53" s="9" t="s">
        <v>188</v>
      </c>
      <c r="L53" s="9"/>
      <c r="M53" s="10"/>
    </row>
    <row r="54" spans="1:13" s="11" customFormat="1">
      <c r="A54" s="6" t="s">
        <v>53</v>
      </c>
      <c r="B54" s="6" t="s">
        <v>12</v>
      </c>
      <c r="C54" s="6"/>
      <c r="D54" s="7" t="s">
        <v>37</v>
      </c>
      <c r="E54" s="6" t="s">
        <v>38</v>
      </c>
      <c r="F54" s="6" t="s">
        <v>7</v>
      </c>
      <c r="G54" s="8" t="s">
        <v>38</v>
      </c>
      <c r="H54" s="13" t="s">
        <v>144</v>
      </c>
      <c r="I54" s="13" t="s">
        <v>422</v>
      </c>
      <c r="J54" s="6" t="s">
        <v>306</v>
      </c>
      <c r="K54" s="9"/>
      <c r="L54" s="9"/>
      <c r="M54" s="10"/>
    </row>
    <row r="55" spans="1:13" s="11" customFormat="1">
      <c r="A55" s="6" t="s">
        <v>57</v>
      </c>
      <c r="B55" s="6" t="s">
        <v>12</v>
      </c>
      <c r="C55" s="6"/>
      <c r="D55" s="7" t="s">
        <v>58</v>
      </c>
      <c r="E55" s="6">
        <v>1</v>
      </c>
      <c r="F55" s="6" t="s">
        <v>7</v>
      </c>
      <c r="G55" s="6"/>
      <c r="H55" s="6">
        <v>100</v>
      </c>
      <c r="I55" s="6">
        <v>1</v>
      </c>
      <c r="J55" s="6" t="s">
        <v>306</v>
      </c>
      <c r="K55" s="9"/>
      <c r="L55" s="9"/>
      <c r="M55" s="10"/>
    </row>
    <row r="56" spans="1:13" s="11" customFormat="1">
      <c r="A56" s="6" t="s">
        <v>59</v>
      </c>
      <c r="B56" s="6" t="s">
        <v>12</v>
      </c>
      <c r="C56" s="6"/>
      <c r="D56" s="7" t="s">
        <v>30</v>
      </c>
      <c r="E56" s="6">
        <v>0</v>
      </c>
      <c r="F56" s="6" t="s">
        <v>7</v>
      </c>
      <c r="G56" s="6"/>
      <c r="H56" s="6">
        <v>0</v>
      </c>
      <c r="I56" s="6" t="s">
        <v>422</v>
      </c>
      <c r="J56" s="6" t="s">
        <v>306</v>
      </c>
      <c r="K56" s="9"/>
      <c r="L56" s="9"/>
      <c r="M56" s="10"/>
    </row>
    <row r="57" spans="1:13" s="11" customFormat="1">
      <c r="A57" s="6" t="s">
        <v>139</v>
      </c>
      <c r="B57" s="6" t="s">
        <v>12</v>
      </c>
      <c r="C57" s="6"/>
      <c r="D57" s="7" t="s">
        <v>40</v>
      </c>
      <c r="E57" s="6" t="s">
        <v>104</v>
      </c>
      <c r="F57" s="6" t="s">
        <v>7</v>
      </c>
      <c r="G57" s="6"/>
      <c r="H57" s="6" t="s">
        <v>104</v>
      </c>
      <c r="I57" s="6" t="s">
        <v>423</v>
      </c>
      <c r="J57" s="6" t="s">
        <v>306</v>
      </c>
      <c r="K57" s="9"/>
      <c r="L57" s="9"/>
      <c r="M57" s="10"/>
    </row>
    <row r="58" spans="1:13" s="11" customFormat="1">
      <c r="A58" s="6" t="s">
        <v>112</v>
      </c>
      <c r="B58" s="6" t="s">
        <v>12</v>
      </c>
      <c r="C58" s="6"/>
      <c r="D58" s="7" t="s">
        <v>60</v>
      </c>
      <c r="E58" s="6"/>
      <c r="F58" s="6" t="s">
        <v>7</v>
      </c>
      <c r="G58" s="6"/>
      <c r="H58" s="15" t="s">
        <v>119</v>
      </c>
      <c r="I58" s="84" t="s">
        <v>422</v>
      </c>
      <c r="J58" s="6" t="s">
        <v>306</v>
      </c>
      <c r="K58" s="9" t="s">
        <v>111</v>
      </c>
      <c r="L58" s="9"/>
      <c r="M58" s="10"/>
    </row>
    <row r="59" spans="1:13" s="11" customFormat="1">
      <c r="A59" s="6" t="s">
        <v>145</v>
      </c>
      <c r="B59" s="6" t="s">
        <v>12</v>
      </c>
      <c r="C59" s="6" t="s">
        <v>61</v>
      </c>
      <c r="D59" s="7" t="s">
        <v>62</v>
      </c>
      <c r="E59" s="6">
        <v>100</v>
      </c>
      <c r="F59" s="6" t="s">
        <v>7</v>
      </c>
      <c r="G59" s="6"/>
      <c r="H59" s="6" t="s">
        <v>120</v>
      </c>
      <c r="I59" s="85"/>
      <c r="J59" s="6" t="s">
        <v>306</v>
      </c>
      <c r="K59" s="9" t="s">
        <v>126</v>
      </c>
      <c r="L59" s="9"/>
      <c r="M59" s="10"/>
    </row>
    <row r="60" spans="1:13" s="11" customFormat="1">
      <c r="A60" s="6" t="s">
        <v>146</v>
      </c>
      <c r="B60" s="6" t="s">
        <v>12</v>
      </c>
      <c r="C60" s="6" t="s">
        <v>61</v>
      </c>
      <c r="D60" s="7" t="s">
        <v>63</v>
      </c>
      <c r="E60" s="6" t="s">
        <v>105</v>
      </c>
      <c r="F60" s="6" t="s">
        <v>7</v>
      </c>
      <c r="G60" s="6"/>
      <c r="H60" s="6" t="s">
        <v>121</v>
      </c>
      <c r="I60" s="85"/>
      <c r="J60" s="6" t="s">
        <v>306</v>
      </c>
      <c r="K60" s="9" t="s">
        <v>126</v>
      </c>
      <c r="L60" s="9"/>
      <c r="M60" s="10"/>
    </row>
    <row r="61" spans="1:13" s="11" customFormat="1">
      <c r="A61" s="6" t="s">
        <v>147</v>
      </c>
      <c r="B61" s="6" t="s">
        <v>12</v>
      </c>
      <c r="C61" s="6" t="s">
        <v>61</v>
      </c>
      <c r="D61" s="7" t="s">
        <v>64</v>
      </c>
      <c r="E61" s="6" t="s">
        <v>106</v>
      </c>
      <c r="F61" s="6" t="s">
        <v>7</v>
      </c>
      <c r="G61" s="6"/>
      <c r="H61" s="6" t="s">
        <v>122</v>
      </c>
      <c r="I61" s="85"/>
      <c r="J61" s="6" t="s">
        <v>306</v>
      </c>
      <c r="K61" s="9" t="s">
        <v>126</v>
      </c>
      <c r="L61" s="9"/>
      <c r="M61" s="10"/>
    </row>
    <row r="62" spans="1:13" s="11" customFormat="1">
      <c r="A62" s="6" t="s">
        <v>148</v>
      </c>
      <c r="B62" s="6" t="s">
        <v>12</v>
      </c>
      <c r="C62" s="6" t="s">
        <v>61</v>
      </c>
      <c r="D62" s="7" t="s">
        <v>65</v>
      </c>
      <c r="E62" s="6">
        <v>0.5</v>
      </c>
      <c r="F62" s="6" t="s">
        <v>7</v>
      </c>
      <c r="G62" s="6"/>
      <c r="H62" s="6" t="s">
        <v>123</v>
      </c>
      <c r="I62" s="85"/>
      <c r="J62" s="6" t="s">
        <v>306</v>
      </c>
      <c r="K62" s="9" t="s">
        <v>126</v>
      </c>
      <c r="L62" s="9"/>
      <c r="M62" s="10"/>
    </row>
    <row r="63" spans="1:13" s="11" customFormat="1">
      <c r="A63" s="6" t="s">
        <v>149</v>
      </c>
      <c r="B63" s="6" t="s">
        <v>12</v>
      </c>
      <c r="C63" s="6" t="s">
        <v>61</v>
      </c>
      <c r="D63" s="7" t="s">
        <v>66</v>
      </c>
      <c r="E63" s="6">
        <v>0.75</v>
      </c>
      <c r="F63" s="6" t="s">
        <v>7</v>
      </c>
      <c r="G63" s="6"/>
      <c r="H63" s="6" t="s">
        <v>123</v>
      </c>
      <c r="I63" s="85"/>
      <c r="J63" s="6" t="s">
        <v>306</v>
      </c>
      <c r="K63" s="9" t="s">
        <v>126</v>
      </c>
      <c r="L63" s="9"/>
      <c r="M63" s="10"/>
    </row>
    <row r="64" spans="1:13" s="11" customFormat="1">
      <c r="A64" s="6" t="s">
        <v>150</v>
      </c>
      <c r="B64" s="6" t="s">
        <v>12</v>
      </c>
      <c r="C64" s="6" t="s">
        <v>61</v>
      </c>
      <c r="D64" s="7" t="s">
        <v>67</v>
      </c>
      <c r="E64" s="6">
        <v>0.9</v>
      </c>
      <c r="F64" s="6" t="s">
        <v>7</v>
      </c>
      <c r="G64" s="6"/>
      <c r="H64" s="6" t="s">
        <v>123</v>
      </c>
      <c r="I64" s="85"/>
      <c r="J64" s="6" t="s">
        <v>306</v>
      </c>
      <c r="K64" s="9" t="s">
        <v>126</v>
      </c>
      <c r="L64" s="9"/>
      <c r="M64" s="10"/>
    </row>
    <row r="65" spans="1:15" s="11" customFormat="1">
      <c r="A65" s="6" t="s">
        <v>151</v>
      </c>
      <c r="B65" s="6" t="s">
        <v>12</v>
      </c>
      <c r="C65" s="6" t="s">
        <v>61</v>
      </c>
      <c r="D65" s="7" t="s">
        <v>68</v>
      </c>
      <c r="E65" s="6">
        <v>0</v>
      </c>
      <c r="F65" s="6" t="s">
        <v>7</v>
      </c>
      <c r="G65" s="6"/>
      <c r="H65" s="6" t="s">
        <v>124</v>
      </c>
      <c r="I65" s="85"/>
      <c r="J65" s="6" t="s">
        <v>306</v>
      </c>
      <c r="K65" s="9" t="s">
        <v>126</v>
      </c>
      <c r="L65" s="9"/>
      <c r="M65" s="10"/>
    </row>
    <row r="66" spans="1:15" s="11" customFormat="1">
      <c r="A66" s="6" t="s">
        <v>152</v>
      </c>
      <c r="B66" s="6" t="s">
        <v>12</v>
      </c>
      <c r="C66" s="6" t="s">
        <v>61</v>
      </c>
      <c r="D66" s="7" t="s">
        <v>69</v>
      </c>
      <c r="E66" s="6" t="s">
        <v>107</v>
      </c>
      <c r="F66" s="6" t="s">
        <v>7</v>
      </c>
      <c r="G66" s="6"/>
      <c r="H66" s="6" t="s">
        <v>125</v>
      </c>
      <c r="I66" s="85"/>
      <c r="J66" s="6" t="s">
        <v>306</v>
      </c>
      <c r="K66" s="9" t="s">
        <v>126</v>
      </c>
      <c r="L66" s="9"/>
      <c r="M66" s="10"/>
    </row>
    <row r="67" spans="1:15" s="11" customFormat="1">
      <c r="A67" s="6" t="s">
        <v>153</v>
      </c>
      <c r="B67" s="6" t="s">
        <v>12</v>
      </c>
      <c r="C67" s="6" t="s">
        <v>116</v>
      </c>
      <c r="D67" s="7" t="s">
        <v>70</v>
      </c>
      <c r="E67" s="6">
        <v>100</v>
      </c>
      <c r="F67" s="6" t="s">
        <v>7</v>
      </c>
      <c r="G67" s="6"/>
      <c r="H67" s="6" t="s">
        <v>120</v>
      </c>
      <c r="I67" s="86"/>
      <c r="J67" s="6" t="s">
        <v>306</v>
      </c>
      <c r="K67" s="9" t="s">
        <v>126</v>
      </c>
      <c r="L67" s="9"/>
      <c r="M67" s="10"/>
    </row>
    <row r="68" spans="1:15" s="66" customFormat="1">
      <c r="A68" s="3" t="s">
        <v>128</v>
      </c>
      <c r="B68" s="3" t="s">
        <v>12</v>
      </c>
      <c r="C68" s="65"/>
      <c r="D68" s="62" t="s">
        <v>129</v>
      </c>
      <c r="E68" s="3" t="s">
        <v>130</v>
      </c>
      <c r="F68" s="3" t="s">
        <v>131</v>
      </c>
      <c r="G68" s="65"/>
      <c r="H68" s="63" t="s">
        <v>130</v>
      </c>
      <c r="I68" s="8" t="s">
        <v>422</v>
      </c>
      <c r="J68" s="3" t="s">
        <v>306</v>
      </c>
      <c r="K68" s="64" t="s">
        <v>142</v>
      </c>
      <c r="L68" s="64" t="s">
        <v>420</v>
      </c>
      <c r="M68" s="68" t="s">
        <v>418</v>
      </c>
    </row>
    <row r="69" spans="1:15" s="11" customFormat="1">
      <c r="A69" s="6" t="s">
        <v>71</v>
      </c>
      <c r="B69" s="6" t="s">
        <v>114</v>
      </c>
      <c r="C69" s="6"/>
      <c r="D69" s="7" t="s">
        <v>73</v>
      </c>
      <c r="E69" s="6"/>
      <c r="F69" s="6" t="s">
        <v>7</v>
      </c>
      <c r="G69" s="6"/>
      <c r="H69" s="6" t="s">
        <v>289</v>
      </c>
      <c r="I69" s="70" t="s">
        <v>424</v>
      </c>
      <c r="J69" s="6" t="s">
        <v>306</v>
      </c>
      <c r="K69" s="9" t="s">
        <v>184</v>
      </c>
      <c r="L69" s="9"/>
      <c r="M69" s="10"/>
    </row>
    <row r="70" spans="1:15" s="11" customFormat="1">
      <c r="A70" s="6" t="s">
        <v>154</v>
      </c>
      <c r="B70" s="6" t="s">
        <v>72</v>
      </c>
      <c r="C70" s="6"/>
      <c r="D70" s="7" t="s">
        <v>74</v>
      </c>
      <c r="E70" s="6"/>
      <c r="F70" s="6" t="s">
        <v>7</v>
      </c>
      <c r="G70" s="6"/>
      <c r="H70" s="6">
        <v>1</v>
      </c>
      <c r="I70" s="75"/>
      <c r="J70" s="6" t="s">
        <v>306</v>
      </c>
      <c r="K70" s="9" t="s">
        <v>184</v>
      </c>
      <c r="L70" s="9"/>
      <c r="M70" s="10"/>
    </row>
    <row r="71" spans="1:15" s="11" customFormat="1">
      <c r="A71" s="6" t="s">
        <v>75</v>
      </c>
      <c r="B71" s="6" t="s">
        <v>72</v>
      </c>
      <c r="C71" s="6"/>
      <c r="D71" s="7" t="s">
        <v>76</v>
      </c>
      <c r="E71" s="6">
        <v>0</v>
      </c>
      <c r="F71" s="6" t="s">
        <v>7</v>
      </c>
      <c r="G71" s="6"/>
      <c r="H71" s="6">
        <v>0</v>
      </c>
      <c r="I71" s="75"/>
      <c r="J71" s="6" t="s">
        <v>306</v>
      </c>
      <c r="K71" s="9" t="s">
        <v>184</v>
      </c>
      <c r="L71" s="9"/>
      <c r="M71" s="10"/>
    </row>
    <row r="72" spans="1:15" s="11" customFormat="1">
      <c r="A72" s="6" t="s">
        <v>77</v>
      </c>
      <c r="B72" s="6" t="s">
        <v>72</v>
      </c>
      <c r="C72" s="6"/>
      <c r="D72" s="7" t="s">
        <v>78</v>
      </c>
      <c r="E72" s="6" t="s">
        <v>108</v>
      </c>
      <c r="F72" s="6" t="s">
        <v>7</v>
      </c>
      <c r="G72" s="6"/>
      <c r="H72" s="6" t="s">
        <v>110</v>
      </c>
      <c r="I72" s="75"/>
      <c r="J72" s="6" t="s">
        <v>306</v>
      </c>
      <c r="K72" s="9" t="s">
        <v>184</v>
      </c>
      <c r="L72" s="9"/>
      <c r="M72" s="10"/>
    </row>
    <row r="73" spans="1:15" s="11" customFormat="1">
      <c r="A73" s="6" t="s">
        <v>79</v>
      </c>
      <c r="B73" s="6" t="s">
        <v>72</v>
      </c>
      <c r="C73" s="6"/>
      <c r="D73" s="7" t="s">
        <v>80</v>
      </c>
      <c r="E73" s="6">
        <v>10</v>
      </c>
      <c r="F73" s="6" t="s">
        <v>7</v>
      </c>
      <c r="G73" s="6"/>
      <c r="H73" s="6">
        <v>0</v>
      </c>
      <c r="I73" s="75"/>
      <c r="J73" s="6" t="s">
        <v>306</v>
      </c>
      <c r="K73" s="9" t="s">
        <v>184</v>
      </c>
      <c r="L73" s="9"/>
      <c r="M73" s="6"/>
    </row>
    <row r="74" spans="1:15" s="11" customFormat="1">
      <c r="A74" s="6" t="s">
        <v>83</v>
      </c>
      <c r="B74" s="6" t="s">
        <v>72</v>
      </c>
      <c r="C74" s="6"/>
      <c r="D74" s="7" t="s">
        <v>84</v>
      </c>
      <c r="E74" s="6" t="b">
        <v>0</v>
      </c>
      <c r="F74" s="6" t="s">
        <v>7</v>
      </c>
      <c r="G74" s="6"/>
      <c r="H74" s="6" t="b">
        <v>1</v>
      </c>
      <c r="I74" s="75"/>
      <c r="J74" s="6" t="s">
        <v>306</v>
      </c>
      <c r="K74" s="9" t="s">
        <v>184</v>
      </c>
      <c r="L74" s="9"/>
      <c r="M74" s="6"/>
    </row>
    <row r="75" spans="1:15" s="11" customFormat="1">
      <c r="A75" s="6" t="s">
        <v>85</v>
      </c>
      <c r="B75" s="6" t="s">
        <v>72</v>
      </c>
      <c r="C75" s="6"/>
      <c r="D75" s="7" t="s">
        <v>86</v>
      </c>
      <c r="E75" s="6"/>
      <c r="F75" s="6" t="s">
        <v>7</v>
      </c>
      <c r="G75" s="6"/>
      <c r="H75" s="6">
        <v>2</v>
      </c>
      <c r="I75" s="75"/>
      <c r="J75" s="6" t="s">
        <v>306</v>
      </c>
      <c r="K75" s="9" t="s">
        <v>184</v>
      </c>
      <c r="L75" s="9"/>
      <c r="M75" s="6"/>
    </row>
    <row r="76" spans="1:15" s="11" customFormat="1">
      <c r="A76" s="6" t="s">
        <v>89</v>
      </c>
      <c r="B76" s="6" t="s">
        <v>72</v>
      </c>
      <c r="C76" s="6"/>
      <c r="D76" s="7" t="s">
        <v>90</v>
      </c>
      <c r="E76" s="6" t="s">
        <v>109</v>
      </c>
      <c r="F76" s="6" t="s">
        <v>7</v>
      </c>
      <c r="G76" s="6"/>
      <c r="H76" s="6" t="s">
        <v>109</v>
      </c>
      <c r="I76" s="75"/>
      <c r="J76" s="6" t="s">
        <v>306</v>
      </c>
      <c r="K76" s="9" t="s">
        <v>184</v>
      </c>
      <c r="L76" s="9"/>
      <c r="M76" s="10"/>
    </row>
    <row r="77" spans="1:15" s="11" customFormat="1">
      <c r="A77" s="6" t="s">
        <v>93</v>
      </c>
      <c r="B77" s="6" t="s">
        <v>72</v>
      </c>
      <c r="C77" s="6"/>
      <c r="D77" s="7" t="s">
        <v>94</v>
      </c>
      <c r="E77" s="6" t="b">
        <v>0</v>
      </c>
      <c r="F77" s="6" t="s">
        <v>7</v>
      </c>
      <c r="G77" s="6"/>
      <c r="H77" s="6" t="b">
        <v>0</v>
      </c>
      <c r="I77" s="75"/>
      <c r="J77" s="6" t="s">
        <v>306</v>
      </c>
      <c r="K77" s="9" t="s">
        <v>184</v>
      </c>
      <c r="L77" s="9"/>
      <c r="M77" s="10"/>
      <c r="N77" s="11">
        <f>31*2</f>
        <v>62</v>
      </c>
    </row>
    <row r="78" spans="1:15" s="11" customFormat="1">
      <c r="A78" s="6" t="s">
        <v>87</v>
      </c>
      <c r="B78" s="6" t="s">
        <v>72</v>
      </c>
      <c r="C78" s="6"/>
      <c r="D78" s="7" t="s">
        <v>88</v>
      </c>
      <c r="E78" s="6"/>
      <c r="F78" s="6" t="s">
        <v>7</v>
      </c>
      <c r="G78" s="6"/>
      <c r="H78" s="6" t="s">
        <v>182</v>
      </c>
      <c r="I78" s="75"/>
      <c r="J78" s="6" t="s">
        <v>306</v>
      </c>
      <c r="K78" s="9" t="s">
        <v>185</v>
      </c>
      <c r="L78" s="9"/>
      <c r="M78" s="10"/>
    </row>
    <row r="79" spans="1:15" s="11" customFormat="1" ht="36">
      <c r="A79" s="6" t="s">
        <v>81</v>
      </c>
      <c r="B79" s="6" t="s">
        <v>72</v>
      </c>
      <c r="C79" s="6"/>
      <c r="D79" s="7" t="s">
        <v>82</v>
      </c>
      <c r="E79" s="6">
        <v>6</v>
      </c>
      <c r="F79" s="6" t="s">
        <v>7</v>
      </c>
      <c r="G79" s="6"/>
      <c r="H79" s="6" t="s">
        <v>384</v>
      </c>
      <c r="I79" s="75"/>
      <c r="J79" s="6" t="s">
        <v>306</v>
      </c>
      <c r="K79" s="16" t="s">
        <v>385</v>
      </c>
      <c r="L79" s="16"/>
      <c r="M79" s="10">
        <f>(-47+26)*2</f>
        <v>-42</v>
      </c>
      <c r="N79" s="17">
        <f>(-53+31)*2</f>
        <v>-44</v>
      </c>
      <c r="O79" s="11">
        <f>(-53+32)*2</f>
        <v>-42</v>
      </c>
    </row>
    <row r="80" spans="1:15" s="11" customFormat="1" ht="60">
      <c r="A80" s="6" t="s">
        <v>91</v>
      </c>
      <c r="B80" s="6" t="s">
        <v>72</v>
      </c>
      <c r="C80" s="6"/>
      <c r="D80" s="7" t="s">
        <v>92</v>
      </c>
      <c r="E80" s="6">
        <v>-130</v>
      </c>
      <c r="F80" s="6" t="s">
        <v>7</v>
      </c>
      <c r="G80" s="6"/>
      <c r="H80" s="12" t="s">
        <v>386</v>
      </c>
      <c r="I80" s="75"/>
      <c r="J80" s="6" t="s">
        <v>306</v>
      </c>
      <c r="K80" s="16" t="s">
        <v>387</v>
      </c>
      <c r="L80" s="16"/>
      <c r="M80" s="10">
        <f>-53*2</f>
        <v>-106</v>
      </c>
      <c r="N80" s="18"/>
    </row>
    <row r="81" spans="1:17" s="11" customFormat="1">
      <c r="A81" s="6" t="s">
        <v>157</v>
      </c>
      <c r="B81" s="6" t="s">
        <v>72</v>
      </c>
      <c r="C81" s="6" t="s">
        <v>158</v>
      </c>
      <c r="D81" s="7" t="s">
        <v>159</v>
      </c>
      <c r="E81" s="6"/>
      <c r="F81" s="6" t="s">
        <v>7</v>
      </c>
      <c r="G81" s="6"/>
      <c r="H81" s="6" t="s">
        <v>160</v>
      </c>
      <c r="I81" s="75"/>
      <c r="J81" s="6" t="s">
        <v>306</v>
      </c>
      <c r="K81" s="9" t="s">
        <v>378</v>
      </c>
      <c r="L81" s="9"/>
      <c r="M81" s="10"/>
    </row>
    <row r="82" spans="1:17" s="11" customFormat="1">
      <c r="A82" s="6" t="s">
        <v>161</v>
      </c>
      <c r="B82" s="6" t="s">
        <v>72</v>
      </c>
      <c r="C82" s="6" t="s">
        <v>158</v>
      </c>
      <c r="D82" s="7" t="s">
        <v>162</v>
      </c>
      <c r="E82" s="6"/>
      <c r="F82" s="6" t="s">
        <v>7</v>
      </c>
      <c r="G82" s="6"/>
      <c r="H82" s="6">
        <v>495</v>
      </c>
      <c r="I82" s="75"/>
      <c r="J82" s="6" t="s">
        <v>306</v>
      </c>
      <c r="K82" s="9" t="s">
        <v>379</v>
      </c>
      <c r="L82" s="9"/>
      <c r="M82" s="10"/>
    </row>
    <row r="83" spans="1:17" s="11" customFormat="1">
      <c r="A83" s="6" t="s">
        <v>71</v>
      </c>
      <c r="B83" s="6" t="s">
        <v>114</v>
      </c>
      <c r="C83" s="6"/>
      <c r="D83" s="7" t="s">
        <v>73</v>
      </c>
      <c r="E83" s="6"/>
      <c r="F83" s="6" t="s">
        <v>7</v>
      </c>
      <c r="G83" s="6"/>
      <c r="H83" s="6" t="s">
        <v>290</v>
      </c>
      <c r="I83" s="75"/>
      <c r="J83" s="6" t="s">
        <v>306</v>
      </c>
      <c r="K83" s="9" t="s">
        <v>186</v>
      </c>
      <c r="L83" s="9"/>
      <c r="M83" s="10"/>
    </row>
    <row r="84" spans="1:17" s="11" customFormat="1">
      <c r="A84" s="6" t="s">
        <v>154</v>
      </c>
      <c r="B84" s="6" t="s">
        <v>72</v>
      </c>
      <c r="C84" s="6"/>
      <c r="D84" s="7" t="s">
        <v>74</v>
      </c>
      <c r="E84" s="6"/>
      <c r="F84" s="6" t="s">
        <v>7</v>
      </c>
      <c r="G84" s="6"/>
      <c r="H84" s="6">
        <v>1</v>
      </c>
      <c r="I84" s="75"/>
      <c r="J84" s="6" t="s">
        <v>306</v>
      </c>
      <c r="K84" s="9" t="s">
        <v>186</v>
      </c>
      <c r="L84" s="9"/>
      <c r="M84" s="10"/>
    </row>
    <row r="85" spans="1:17" s="11" customFormat="1">
      <c r="A85" s="6" t="s">
        <v>75</v>
      </c>
      <c r="B85" s="6" t="s">
        <v>72</v>
      </c>
      <c r="C85" s="6"/>
      <c r="D85" s="7" t="s">
        <v>76</v>
      </c>
      <c r="E85" s="6">
        <v>0</v>
      </c>
      <c r="F85" s="6" t="s">
        <v>7</v>
      </c>
      <c r="G85" s="6"/>
      <c r="H85" s="6">
        <v>0</v>
      </c>
      <c r="I85" s="75"/>
      <c r="J85" s="6" t="s">
        <v>306</v>
      </c>
      <c r="K85" s="9" t="s">
        <v>186</v>
      </c>
      <c r="L85" s="9"/>
      <c r="M85" s="10"/>
    </row>
    <row r="86" spans="1:17" s="11" customFormat="1">
      <c r="A86" s="6" t="s">
        <v>77</v>
      </c>
      <c r="B86" s="6" t="s">
        <v>72</v>
      </c>
      <c r="C86" s="6"/>
      <c r="D86" s="7" t="s">
        <v>78</v>
      </c>
      <c r="E86" s="6" t="s">
        <v>108</v>
      </c>
      <c r="F86" s="6" t="s">
        <v>7</v>
      </c>
      <c r="G86" s="6"/>
      <c r="H86" s="6" t="s">
        <v>110</v>
      </c>
      <c r="I86" s="75"/>
      <c r="J86" s="6" t="s">
        <v>306</v>
      </c>
      <c r="K86" s="9" t="s">
        <v>186</v>
      </c>
      <c r="L86" s="9"/>
      <c r="M86" s="10"/>
    </row>
    <row r="87" spans="1:17" s="11" customFormat="1">
      <c r="A87" s="6" t="s">
        <v>79</v>
      </c>
      <c r="B87" s="6" t="s">
        <v>72</v>
      </c>
      <c r="C87" s="6"/>
      <c r="D87" s="7" t="s">
        <v>80</v>
      </c>
      <c r="E87" s="6">
        <v>10</v>
      </c>
      <c r="F87" s="6" t="s">
        <v>7</v>
      </c>
      <c r="G87" s="6"/>
      <c r="H87" s="6">
        <v>0</v>
      </c>
      <c r="I87" s="75"/>
      <c r="J87" s="6" t="s">
        <v>306</v>
      </c>
      <c r="K87" s="9" t="s">
        <v>186</v>
      </c>
      <c r="L87" s="9"/>
      <c r="M87" s="10"/>
    </row>
    <row r="88" spans="1:17" s="11" customFormat="1">
      <c r="A88" s="6" t="s">
        <v>83</v>
      </c>
      <c r="B88" s="6" t="s">
        <v>72</v>
      </c>
      <c r="C88" s="6"/>
      <c r="D88" s="7" t="s">
        <v>84</v>
      </c>
      <c r="E88" s="6" t="b">
        <v>0</v>
      </c>
      <c r="F88" s="6" t="s">
        <v>7</v>
      </c>
      <c r="G88" s="6"/>
      <c r="H88" s="6" t="b">
        <v>1</v>
      </c>
      <c r="I88" s="75"/>
      <c r="J88" s="6" t="s">
        <v>306</v>
      </c>
      <c r="K88" s="9" t="s">
        <v>186</v>
      </c>
      <c r="L88" s="9"/>
      <c r="M88" s="10"/>
    </row>
    <row r="89" spans="1:17" s="11" customFormat="1">
      <c r="A89" s="6" t="s">
        <v>85</v>
      </c>
      <c r="B89" s="6" t="s">
        <v>72</v>
      </c>
      <c r="C89" s="6"/>
      <c r="D89" s="7" t="s">
        <v>86</v>
      </c>
      <c r="E89" s="6"/>
      <c r="F89" s="6" t="s">
        <v>7</v>
      </c>
      <c r="G89" s="6"/>
      <c r="H89" s="6">
        <v>2</v>
      </c>
      <c r="I89" s="75"/>
      <c r="J89" s="6" t="s">
        <v>306</v>
      </c>
      <c r="K89" s="9" t="s">
        <v>186</v>
      </c>
      <c r="L89" s="9"/>
      <c r="M89" s="10"/>
    </row>
    <row r="90" spans="1:17" s="11" customFormat="1">
      <c r="A90" s="6" t="s">
        <v>89</v>
      </c>
      <c r="B90" s="6" t="s">
        <v>72</v>
      </c>
      <c r="C90" s="6"/>
      <c r="D90" s="7" t="s">
        <v>90</v>
      </c>
      <c r="E90" s="6" t="s">
        <v>109</v>
      </c>
      <c r="F90" s="6" t="s">
        <v>7</v>
      </c>
      <c r="G90" s="6"/>
      <c r="H90" s="6" t="s">
        <v>109</v>
      </c>
      <c r="I90" s="75"/>
      <c r="J90" s="6" t="s">
        <v>306</v>
      </c>
      <c r="K90" s="9" t="s">
        <v>186</v>
      </c>
      <c r="L90" s="9"/>
      <c r="M90" s="10"/>
    </row>
    <row r="91" spans="1:17" s="11" customFormat="1">
      <c r="A91" s="6" t="s">
        <v>93</v>
      </c>
      <c r="B91" s="6" t="s">
        <v>72</v>
      </c>
      <c r="C91" s="6"/>
      <c r="D91" s="7" t="s">
        <v>94</v>
      </c>
      <c r="E91" s="6" t="b">
        <v>0</v>
      </c>
      <c r="F91" s="6" t="s">
        <v>7</v>
      </c>
      <c r="G91" s="6"/>
      <c r="H91" s="6" t="b">
        <v>0</v>
      </c>
      <c r="I91" s="75"/>
      <c r="J91" s="6" t="s">
        <v>306</v>
      </c>
      <c r="K91" s="9" t="s">
        <v>186</v>
      </c>
      <c r="L91" s="9"/>
      <c r="M91" s="10"/>
    </row>
    <row r="92" spans="1:17" s="11" customFormat="1">
      <c r="A92" s="6" t="s">
        <v>87</v>
      </c>
      <c r="B92" s="6" t="s">
        <v>72</v>
      </c>
      <c r="C92" s="6"/>
      <c r="D92" s="7" t="s">
        <v>88</v>
      </c>
      <c r="E92" s="6"/>
      <c r="F92" s="6" t="s">
        <v>7</v>
      </c>
      <c r="G92" s="6"/>
      <c r="H92" s="6" t="s">
        <v>182</v>
      </c>
      <c r="I92" s="75"/>
      <c r="J92" s="6" t="s">
        <v>306</v>
      </c>
      <c r="K92" s="9" t="s">
        <v>187</v>
      </c>
      <c r="L92" s="9"/>
      <c r="M92" s="10"/>
    </row>
    <row r="93" spans="1:17" s="11" customFormat="1" ht="36">
      <c r="A93" s="6" t="s">
        <v>81</v>
      </c>
      <c r="B93" s="6" t="s">
        <v>72</v>
      </c>
      <c r="C93" s="6"/>
      <c r="D93" s="7" t="s">
        <v>82</v>
      </c>
      <c r="E93" s="6">
        <v>6</v>
      </c>
      <c r="F93" s="6" t="s">
        <v>7</v>
      </c>
      <c r="G93" s="6"/>
      <c r="H93" s="6" t="s">
        <v>384</v>
      </c>
      <c r="I93" s="75"/>
      <c r="J93" s="6" t="s">
        <v>306</v>
      </c>
      <c r="K93" s="16" t="s">
        <v>534</v>
      </c>
      <c r="L93" s="16"/>
      <c r="M93" s="10"/>
    </row>
    <row r="94" spans="1:17" s="11" customFormat="1" ht="60">
      <c r="A94" s="6" t="s">
        <v>91</v>
      </c>
      <c r="B94" s="6" t="s">
        <v>72</v>
      </c>
      <c r="C94" s="6"/>
      <c r="D94" s="7" t="s">
        <v>92</v>
      </c>
      <c r="E94" s="6">
        <v>-130</v>
      </c>
      <c r="F94" s="6" t="s">
        <v>7</v>
      </c>
      <c r="G94" s="6"/>
      <c r="H94" s="12" t="s">
        <v>386</v>
      </c>
      <c r="I94" s="75"/>
      <c r="J94" s="6" t="s">
        <v>306</v>
      </c>
      <c r="K94" s="16" t="s">
        <v>535</v>
      </c>
      <c r="L94" s="16"/>
      <c r="M94" s="10"/>
    </row>
    <row r="95" spans="1:17" s="23" customFormat="1">
      <c r="A95" s="19" t="s">
        <v>71</v>
      </c>
      <c r="B95" s="19" t="s">
        <v>114</v>
      </c>
      <c r="C95" s="19"/>
      <c r="D95" s="20" t="s">
        <v>73</v>
      </c>
      <c r="E95" s="19"/>
      <c r="F95" s="19" t="s">
        <v>7</v>
      </c>
      <c r="G95" s="19"/>
      <c r="H95" s="19">
        <v>2850</v>
      </c>
      <c r="I95" s="75"/>
      <c r="J95" s="19" t="s">
        <v>306</v>
      </c>
      <c r="K95" s="21" t="s">
        <v>292</v>
      </c>
      <c r="L95" s="21"/>
      <c r="M95" s="22"/>
      <c r="Q95" s="11"/>
    </row>
    <row r="96" spans="1:17" s="23" customFormat="1">
      <c r="A96" s="19" t="s">
        <v>154</v>
      </c>
      <c r="B96" s="19" t="s">
        <v>72</v>
      </c>
      <c r="C96" s="19"/>
      <c r="D96" s="20" t="s">
        <v>74</v>
      </c>
      <c r="E96" s="19"/>
      <c r="F96" s="19" t="s">
        <v>7</v>
      </c>
      <c r="G96" s="19"/>
      <c r="H96" s="19">
        <v>1</v>
      </c>
      <c r="I96" s="75"/>
      <c r="J96" s="19" t="s">
        <v>306</v>
      </c>
      <c r="K96" s="21" t="s">
        <v>292</v>
      </c>
      <c r="L96" s="21"/>
      <c r="M96" s="22"/>
      <c r="Q96" s="11"/>
    </row>
    <row r="97" spans="1:17" s="23" customFormat="1">
      <c r="A97" s="19" t="s">
        <v>75</v>
      </c>
      <c r="B97" s="19" t="s">
        <v>72</v>
      </c>
      <c r="C97" s="19"/>
      <c r="D97" s="20" t="s">
        <v>76</v>
      </c>
      <c r="E97" s="19">
        <v>0</v>
      </c>
      <c r="F97" s="19" t="s">
        <v>7</v>
      </c>
      <c r="G97" s="19"/>
      <c r="H97" s="19">
        <v>0</v>
      </c>
      <c r="I97" s="75"/>
      <c r="J97" s="19" t="s">
        <v>306</v>
      </c>
      <c r="K97" s="21" t="s">
        <v>292</v>
      </c>
      <c r="L97" s="21"/>
      <c r="M97" s="22"/>
      <c r="Q97" s="11"/>
    </row>
    <row r="98" spans="1:17" s="23" customFormat="1">
      <c r="A98" s="19" t="s">
        <v>77</v>
      </c>
      <c r="B98" s="19" t="s">
        <v>72</v>
      </c>
      <c r="C98" s="19"/>
      <c r="D98" s="20" t="s">
        <v>78</v>
      </c>
      <c r="E98" s="19" t="s">
        <v>108</v>
      </c>
      <c r="F98" s="19" t="s">
        <v>7</v>
      </c>
      <c r="G98" s="19"/>
      <c r="H98" s="19" t="s">
        <v>110</v>
      </c>
      <c r="I98" s="75"/>
      <c r="J98" s="19" t="s">
        <v>306</v>
      </c>
      <c r="K98" s="21" t="s">
        <v>292</v>
      </c>
      <c r="L98" s="21"/>
      <c r="M98" s="22"/>
      <c r="Q98" s="11"/>
    </row>
    <row r="99" spans="1:17" s="23" customFormat="1">
      <c r="A99" s="19" t="s">
        <v>79</v>
      </c>
      <c r="B99" s="19" t="s">
        <v>72</v>
      </c>
      <c r="C99" s="19"/>
      <c r="D99" s="20" t="s">
        <v>80</v>
      </c>
      <c r="E99" s="19">
        <v>10</v>
      </c>
      <c r="F99" s="19" t="s">
        <v>7</v>
      </c>
      <c r="G99" s="19"/>
      <c r="H99" s="19">
        <v>0</v>
      </c>
      <c r="I99" s="75"/>
      <c r="J99" s="19" t="s">
        <v>306</v>
      </c>
      <c r="K99" s="21" t="s">
        <v>292</v>
      </c>
      <c r="L99" s="21"/>
      <c r="M99" s="22"/>
      <c r="Q99" s="11"/>
    </row>
    <row r="100" spans="1:17" s="23" customFormat="1">
      <c r="A100" s="19" t="s">
        <v>83</v>
      </c>
      <c r="B100" s="19" t="s">
        <v>72</v>
      </c>
      <c r="C100" s="19"/>
      <c r="D100" s="20" t="s">
        <v>84</v>
      </c>
      <c r="E100" s="19" t="b">
        <v>0</v>
      </c>
      <c r="F100" s="19" t="s">
        <v>7</v>
      </c>
      <c r="G100" s="19"/>
      <c r="H100" s="19" t="b">
        <v>1</v>
      </c>
      <c r="I100" s="75"/>
      <c r="J100" s="19" t="s">
        <v>306</v>
      </c>
      <c r="K100" s="21" t="s">
        <v>390</v>
      </c>
      <c r="L100" s="21"/>
      <c r="M100" s="22"/>
      <c r="Q100" s="11"/>
    </row>
    <row r="101" spans="1:17" s="23" customFormat="1">
      <c r="A101" s="19" t="s">
        <v>85</v>
      </c>
      <c r="B101" s="19" t="s">
        <v>72</v>
      </c>
      <c r="C101" s="19"/>
      <c r="D101" s="20" t="s">
        <v>86</v>
      </c>
      <c r="E101" s="19"/>
      <c r="F101" s="19" t="s">
        <v>7</v>
      </c>
      <c r="G101" s="19"/>
      <c r="H101" s="19">
        <v>2</v>
      </c>
      <c r="I101" s="75"/>
      <c r="J101" s="19" t="s">
        <v>306</v>
      </c>
      <c r="K101" s="21" t="s">
        <v>292</v>
      </c>
      <c r="L101" s="21"/>
      <c r="M101" s="22"/>
      <c r="Q101" s="11"/>
    </row>
    <row r="102" spans="1:17" s="23" customFormat="1">
      <c r="A102" s="19" t="s">
        <v>89</v>
      </c>
      <c r="B102" s="19" t="s">
        <v>72</v>
      </c>
      <c r="C102" s="19"/>
      <c r="D102" s="20" t="s">
        <v>90</v>
      </c>
      <c r="E102" s="19" t="s">
        <v>109</v>
      </c>
      <c r="F102" s="19" t="s">
        <v>7</v>
      </c>
      <c r="G102" s="19"/>
      <c r="H102" s="19" t="s">
        <v>109</v>
      </c>
      <c r="I102" s="75"/>
      <c r="J102" s="19" t="s">
        <v>306</v>
      </c>
      <c r="K102" s="21" t="s">
        <v>292</v>
      </c>
      <c r="L102" s="21"/>
      <c r="M102" s="22"/>
      <c r="Q102" s="11"/>
    </row>
    <row r="103" spans="1:17" s="23" customFormat="1">
      <c r="A103" s="19" t="s">
        <v>93</v>
      </c>
      <c r="B103" s="19" t="s">
        <v>72</v>
      </c>
      <c r="C103" s="19"/>
      <c r="D103" s="20" t="s">
        <v>94</v>
      </c>
      <c r="E103" s="19" t="b">
        <v>0</v>
      </c>
      <c r="F103" s="19" t="s">
        <v>7</v>
      </c>
      <c r="G103" s="19"/>
      <c r="H103" s="19" t="b">
        <v>0</v>
      </c>
      <c r="I103" s="75"/>
      <c r="J103" s="19" t="s">
        <v>306</v>
      </c>
      <c r="K103" s="21" t="s">
        <v>292</v>
      </c>
      <c r="L103" s="21"/>
      <c r="M103" s="22"/>
      <c r="Q103" s="11"/>
    </row>
    <row r="104" spans="1:17" s="23" customFormat="1">
      <c r="A104" s="19" t="s">
        <v>87</v>
      </c>
      <c r="B104" s="19" t="s">
        <v>72</v>
      </c>
      <c r="C104" s="19"/>
      <c r="D104" s="20" t="s">
        <v>88</v>
      </c>
      <c r="E104" s="19"/>
      <c r="F104" s="19" t="s">
        <v>7</v>
      </c>
      <c r="G104" s="19"/>
      <c r="H104" s="19" t="s">
        <v>182</v>
      </c>
      <c r="I104" s="75"/>
      <c r="J104" s="19" t="s">
        <v>306</v>
      </c>
      <c r="K104" s="21" t="s">
        <v>292</v>
      </c>
      <c r="L104" s="21"/>
      <c r="M104" s="22"/>
      <c r="Q104" s="11"/>
    </row>
    <row r="105" spans="1:17" s="23" customFormat="1" ht="48">
      <c r="A105" s="19" t="s">
        <v>81</v>
      </c>
      <c r="B105" s="19" t="s">
        <v>72</v>
      </c>
      <c r="C105" s="19"/>
      <c r="D105" s="20" t="s">
        <v>82</v>
      </c>
      <c r="E105" s="19">
        <v>6</v>
      </c>
      <c r="F105" s="19" t="s">
        <v>7</v>
      </c>
      <c r="G105" s="19"/>
      <c r="H105" s="19" t="s">
        <v>384</v>
      </c>
      <c r="I105" s="75"/>
      <c r="J105" s="19" t="s">
        <v>306</v>
      </c>
      <c r="K105" s="24" t="s">
        <v>388</v>
      </c>
      <c r="L105" s="24"/>
      <c r="M105" s="22"/>
      <c r="Q105" s="11"/>
    </row>
    <row r="106" spans="1:17" s="23" customFormat="1" ht="72">
      <c r="A106" s="19" t="s">
        <v>91</v>
      </c>
      <c r="B106" s="19" t="s">
        <v>72</v>
      </c>
      <c r="C106" s="19"/>
      <c r="D106" s="20" t="s">
        <v>92</v>
      </c>
      <c r="E106" s="19">
        <v>-130</v>
      </c>
      <c r="F106" s="19" t="s">
        <v>7</v>
      </c>
      <c r="G106" s="19"/>
      <c r="H106" s="25" t="s">
        <v>386</v>
      </c>
      <c r="I106" s="75"/>
      <c r="J106" s="19" t="s">
        <v>306</v>
      </c>
      <c r="K106" s="24" t="s">
        <v>293</v>
      </c>
      <c r="L106" s="24"/>
      <c r="M106" s="22"/>
      <c r="Q106" s="11"/>
    </row>
    <row r="107" spans="1:17" s="11" customFormat="1">
      <c r="A107" s="6" t="s">
        <v>206</v>
      </c>
      <c r="B107" s="6" t="s">
        <v>114</v>
      </c>
      <c r="C107" s="6" t="s">
        <v>158</v>
      </c>
      <c r="D107" s="7" t="s">
        <v>159</v>
      </c>
      <c r="E107" s="6"/>
      <c r="F107" s="6" t="s">
        <v>7</v>
      </c>
      <c r="G107" s="6"/>
      <c r="H107" s="6" t="s">
        <v>208</v>
      </c>
      <c r="I107" s="75"/>
      <c r="J107" s="6" t="s">
        <v>232</v>
      </c>
      <c r="K107" s="9" t="s">
        <v>380</v>
      </c>
      <c r="L107" s="9"/>
      <c r="M107" s="10"/>
      <c r="N107" s="6" t="s">
        <v>207</v>
      </c>
    </row>
    <row r="108" spans="1:17" s="11" customFormat="1">
      <c r="A108" s="6" t="s">
        <v>161</v>
      </c>
      <c r="B108" s="6" t="s">
        <v>72</v>
      </c>
      <c r="C108" s="6" t="s">
        <v>158</v>
      </c>
      <c r="D108" s="7" t="s">
        <v>162</v>
      </c>
      <c r="E108" s="6"/>
      <c r="F108" s="6" t="s">
        <v>7</v>
      </c>
      <c r="G108" s="6"/>
      <c r="H108" s="6">
        <v>495</v>
      </c>
      <c r="I108" s="75"/>
      <c r="J108" s="6" t="s">
        <v>232</v>
      </c>
      <c r="K108" s="9" t="s">
        <v>381</v>
      </c>
      <c r="L108" s="9"/>
      <c r="M108" s="10"/>
      <c r="N108" s="6" t="s">
        <v>207</v>
      </c>
    </row>
    <row r="109" spans="1:17" s="11" customFormat="1">
      <c r="A109" s="6" t="s">
        <v>211</v>
      </c>
      <c r="B109" s="6" t="s">
        <v>72</v>
      </c>
      <c r="C109" s="6" t="s">
        <v>158</v>
      </c>
      <c r="D109" s="7" t="s">
        <v>162</v>
      </c>
      <c r="E109" s="6"/>
      <c r="F109" s="6" t="s">
        <v>7</v>
      </c>
      <c r="G109" s="6"/>
      <c r="H109" s="6">
        <v>503</v>
      </c>
      <c r="I109" s="75"/>
      <c r="J109" s="6" t="s">
        <v>232</v>
      </c>
      <c r="K109" s="9" t="s">
        <v>381</v>
      </c>
      <c r="L109" s="9"/>
      <c r="M109" s="10"/>
      <c r="N109" s="6" t="s">
        <v>207</v>
      </c>
    </row>
    <row r="110" spans="1:17" s="11" customFormat="1">
      <c r="A110" s="19" t="s">
        <v>206</v>
      </c>
      <c r="B110" s="6" t="s">
        <v>72</v>
      </c>
      <c r="C110" s="6" t="s">
        <v>158</v>
      </c>
      <c r="D110" s="7" t="s">
        <v>159</v>
      </c>
      <c r="E110" s="6"/>
      <c r="F110" s="6" t="s">
        <v>7</v>
      </c>
      <c r="G110" s="6"/>
      <c r="H110" s="6" t="s">
        <v>209</v>
      </c>
      <c r="I110" s="75"/>
      <c r="J110" s="6" t="s">
        <v>232</v>
      </c>
      <c r="K110" s="9" t="s">
        <v>382</v>
      </c>
      <c r="L110" s="9"/>
      <c r="M110" s="10"/>
      <c r="N110" s="6" t="s">
        <v>210</v>
      </c>
    </row>
    <row r="111" spans="1:17" s="11" customFormat="1">
      <c r="A111" s="19" t="s">
        <v>161</v>
      </c>
      <c r="B111" s="6" t="s">
        <v>72</v>
      </c>
      <c r="C111" s="6" t="s">
        <v>158</v>
      </c>
      <c r="D111" s="7" t="s">
        <v>162</v>
      </c>
      <c r="E111" s="6"/>
      <c r="F111" s="6" t="s">
        <v>7</v>
      </c>
      <c r="G111" s="6"/>
      <c r="H111" s="6">
        <v>480</v>
      </c>
      <c r="I111" s="71"/>
      <c r="J111" s="6" t="s">
        <v>232</v>
      </c>
      <c r="K111" s="9" t="s">
        <v>383</v>
      </c>
      <c r="L111" s="9"/>
      <c r="M111" s="10"/>
      <c r="N111" s="6" t="s">
        <v>210</v>
      </c>
    </row>
    <row r="112" spans="1:17" s="11" customFormat="1">
      <c r="A112" s="6" t="s">
        <v>169</v>
      </c>
      <c r="B112" s="6" t="s">
        <v>164</v>
      </c>
      <c r="C112" s="6" t="s">
        <v>165</v>
      </c>
      <c r="D112" s="7" t="s">
        <v>166</v>
      </c>
      <c r="E112" s="6"/>
      <c r="F112" s="6" t="s">
        <v>7</v>
      </c>
      <c r="G112" s="6"/>
      <c r="H112" s="6" t="s">
        <v>174</v>
      </c>
      <c r="I112" s="76" t="s">
        <v>422</v>
      </c>
      <c r="J112" s="6" t="s">
        <v>306</v>
      </c>
      <c r="K112" s="9" t="s">
        <v>172</v>
      </c>
      <c r="L112" s="9"/>
      <c r="M112" s="10"/>
    </row>
    <row r="113" spans="1:17" s="11" customFormat="1">
      <c r="A113" s="6" t="s">
        <v>170</v>
      </c>
      <c r="B113" s="6" t="s">
        <v>163</v>
      </c>
      <c r="C113" s="6" t="s">
        <v>165</v>
      </c>
      <c r="D113" s="7" t="s">
        <v>167</v>
      </c>
      <c r="E113" s="6"/>
      <c r="F113" s="6" t="s">
        <v>7</v>
      </c>
      <c r="G113" s="6"/>
      <c r="H113" s="6">
        <v>1</v>
      </c>
      <c r="I113" s="87"/>
      <c r="J113" s="6" t="s">
        <v>306</v>
      </c>
      <c r="K113" s="9" t="s">
        <v>172</v>
      </c>
      <c r="L113" s="9"/>
      <c r="M113" s="10"/>
    </row>
    <row r="114" spans="1:17" s="11" customFormat="1">
      <c r="A114" s="6" t="s">
        <v>171</v>
      </c>
      <c r="B114" s="6" t="s">
        <v>163</v>
      </c>
      <c r="C114" s="6" t="s">
        <v>165</v>
      </c>
      <c r="D114" s="7" t="s">
        <v>168</v>
      </c>
      <c r="E114" s="6"/>
      <c r="F114" s="6" t="s">
        <v>7</v>
      </c>
      <c r="G114" s="6"/>
      <c r="H114" s="6" t="s">
        <v>173</v>
      </c>
      <c r="I114" s="77"/>
      <c r="J114" s="6" t="s">
        <v>306</v>
      </c>
      <c r="K114" s="9" t="s">
        <v>172</v>
      </c>
      <c r="L114" s="9"/>
      <c r="M114" s="10"/>
    </row>
    <row r="115" spans="1:17" s="11" customFormat="1">
      <c r="A115" s="6" t="s">
        <v>54</v>
      </c>
      <c r="B115" s="6" t="s">
        <v>20</v>
      </c>
      <c r="C115" s="6"/>
      <c r="D115" s="7" t="s">
        <v>22</v>
      </c>
      <c r="E115" s="6">
        <v>1</v>
      </c>
      <c r="F115" s="6" t="s">
        <v>7</v>
      </c>
      <c r="G115" s="8" t="b">
        <v>1</v>
      </c>
      <c r="H115" s="8" t="b">
        <v>1</v>
      </c>
      <c r="I115" s="8" t="s">
        <v>422</v>
      </c>
      <c r="J115" s="6" t="s">
        <v>306</v>
      </c>
      <c r="K115" s="9"/>
      <c r="L115" s="9"/>
      <c r="M115" s="10"/>
    </row>
    <row r="116" spans="1:17" s="11" customFormat="1">
      <c r="A116" s="6" t="s">
        <v>412</v>
      </c>
      <c r="B116" s="6" t="s">
        <v>49</v>
      </c>
      <c r="C116" s="6"/>
      <c r="D116" s="7" t="s">
        <v>21</v>
      </c>
      <c r="E116" s="6">
        <v>1</v>
      </c>
      <c r="F116" s="6" t="s">
        <v>7</v>
      </c>
      <c r="G116" s="8" t="b">
        <v>0</v>
      </c>
      <c r="H116" s="8" t="b">
        <v>0</v>
      </c>
      <c r="I116" s="8" t="b">
        <v>1</v>
      </c>
      <c r="J116" s="6" t="s">
        <v>306</v>
      </c>
      <c r="K116" s="9"/>
      <c r="L116" s="9"/>
      <c r="M116" s="10"/>
    </row>
    <row r="117" spans="1:17" s="11" customFormat="1">
      <c r="A117" s="6" t="s">
        <v>155</v>
      </c>
      <c r="B117" s="6" t="s">
        <v>20</v>
      </c>
      <c r="C117" s="6"/>
      <c r="D117" s="7" t="s">
        <v>24</v>
      </c>
      <c r="E117" s="6" t="s">
        <v>25</v>
      </c>
      <c r="F117" s="6" t="s">
        <v>7</v>
      </c>
      <c r="G117" s="8" t="s">
        <v>26</v>
      </c>
      <c r="H117" s="8" t="s">
        <v>26</v>
      </c>
      <c r="I117" s="8" t="s">
        <v>422</v>
      </c>
      <c r="J117" s="6" t="s">
        <v>306</v>
      </c>
      <c r="K117" s="9"/>
      <c r="L117" s="9"/>
      <c r="M117" s="10"/>
    </row>
    <row r="118" spans="1:17" s="11" customFormat="1">
      <c r="A118" s="6" t="s">
        <v>36</v>
      </c>
      <c r="B118" s="6" t="s">
        <v>20</v>
      </c>
      <c r="C118" s="6"/>
      <c r="D118" s="7" t="s">
        <v>37</v>
      </c>
      <c r="E118" s="6" t="s">
        <v>38</v>
      </c>
      <c r="F118" s="6" t="s">
        <v>7</v>
      </c>
      <c r="G118" s="8" t="s">
        <v>38</v>
      </c>
      <c r="H118" s="8" t="s">
        <v>38</v>
      </c>
      <c r="I118" s="8" t="s">
        <v>422</v>
      </c>
      <c r="J118" s="6" t="s">
        <v>306</v>
      </c>
      <c r="K118" s="9"/>
      <c r="L118" s="9"/>
      <c r="M118" s="10"/>
    </row>
    <row r="119" spans="1:17" s="11" customFormat="1">
      <c r="A119" s="42" t="s">
        <v>196</v>
      </c>
      <c r="B119" s="6" t="s">
        <v>20</v>
      </c>
      <c r="C119" s="6" t="s">
        <v>47</v>
      </c>
      <c r="D119" s="7" t="s">
        <v>48</v>
      </c>
      <c r="E119" s="6"/>
      <c r="F119" s="6" t="s">
        <v>7</v>
      </c>
      <c r="G119" s="8">
        <v>2600</v>
      </c>
      <c r="H119" s="8">
        <v>2600</v>
      </c>
      <c r="I119" s="70" t="s">
        <v>425</v>
      </c>
      <c r="J119" s="6" t="s">
        <v>306</v>
      </c>
      <c r="K119" s="9"/>
      <c r="L119" s="9"/>
      <c r="M119" s="10"/>
    </row>
    <row r="120" spans="1:17" s="11" customFormat="1">
      <c r="A120" s="42" t="s">
        <v>197</v>
      </c>
      <c r="B120" s="6" t="s">
        <v>20</v>
      </c>
      <c r="C120" s="6" t="s">
        <v>47</v>
      </c>
      <c r="D120" s="7" t="s">
        <v>48</v>
      </c>
      <c r="E120" s="6"/>
      <c r="F120" s="6" t="s">
        <v>7</v>
      </c>
      <c r="G120" s="8">
        <v>3050</v>
      </c>
      <c r="H120" s="8">
        <v>3050</v>
      </c>
      <c r="I120" s="75"/>
      <c r="J120" s="6" t="s">
        <v>306</v>
      </c>
      <c r="K120" s="9"/>
      <c r="L120" s="9"/>
      <c r="M120" s="10"/>
    </row>
    <row r="121" spans="1:17" s="11" customFormat="1">
      <c r="A121" s="42" t="s">
        <v>271</v>
      </c>
      <c r="B121" s="6" t="s">
        <v>20</v>
      </c>
      <c r="C121" s="6" t="s">
        <v>47</v>
      </c>
      <c r="D121" s="7" t="s">
        <v>48</v>
      </c>
      <c r="E121" s="6"/>
      <c r="F121" s="6" t="s">
        <v>7</v>
      </c>
      <c r="G121" s="8">
        <v>100</v>
      </c>
      <c r="H121" s="8">
        <v>100</v>
      </c>
      <c r="I121" s="71"/>
      <c r="J121" s="6" t="s">
        <v>306</v>
      </c>
      <c r="K121" s="9"/>
      <c r="L121" s="9"/>
      <c r="M121" s="10"/>
    </row>
    <row r="122" spans="1:17" s="11" customFormat="1">
      <c r="A122" s="6" t="s">
        <v>33</v>
      </c>
      <c r="B122" s="6" t="s">
        <v>20</v>
      </c>
      <c r="C122" s="6"/>
      <c r="D122" s="7" t="s">
        <v>34</v>
      </c>
      <c r="E122" s="6"/>
      <c r="F122" s="6" t="s">
        <v>35</v>
      </c>
      <c r="G122" s="8">
        <v>0</v>
      </c>
      <c r="H122" s="8">
        <v>0</v>
      </c>
      <c r="I122" s="70" t="s">
        <v>422</v>
      </c>
      <c r="J122" s="6" t="s">
        <v>306</v>
      </c>
      <c r="K122" s="9" t="s">
        <v>117</v>
      </c>
      <c r="L122" s="9"/>
      <c r="M122" s="10"/>
    </row>
    <row r="123" spans="1:17" s="11" customFormat="1">
      <c r="A123" s="6" t="s">
        <v>29</v>
      </c>
      <c r="B123" s="6" t="s">
        <v>20</v>
      </c>
      <c r="C123" s="6"/>
      <c r="D123" s="7" t="s">
        <v>30</v>
      </c>
      <c r="E123" s="26">
        <v>0</v>
      </c>
      <c r="F123" s="6" t="s">
        <v>7</v>
      </c>
      <c r="G123" s="27">
        <v>0</v>
      </c>
      <c r="H123" s="27">
        <v>0</v>
      </c>
      <c r="I123" s="75"/>
      <c r="J123" s="6" t="s">
        <v>306</v>
      </c>
      <c r="K123" s="9"/>
      <c r="L123" s="9"/>
      <c r="M123" s="10"/>
    </row>
    <row r="124" spans="1:17" s="11" customFormat="1">
      <c r="A124" s="6" t="s">
        <v>27</v>
      </c>
      <c r="B124" s="6" t="s">
        <v>20</v>
      </c>
      <c r="C124" s="6"/>
      <c r="D124" s="7" t="s">
        <v>28</v>
      </c>
      <c r="E124" s="26">
        <v>0</v>
      </c>
      <c r="F124" s="6" t="s">
        <v>7</v>
      </c>
      <c r="G124" s="27">
        <v>0</v>
      </c>
      <c r="H124" s="27">
        <v>0</v>
      </c>
      <c r="I124" s="75"/>
      <c r="J124" s="6" t="s">
        <v>306</v>
      </c>
      <c r="K124" s="9"/>
      <c r="L124" s="9"/>
      <c r="M124" s="10"/>
    </row>
    <row r="125" spans="1:17" s="11" customFormat="1">
      <c r="A125" s="6" t="s">
        <v>31</v>
      </c>
      <c r="B125" s="6" t="s">
        <v>49</v>
      </c>
      <c r="C125" s="6"/>
      <c r="D125" s="7" t="s">
        <v>32</v>
      </c>
      <c r="E125" s="26">
        <v>0</v>
      </c>
      <c r="F125" s="6" t="s">
        <v>7</v>
      </c>
      <c r="G125" s="27">
        <v>0</v>
      </c>
      <c r="H125" s="27">
        <v>0</v>
      </c>
      <c r="I125" s="71"/>
      <c r="J125" s="6" t="s">
        <v>306</v>
      </c>
      <c r="K125" s="9"/>
      <c r="L125" s="9"/>
      <c r="M125" s="10"/>
    </row>
    <row r="126" spans="1:17" s="66" customFormat="1">
      <c r="A126" s="3" t="s">
        <v>412</v>
      </c>
      <c r="B126" s="3" t="s">
        <v>49</v>
      </c>
      <c r="C126" s="3"/>
      <c r="D126" s="62" t="s">
        <v>21</v>
      </c>
      <c r="E126" s="3">
        <v>1</v>
      </c>
      <c r="F126" s="3" t="s">
        <v>7</v>
      </c>
      <c r="G126" s="63" t="b">
        <v>0</v>
      </c>
      <c r="H126" s="63" t="b">
        <v>0</v>
      </c>
      <c r="I126" s="8" t="b">
        <v>1</v>
      </c>
      <c r="J126" s="3" t="s">
        <v>235</v>
      </c>
      <c r="K126" s="81" t="s">
        <v>428</v>
      </c>
      <c r="L126" s="64"/>
      <c r="M126" s="65"/>
      <c r="Q126" s="11"/>
    </row>
    <row r="127" spans="1:17" s="66" customFormat="1">
      <c r="A127" s="67" t="s">
        <v>196</v>
      </c>
      <c r="B127" s="3" t="s">
        <v>20</v>
      </c>
      <c r="C127" s="3" t="s">
        <v>47</v>
      </c>
      <c r="D127" s="62" t="s">
        <v>48</v>
      </c>
      <c r="E127" s="3"/>
      <c r="F127" s="3" t="s">
        <v>7</v>
      </c>
      <c r="G127" s="63">
        <v>2600</v>
      </c>
      <c r="H127" s="63">
        <v>2600</v>
      </c>
      <c r="I127" s="70" t="s">
        <v>436</v>
      </c>
      <c r="J127" s="3" t="s">
        <v>235</v>
      </c>
      <c r="K127" s="82"/>
      <c r="L127" s="64"/>
      <c r="M127" s="65"/>
      <c r="Q127" s="11"/>
    </row>
    <row r="128" spans="1:17" s="66" customFormat="1">
      <c r="A128" s="67" t="s">
        <v>197</v>
      </c>
      <c r="B128" s="3" t="s">
        <v>20</v>
      </c>
      <c r="C128" s="3" t="s">
        <v>47</v>
      </c>
      <c r="D128" s="62" t="s">
        <v>48</v>
      </c>
      <c r="E128" s="3"/>
      <c r="F128" s="3" t="s">
        <v>7</v>
      </c>
      <c r="G128" s="63">
        <v>3050</v>
      </c>
      <c r="H128" s="63">
        <v>3050</v>
      </c>
      <c r="I128" s="75"/>
      <c r="J128" s="3" t="s">
        <v>235</v>
      </c>
      <c r="K128" s="82"/>
      <c r="L128" s="64"/>
      <c r="M128" s="65"/>
      <c r="Q128" s="11"/>
    </row>
    <row r="129" spans="1:17" s="66" customFormat="1">
      <c r="A129" s="67" t="s">
        <v>271</v>
      </c>
      <c r="B129" s="3" t="s">
        <v>20</v>
      </c>
      <c r="C129" s="3" t="s">
        <v>47</v>
      </c>
      <c r="D129" s="62" t="s">
        <v>48</v>
      </c>
      <c r="E129" s="3"/>
      <c r="F129" s="3" t="s">
        <v>7</v>
      </c>
      <c r="G129" s="63">
        <v>100</v>
      </c>
      <c r="H129" s="63">
        <v>100</v>
      </c>
      <c r="I129" s="71"/>
      <c r="J129" s="3" t="s">
        <v>235</v>
      </c>
      <c r="K129" s="83"/>
      <c r="L129" s="64"/>
      <c r="M129" s="65"/>
      <c r="Q129" s="11"/>
    </row>
    <row r="130" spans="1:17">
      <c r="A130" s="41" t="s">
        <v>394</v>
      </c>
      <c r="B130" s="41" t="s">
        <v>20</v>
      </c>
      <c r="C130" s="38"/>
      <c r="D130" s="38" t="s">
        <v>398</v>
      </c>
      <c r="E130" s="38"/>
      <c r="F130" s="36" t="s">
        <v>240</v>
      </c>
      <c r="G130" s="38"/>
      <c r="H130" s="38" t="s">
        <v>396</v>
      </c>
      <c r="I130" s="69" t="s">
        <v>425</v>
      </c>
      <c r="J130" s="41" t="s">
        <v>392</v>
      </c>
      <c r="K130" s="39"/>
      <c r="L130" s="39"/>
      <c r="M130" s="39"/>
      <c r="Q130" s="11"/>
    </row>
    <row r="131" spans="1:17">
      <c r="A131" s="41" t="s">
        <v>408</v>
      </c>
      <c r="B131" s="41" t="s">
        <v>546</v>
      </c>
      <c r="C131" s="38"/>
      <c r="D131" s="38"/>
      <c r="E131" s="38" t="s">
        <v>400</v>
      </c>
      <c r="F131" s="36" t="s">
        <v>399</v>
      </c>
      <c r="G131" s="38"/>
      <c r="H131" s="41" t="s">
        <v>409</v>
      </c>
      <c r="I131" s="69" t="s">
        <v>425</v>
      </c>
      <c r="J131" s="41" t="s">
        <v>407</v>
      </c>
      <c r="K131" s="39" t="s">
        <v>401</v>
      </c>
      <c r="L131" s="39"/>
      <c r="M131" s="39"/>
      <c r="Q131" s="11"/>
    </row>
    <row r="132" spans="1:17">
      <c r="A132" s="41" t="s">
        <v>394</v>
      </c>
      <c r="B132" s="41" t="s">
        <v>39</v>
      </c>
      <c r="C132" s="38"/>
      <c r="D132" s="38" t="s">
        <v>398</v>
      </c>
      <c r="E132" s="38"/>
      <c r="F132" s="36" t="s">
        <v>240</v>
      </c>
      <c r="G132" s="38"/>
      <c r="H132" s="38" t="s">
        <v>396</v>
      </c>
      <c r="I132" s="69" t="s">
        <v>425</v>
      </c>
      <c r="J132" s="41" t="s">
        <v>392</v>
      </c>
      <c r="K132" s="39"/>
      <c r="L132" s="39"/>
      <c r="M132" s="39"/>
      <c r="Q132" s="11"/>
    </row>
    <row r="133" spans="1:17">
      <c r="A133" s="41" t="s">
        <v>408</v>
      </c>
      <c r="B133" s="41" t="s">
        <v>39</v>
      </c>
      <c r="C133" s="38"/>
      <c r="D133" s="38"/>
      <c r="E133" s="38" t="s">
        <v>400</v>
      </c>
      <c r="F133" s="36" t="s">
        <v>399</v>
      </c>
      <c r="G133" s="38"/>
      <c r="H133" s="41" t="s">
        <v>410</v>
      </c>
      <c r="I133" s="69" t="s">
        <v>425</v>
      </c>
      <c r="J133" s="41" t="s">
        <v>407</v>
      </c>
      <c r="K133" s="39" t="s">
        <v>401</v>
      </c>
      <c r="L133" s="39"/>
      <c r="M133" s="39"/>
      <c r="Q133" s="11"/>
    </row>
    <row r="134" spans="1:17">
      <c r="A134" s="36" t="s">
        <v>155</v>
      </c>
      <c r="B134" s="41" t="s">
        <v>177</v>
      </c>
      <c r="C134" s="36"/>
      <c r="D134" s="38" t="s">
        <v>24</v>
      </c>
      <c r="E134" s="38"/>
      <c r="F134" s="40" t="s">
        <v>240</v>
      </c>
      <c r="G134" s="38"/>
      <c r="H134" s="36" t="s">
        <v>26</v>
      </c>
      <c r="I134" s="42" t="s">
        <v>422</v>
      </c>
      <c r="J134" s="6" t="s">
        <v>235</v>
      </c>
      <c r="K134" s="9"/>
      <c r="L134" s="9" t="s">
        <v>357</v>
      </c>
      <c r="M134" s="38"/>
      <c r="Q134" s="11"/>
    </row>
    <row r="135" spans="1:17" ht="24">
      <c r="A135" s="36" t="s">
        <v>198</v>
      </c>
      <c r="B135" s="41" t="s">
        <v>39</v>
      </c>
      <c r="C135" s="36"/>
      <c r="D135" s="38" t="s">
        <v>351</v>
      </c>
      <c r="E135" s="38"/>
      <c r="F135" s="40" t="s">
        <v>240</v>
      </c>
      <c r="G135" s="38"/>
      <c r="H135" s="36" t="s">
        <v>272</v>
      </c>
      <c r="I135" s="42" t="s">
        <v>427</v>
      </c>
      <c r="J135" s="6" t="s">
        <v>235</v>
      </c>
      <c r="K135" s="39"/>
      <c r="L135" s="39" t="s">
        <v>358</v>
      </c>
      <c r="M135" s="38"/>
      <c r="Q135" s="11"/>
    </row>
    <row r="136" spans="1:17">
      <c r="A136" s="36" t="s">
        <v>269</v>
      </c>
      <c r="B136" s="41" t="s">
        <v>39</v>
      </c>
      <c r="C136" s="36"/>
      <c r="D136" s="38" t="s">
        <v>352</v>
      </c>
      <c r="E136" s="38"/>
      <c r="F136" s="40" t="s">
        <v>240</v>
      </c>
      <c r="G136" s="38"/>
      <c r="H136" s="36" t="s">
        <v>26</v>
      </c>
      <c r="I136" s="42" t="s">
        <v>422</v>
      </c>
      <c r="J136" s="6" t="s">
        <v>235</v>
      </c>
      <c r="K136" s="39"/>
      <c r="L136" s="39" t="s">
        <v>359</v>
      </c>
      <c r="M136" s="38"/>
      <c r="Q136" s="11"/>
    </row>
    <row r="137" spans="1:17">
      <c r="A137" s="36" t="s">
        <v>270</v>
      </c>
      <c r="B137" s="41" t="s">
        <v>39</v>
      </c>
      <c r="C137" s="36" t="s">
        <v>267</v>
      </c>
      <c r="D137" s="38" t="s">
        <v>355</v>
      </c>
      <c r="E137" s="38"/>
      <c r="F137" s="40" t="s">
        <v>240</v>
      </c>
      <c r="G137" s="38"/>
      <c r="H137" s="36" t="s">
        <v>251</v>
      </c>
      <c r="I137" s="72" t="s">
        <v>434</v>
      </c>
      <c r="J137" s="6" t="s">
        <v>235</v>
      </c>
      <c r="K137" s="39"/>
      <c r="L137" s="39" t="s">
        <v>364</v>
      </c>
      <c r="M137" s="38"/>
      <c r="Q137" s="11"/>
    </row>
    <row r="138" spans="1:17">
      <c r="A138" s="36" t="s">
        <v>229</v>
      </c>
      <c r="B138" s="41" t="s">
        <v>39</v>
      </c>
      <c r="C138" s="36" t="s">
        <v>267</v>
      </c>
      <c r="D138" s="38" t="s">
        <v>356</v>
      </c>
      <c r="E138" s="38"/>
      <c r="F138" s="40" t="s">
        <v>240</v>
      </c>
      <c r="G138" s="38"/>
      <c r="H138" s="36" t="b">
        <v>1</v>
      </c>
      <c r="I138" s="73"/>
      <c r="J138" s="6" t="s">
        <v>235</v>
      </c>
      <c r="K138" s="39"/>
      <c r="L138" s="39" t="s">
        <v>365</v>
      </c>
      <c r="M138" s="38"/>
      <c r="Q138" s="11"/>
    </row>
    <row r="139" spans="1:17">
      <c r="A139" s="36" t="s">
        <v>270</v>
      </c>
      <c r="B139" s="41" t="s">
        <v>39</v>
      </c>
      <c r="C139" s="36" t="s">
        <v>268</v>
      </c>
      <c r="D139" s="38" t="s">
        <v>355</v>
      </c>
      <c r="E139" s="38"/>
      <c r="F139" s="40" t="s">
        <v>240</v>
      </c>
      <c r="G139" s="38"/>
      <c r="H139" s="36" t="s">
        <v>252</v>
      </c>
      <c r="I139" s="73"/>
      <c r="J139" s="6" t="s">
        <v>235</v>
      </c>
      <c r="K139" s="39"/>
      <c r="L139" s="39" t="s">
        <v>364</v>
      </c>
      <c r="M139" s="38"/>
      <c r="Q139" s="11"/>
    </row>
    <row r="140" spans="1:17">
      <c r="A140" s="36" t="s">
        <v>229</v>
      </c>
      <c r="B140" s="41" t="s">
        <v>39</v>
      </c>
      <c r="C140" s="36" t="s">
        <v>268</v>
      </c>
      <c r="D140" s="38" t="s">
        <v>356</v>
      </c>
      <c r="E140" s="38"/>
      <c r="F140" s="40" t="s">
        <v>240</v>
      </c>
      <c r="G140" s="38"/>
      <c r="H140" s="36" t="b">
        <v>1</v>
      </c>
      <c r="I140" s="73"/>
      <c r="J140" s="6" t="s">
        <v>235</v>
      </c>
      <c r="K140" s="39"/>
      <c r="L140" s="39" t="s">
        <v>365</v>
      </c>
      <c r="M140" s="38"/>
      <c r="Q140" s="11"/>
    </row>
    <row r="141" spans="1:17" s="23" customFormat="1">
      <c r="A141" s="40" t="s">
        <v>270</v>
      </c>
      <c r="B141" s="40" t="s">
        <v>177</v>
      </c>
      <c r="C141" s="40" t="s">
        <v>299</v>
      </c>
      <c r="D141" s="22" t="s">
        <v>355</v>
      </c>
      <c r="E141" s="22"/>
      <c r="F141" s="40" t="s">
        <v>240</v>
      </c>
      <c r="G141" s="22"/>
      <c r="H141" s="40">
        <v>2850</v>
      </c>
      <c r="I141" s="73"/>
      <c r="J141" s="19" t="s">
        <v>235</v>
      </c>
      <c r="K141" s="21" t="s">
        <v>291</v>
      </c>
      <c r="L141" s="21" t="s">
        <v>364</v>
      </c>
      <c r="M141" s="22"/>
      <c r="Q141" s="11"/>
    </row>
    <row r="142" spans="1:17" s="23" customFormat="1">
      <c r="A142" s="40" t="s">
        <v>229</v>
      </c>
      <c r="B142" s="40" t="s">
        <v>177</v>
      </c>
      <c r="C142" s="40" t="s">
        <v>299</v>
      </c>
      <c r="D142" s="22" t="s">
        <v>356</v>
      </c>
      <c r="E142" s="22"/>
      <c r="F142" s="40" t="s">
        <v>240</v>
      </c>
      <c r="G142" s="22"/>
      <c r="H142" s="40" t="b">
        <v>1</v>
      </c>
      <c r="I142" s="73"/>
      <c r="J142" s="19" t="s">
        <v>235</v>
      </c>
      <c r="K142" s="21" t="s">
        <v>291</v>
      </c>
      <c r="L142" s="21" t="s">
        <v>365</v>
      </c>
      <c r="M142" s="22"/>
      <c r="Q142" s="11"/>
    </row>
    <row r="143" spans="1:17">
      <c r="A143" s="36" t="s">
        <v>196</v>
      </c>
      <c r="B143" s="41" t="s">
        <v>39</v>
      </c>
      <c r="C143" s="36" t="s">
        <v>47</v>
      </c>
      <c r="D143" s="38" t="s">
        <v>48</v>
      </c>
      <c r="E143" s="38"/>
      <c r="F143" s="40" t="s">
        <v>240</v>
      </c>
      <c r="G143" s="38"/>
      <c r="H143" s="36">
        <v>2600</v>
      </c>
      <c r="I143" s="73"/>
      <c r="J143" s="6" t="s">
        <v>235</v>
      </c>
      <c r="K143" s="39"/>
      <c r="L143" s="39" t="s">
        <v>363</v>
      </c>
      <c r="M143" s="38"/>
      <c r="Q143" s="11"/>
    </row>
    <row r="144" spans="1:17">
      <c r="A144" s="36" t="s">
        <v>197</v>
      </c>
      <c r="B144" s="41" t="s">
        <v>39</v>
      </c>
      <c r="C144" s="36" t="s">
        <v>47</v>
      </c>
      <c r="D144" s="38" t="s">
        <v>48</v>
      </c>
      <c r="E144" s="38"/>
      <c r="F144" s="40" t="s">
        <v>240</v>
      </c>
      <c r="G144" s="38"/>
      <c r="H144" s="36">
        <v>100</v>
      </c>
      <c r="I144" s="73"/>
      <c r="J144" s="6" t="s">
        <v>235</v>
      </c>
      <c r="K144" s="39"/>
      <c r="L144" s="39" t="s">
        <v>363</v>
      </c>
      <c r="M144" s="38"/>
      <c r="Q144" s="11"/>
    </row>
    <row r="145" spans="1:17">
      <c r="A145" s="36" t="s">
        <v>271</v>
      </c>
      <c r="B145" s="41" t="s">
        <v>39</v>
      </c>
      <c r="C145" s="36" t="s">
        <v>47</v>
      </c>
      <c r="D145" s="38" t="s">
        <v>48</v>
      </c>
      <c r="E145" s="38"/>
      <c r="F145" s="40" t="s">
        <v>240</v>
      </c>
      <c r="G145" s="38"/>
      <c r="H145" s="36">
        <v>3050</v>
      </c>
      <c r="I145" s="74"/>
      <c r="J145" s="6" t="s">
        <v>235</v>
      </c>
      <c r="K145" s="39"/>
      <c r="L145" s="39" t="s">
        <v>363</v>
      </c>
      <c r="M145" s="38"/>
      <c r="Q145" s="11"/>
    </row>
    <row r="146" spans="1:17">
      <c r="A146" s="36" t="s">
        <v>27</v>
      </c>
      <c r="B146" s="41" t="s">
        <v>39</v>
      </c>
      <c r="C146" s="36"/>
      <c r="D146" s="38" t="s">
        <v>353</v>
      </c>
      <c r="E146" s="38"/>
      <c r="F146" s="40" t="s">
        <v>240</v>
      </c>
      <c r="G146" s="38"/>
      <c r="H146" s="36">
        <v>0</v>
      </c>
      <c r="I146" s="42" t="s">
        <v>422</v>
      </c>
      <c r="J146" s="6" t="s">
        <v>235</v>
      </c>
      <c r="K146" s="39"/>
      <c r="L146" s="39" t="s">
        <v>360</v>
      </c>
      <c r="M146" s="38"/>
      <c r="Q146" s="11"/>
    </row>
    <row r="147" spans="1:17">
      <c r="A147" s="36" t="s">
        <v>29</v>
      </c>
      <c r="B147" s="41" t="s">
        <v>39</v>
      </c>
      <c r="C147" s="36"/>
      <c r="D147" s="38" t="s">
        <v>30</v>
      </c>
      <c r="E147" s="38"/>
      <c r="F147" s="40" t="s">
        <v>240</v>
      </c>
      <c r="G147" s="38"/>
      <c r="H147" s="36">
        <v>100</v>
      </c>
      <c r="I147" s="42">
        <v>0</v>
      </c>
      <c r="J147" s="6" t="s">
        <v>235</v>
      </c>
      <c r="K147" s="39"/>
      <c r="L147" s="39" t="s">
        <v>361</v>
      </c>
      <c r="M147" s="38"/>
      <c r="Q147" s="11"/>
    </row>
    <row r="148" spans="1:17">
      <c r="A148" s="36" t="s">
        <v>31</v>
      </c>
      <c r="B148" s="41" t="s">
        <v>39</v>
      </c>
      <c r="C148" s="36"/>
      <c r="D148" s="38" t="s">
        <v>354</v>
      </c>
      <c r="E148" s="38"/>
      <c r="F148" s="40" t="s">
        <v>240</v>
      </c>
      <c r="G148" s="38"/>
      <c r="H148" s="36">
        <v>0</v>
      </c>
      <c r="I148" s="42" t="s">
        <v>422</v>
      </c>
      <c r="J148" s="6" t="s">
        <v>235</v>
      </c>
      <c r="K148" s="39"/>
      <c r="L148" s="39" t="s">
        <v>360</v>
      </c>
      <c r="M148" s="38"/>
      <c r="Q148" s="11"/>
    </row>
    <row r="149" spans="1:17">
      <c r="A149" s="36" t="s">
        <v>36</v>
      </c>
      <c r="B149" s="41" t="s">
        <v>39</v>
      </c>
      <c r="C149" s="36"/>
      <c r="D149" s="38" t="s">
        <v>37</v>
      </c>
      <c r="E149" s="38"/>
      <c r="F149" s="40" t="s">
        <v>240</v>
      </c>
      <c r="G149" s="38"/>
      <c r="H149" s="36" t="s">
        <v>273</v>
      </c>
      <c r="I149" s="42" t="s">
        <v>422</v>
      </c>
      <c r="J149" s="6" t="s">
        <v>235</v>
      </c>
      <c r="K149" s="39"/>
      <c r="L149" s="39" t="s">
        <v>362</v>
      </c>
      <c r="M149" s="38"/>
      <c r="Q149" s="11"/>
    </row>
    <row r="150" spans="1:17" s="11" customFormat="1">
      <c r="A150" s="6" t="s">
        <v>23</v>
      </c>
      <c r="B150" s="6" t="s">
        <v>39</v>
      </c>
      <c r="C150" s="6"/>
      <c r="D150" s="7" t="s">
        <v>24</v>
      </c>
      <c r="E150" s="6" t="s">
        <v>25</v>
      </c>
      <c r="F150" s="6" t="s">
        <v>7</v>
      </c>
      <c r="G150" s="8" t="s">
        <v>26</v>
      </c>
      <c r="H150" s="8" t="s">
        <v>26</v>
      </c>
      <c r="I150" s="8" t="s">
        <v>422</v>
      </c>
      <c r="J150" s="6" t="s">
        <v>306</v>
      </c>
      <c r="K150" s="9"/>
      <c r="L150" s="9"/>
      <c r="M150" s="10"/>
    </row>
    <row r="151" spans="1:17" s="11" customFormat="1">
      <c r="A151" s="6" t="s">
        <v>53</v>
      </c>
      <c r="B151" s="6" t="s">
        <v>177</v>
      </c>
      <c r="C151" s="6"/>
      <c r="D151" s="7" t="s">
        <v>37</v>
      </c>
      <c r="E151" s="6" t="s">
        <v>38</v>
      </c>
      <c r="F151" s="6" t="s">
        <v>7</v>
      </c>
      <c r="G151" s="8" t="s">
        <v>38</v>
      </c>
      <c r="H151" s="48" t="s">
        <v>391</v>
      </c>
      <c r="I151" s="8" t="s">
        <v>422</v>
      </c>
      <c r="J151" s="6" t="s">
        <v>306</v>
      </c>
      <c r="K151" s="9" t="s">
        <v>176</v>
      </c>
      <c r="L151" s="9"/>
      <c r="M151" s="10"/>
    </row>
    <row r="152" spans="1:17" s="17" customFormat="1">
      <c r="A152" s="53" t="s">
        <v>47</v>
      </c>
      <c r="B152" s="53" t="s">
        <v>39</v>
      </c>
      <c r="C152" s="53"/>
      <c r="D152" s="54" t="s">
        <v>48</v>
      </c>
      <c r="E152" s="53"/>
      <c r="F152" s="53" t="s">
        <v>7</v>
      </c>
      <c r="G152" s="55">
        <v>2500</v>
      </c>
      <c r="H152" s="53" t="s">
        <v>289</v>
      </c>
      <c r="I152" s="70" t="s">
        <v>425</v>
      </c>
      <c r="J152" s="53" t="s">
        <v>404</v>
      </c>
      <c r="K152" s="56" t="s">
        <v>402</v>
      </c>
      <c r="L152" s="50"/>
      <c r="M152" s="61" t="s">
        <v>403</v>
      </c>
      <c r="Q152" s="11"/>
    </row>
    <row r="153" spans="1:17" s="17" customFormat="1">
      <c r="A153" s="53" t="s">
        <v>47</v>
      </c>
      <c r="B153" s="53" t="s">
        <v>39</v>
      </c>
      <c r="C153" s="53"/>
      <c r="D153" s="54" t="s">
        <v>48</v>
      </c>
      <c r="E153" s="53"/>
      <c r="F153" s="53" t="s">
        <v>7</v>
      </c>
      <c r="G153" s="55">
        <v>2500</v>
      </c>
      <c r="H153" s="53" t="s">
        <v>290</v>
      </c>
      <c r="I153" s="75"/>
      <c r="J153" s="53" t="s">
        <v>404</v>
      </c>
      <c r="K153" s="56" t="s">
        <v>402</v>
      </c>
      <c r="L153" s="50"/>
      <c r="M153" s="61" t="s">
        <v>403</v>
      </c>
      <c r="Q153" s="11"/>
    </row>
    <row r="154" spans="1:17" s="52" customFormat="1">
      <c r="A154" s="57" t="s">
        <v>47</v>
      </c>
      <c r="B154" s="57" t="s">
        <v>39</v>
      </c>
      <c r="C154" s="57"/>
      <c r="D154" s="58" t="s">
        <v>48</v>
      </c>
      <c r="E154" s="57"/>
      <c r="F154" s="57" t="s">
        <v>7</v>
      </c>
      <c r="G154" s="59">
        <v>2500</v>
      </c>
      <c r="H154" s="57">
        <v>2850</v>
      </c>
      <c r="I154" s="71"/>
      <c r="J154" s="53" t="s">
        <v>404</v>
      </c>
      <c r="K154" s="60" t="s">
        <v>402</v>
      </c>
      <c r="L154" s="51"/>
      <c r="M154" s="61" t="s">
        <v>403</v>
      </c>
      <c r="Q154" s="11"/>
    </row>
    <row r="155" spans="1:17" s="11" customFormat="1">
      <c r="A155" s="6" t="s">
        <v>59</v>
      </c>
      <c r="B155" s="6" t="s">
        <v>39</v>
      </c>
      <c r="C155" s="6"/>
      <c r="D155" s="7" t="s">
        <v>30</v>
      </c>
      <c r="E155" s="26">
        <v>0</v>
      </c>
      <c r="F155" s="6" t="s">
        <v>7</v>
      </c>
      <c r="G155" s="27">
        <v>0</v>
      </c>
      <c r="H155" s="27">
        <v>1</v>
      </c>
      <c r="I155" s="27">
        <v>0</v>
      </c>
      <c r="J155" s="6" t="s">
        <v>306</v>
      </c>
      <c r="K155" s="9" t="s">
        <v>140</v>
      </c>
      <c r="L155" s="9"/>
      <c r="M155" s="10"/>
    </row>
    <row r="156" spans="1:17" s="11" customFormat="1">
      <c r="A156" s="6" t="s">
        <v>27</v>
      </c>
      <c r="B156" s="6" t="s">
        <v>39</v>
      </c>
      <c r="C156" s="6"/>
      <c r="D156" s="7" t="s">
        <v>28</v>
      </c>
      <c r="E156" s="26">
        <v>0</v>
      </c>
      <c r="F156" s="6" t="s">
        <v>7</v>
      </c>
      <c r="G156" s="27">
        <v>0</v>
      </c>
      <c r="H156" s="27">
        <v>0</v>
      </c>
      <c r="I156" s="27" t="s">
        <v>422</v>
      </c>
      <c r="J156" s="6" t="s">
        <v>306</v>
      </c>
      <c r="K156" s="9"/>
      <c r="L156" s="9"/>
      <c r="M156" s="10"/>
    </row>
    <row r="157" spans="1:17" s="11" customFormat="1">
      <c r="A157" s="6" t="s">
        <v>31</v>
      </c>
      <c r="B157" s="6" t="s">
        <v>39</v>
      </c>
      <c r="C157" s="6"/>
      <c r="D157" s="7" t="s">
        <v>32</v>
      </c>
      <c r="E157" s="26">
        <v>0</v>
      </c>
      <c r="F157" s="6" t="s">
        <v>7</v>
      </c>
      <c r="G157" s="27">
        <v>0</v>
      </c>
      <c r="H157" s="27">
        <v>0</v>
      </c>
      <c r="I157" s="27" t="s">
        <v>422</v>
      </c>
      <c r="J157" s="6" t="s">
        <v>306</v>
      </c>
      <c r="K157" s="9"/>
      <c r="L157" s="9"/>
      <c r="M157" s="10"/>
    </row>
    <row r="158" spans="1:17" s="66" customFormat="1">
      <c r="A158" s="3" t="s">
        <v>179</v>
      </c>
      <c r="B158" s="3" t="s">
        <v>39</v>
      </c>
      <c r="C158" s="3" t="s">
        <v>135</v>
      </c>
      <c r="D158" s="62" t="s">
        <v>136</v>
      </c>
      <c r="E158" s="65"/>
      <c r="F158" s="3" t="s">
        <v>131</v>
      </c>
      <c r="G158" s="65"/>
      <c r="H158" s="63" t="s">
        <v>118</v>
      </c>
      <c r="I158" s="8" t="s">
        <v>422</v>
      </c>
      <c r="J158" s="3" t="s">
        <v>306</v>
      </c>
      <c r="K158" s="64" t="s">
        <v>142</v>
      </c>
      <c r="L158" s="64" t="s">
        <v>421</v>
      </c>
      <c r="M158" s="68" t="s">
        <v>418</v>
      </c>
    </row>
    <row r="159" spans="1:17" s="31" customFormat="1">
      <c r="A159" s="4" t="s">
        <v>97</v>
      </c>
      <c r="B159" s="4" t="s">
        <v>98</v>
      </c>
      <c r="C159" s="4" t="s">
        <v>99</v>
      </c>
      <c r="D159" s="28" t="s">
        <v>100</v>
      </c>
      <c r="E159" s="4"/>
      <c r="F159" s="4" t="s">
        <v>7</v>
      </c>
      <c r="G159" s="4"/>
      <c r="H159" s="4" t="s">
        <v>289</v>
      </c>
      <c r="I159" s="76" t="s">
        <v>430</v>
      </c>
      <c r="J159" s="4" t="s">
        <v>306</v>
      </c>
      <c r="K159" s="29" t="s">
        <v>111</v>
      </c>
      <c r="L159" s="29"/>
      <c r="M159" s="30"/>
      <c r="Q159" s="11"/>
    </row>
    <row r="160" spans="1:17" s="31" customFormat="1">
      <c r="A160" s="4" t="s">
        <v>175</v>
      </c>
      <c r="B160" s="4" t="s">
        <v>115</v>
      </c>
      <c r="C160" s="4" t="s">
        <v>99</v>
      </c>
      <c r="D160" s="28" t="s">
        <v>102</v>
      </c>
      <c r="E160" s="4"/>
      <c r="F160" s="4" t="s">
        <v>7</v>
      </c>
      <c r="G160" s="4"/>
      <c r="H160" s="4">
        <v>6.8</v>
      </c>
      <c r="I160" s="87"/>
      <c r="J160" s="4" t="s">
        <v>306</v>
      </c>
      <c r="K160" s="29" t="s">
        <v>111</v>
      </c>
      <c r="L160" s="29"/>
      <c r="M160" s="30"/>
      <c r="Q160" s="11"/>
    </row>
    <row r="161" spans="1:17" s="31" customFormat="1">
      <c r="A161" s="4" t="s">
        <v>95</v>
      </c>
      <c r="B161" s="4" t="s">
        <v>98</v>
      </c>
      <c r="C161" s="4" t="s">
        <v>99</v>
      </c>
      <c r="D161" s="28" t="s">
        <v>96</v>
      </c>
      <c r="E161" s="4"/>
      <c r="F161" s="4" t="s">
        <v>7</v>
      </c>
      <c r="G161" s="4"/>
      <c r="H161" s="4">
        <v>100</v>
      </c>
      <c r="I161" s="87"/>
      <c r="J161" s="4" t="s">
        <v>306</v>
      </c>
      <c r="K161" s="29" t="s">
        <v>111</v>
      </c>
      <c r="L161" s="29"/>
      <c r="M161" s="30"/>
      <c r="Q161" s="11"/>
    </row>
    <row r="162" spans="1:17" s="31" customFormat="1">
      <c r="A162" s="4" t="s">
        <v>97</v>
      </c>
      <c r="B162" s="4" t="s">
        <v>98</v>
      </c>
      <c r="C162" s="4" t="s">
        <v>99</v>
      </c>
      <c r="D162" s="28" t="s">
        <v>100</v>
      </c>
      <c r="E162" s="4"/>
      <c r="F162" s="4" t="s">
        <v>7</v>
      </c>
      <c r="G162" s="4"/>
      <c r="H162" s="4" t="s">
        <v>290</v>
      </c>
      <c r="I162" s="87"/>
      <c r="J162" s="4" t="s">
        <v>306</v>
      </c>
      <c r="K162" s="29" t="s">
        <v>111</v>
      </c>
      <c r="L162" s="29"/>
      <c r="M162" s="30"/>
      <c r="Q162" s="11"/>
    </row>
    <row r="163" spans="1:17" s="31" customFormat="1">
      <c r="A163" s="4" t="s">
        <v>175</v>
      </c>
      <c r="B163" s="4" t="s">
        <v>115</v>
      </c>
      <c r="C163" s="4" t="s">
        <v>99</v>
      </c>
      <c r="D163" s="28" t="s">
        <v>102</v>
      </c>
      <c r="E163" s="4"/>
      <c r="F163" s="4" t="s">
        <v>7</v>
      </c>
      <c r="G163" s="4"/>
      <c r="H163" s="4">
        <v>6.8</v>
      </c>
      <c r="I163" s="87"/>
      <c r="J163" s="4" t="s">
        <v>306</v>
      </c>
      <c r="K163" s="29" t="s">
        <v>111</v>
      </c>
      <c r="L163" s="29"/>
      <c r="M163" s="30"/>
      <c r="Q163" s="11"/>
    </row>
    <row r="164" spans="1:17" s="31" customFormat="1">
      <c r="A164" s="4" t="s">
        <v>95</v>
      </c>
      <c r="B164" s="4" t="s">
        <v>115</v>
      </c>
      <c r="C164" s="4" t="s">
        <v>99</v>
      </c>
      <c r="D164" s="28" t="s">
        <v>96</v>
      </c>
      <c r="E164" s="4"/>
      <c r="F164" s="4" t="s">
        <v>7</v>
      </c>
      <c r="G164" s="4"/>
      <c r="H164" s="4" t="s">
        <v>389</v>
      </c>
      <c r="I164" s="87"/>
      <c r="J164" s="4" t="s">
        <v>306</v>
      </c>
      <c r="K164" s="29" t="s">
        <v>294</v>
      </c>
      <c r="L164" s="29"/>
      <c r="M164" s="30"/>
      <c r="Q164" s="11"/>
    </row>
    <row r="165" spans="1:17" s="23" customFormat="1">
      <c r="A165" s="19" t="s">
        <v>97</v>
      </c>
      <c r="B165" s="19" t="s">
        <v>98</v>
      </c>
      <c r="C165" s="19" t="s">
        <v>99</v>
      </c>
      <c r="D165" s="20" t="s">
        <v>100</v>
      </c>
      <c r="E165" s="19"/>
      <c r="F165" s="19" t="s">
        <v>7</v>
      </c>
      <c r="G165" s="19"/>
      <c r="H165" s="19">
        <v>2850</v>
      </c>
      <c r="I165" s="87"/>
      <c r="J165" s="19" t="s">
        <v>306</v>
      </c>
      <c r="K165" s="21" t="s">
        <v>295</v>
      </c>
      <c r="L165" s="21"/>
      <c r="M165" s="22"/>
      <c r="Q165" s="11"/>
    </row>
    <row r="166" spans="1:17" s="23" customFormat="1">
      <c r="A166" s="19" t="s">
        <v>175</v>
      </c>
      <c r="B166" s="19" t="s">
        <v>115</v>
      </c>
      <c r="C166" s="19" t="s">
        <v>99</v>
      </c>
      <c r="D166" s="20" t="s">
        <v>102</v>
      </c>
      <c r="E166" s="19"/>
      <c r="F166" s="19" t="s">
        <v>7</v>
      </c>
      <c r="G166" s="19"/>
      <c r="H166" s="19">
        <v>6.8</v>
      </c>
      <c r="I166" s="87"/>
      <c r="J166" s="19" t="s">
        <v>306</v>
      </c>
      <c r="K166" s="21" t="s">
        <v>295</v>
      </c>
      <c r="L166" s="21"/>
      <c r="M166" s="22"/>
      <c r="Q166" s="11"/>
    </row>
    <row r="167" spans="1:17" s="23" customFormat="1">
      <c r="A167" s="19" t="s">
        <v>95</v>
      </c>
      <c r="B167" s="19" t="s">
        <v>115</v>
      </c>
      <c r="C167" s="19" t="s">
        <v>99</v>
      </c>
      <c r="D167" s="20" t="s">
        <v>96</v>
      </c>
      <c r="E167" s="19"/>
      <c r="F167" s="19" t="s">
        <v>7</v>
      </c>
      <c r="G167" s="19"/>
      <c r="H167" s="19" t="s">
        <v>389</v>
      </c>
      <c r="I167" s="87"/>
      <c r="J167" s="19" t="s">
        <v>306</v>
      </c>
      <c r="K167" s="21" t="s">
        <v>296</v>
      </c>
      <c r="L167" s="21"/>
      <c r="M167" s="22"/>
      <c r="Q167" s="11"/>
    </row>
    <row r="168" spans="1:17" s="31" customFormat="1">
      <c r="A168" s="4" t="s">
        <v>156</v>
      </c>
      <c r="B168" s="4" t="s">
        <v>98</v>
      </c>
      <c r="C168" s="4" t="s">
        <v>99</v>
      </c>
      <c r="D168" s="28" t="s">
        <v>100</v>
      </c>
      <c r="E168" s="4"/>
      <c r="F168" s="4" t="s">
        <v>7</v>
      </c>
      <c r="G168" s="4"/>
      <c r="H168" s="4">
        <v>2600</v>
      </c>
      <c r="I168" s="87"/>
      <c r="J168" s="4" t="s">
        <v>306</v>
      </c>
      <c r="K168" s="29" t="s">
        <v>111</v>
      </c>
      <c r="L168" s="29"/>
      <c r="M168" s="30"/>
      <c r="Q168" s="11"/>
    </row>
    <row r="169" spans="1:17" s="31" customFormat="1">
      <c r="A169" s="4" t="s">
        <v>101</v>
      </c>
      <c r="B169" s="4" t="s">
        <v>115</v>
      </c>
      <c r="C169" s="4" t="s">
        <v>99</v>
      </c>
      <c r="D169" s="28" t="s">
        <v>102</v>
      </c>
      <c r="E169" s="4"/>
      <c r="F169" s="4" t="s">
        <v>7</v>
      </c>
      <c r="G169" s="4"/>
      <c r="H169" s="4">
        <v>2</v>
      </c>
      <c r="I169" s="87"/>
      <c r="J169" s="4" t="s">
        <v>306</v>
      </c>
      <c r="K169" s="29" t="s">
        <v>111</v>
      </c>
      <c r="L169" s="29"/>
      <c r="M169" s="30"/>
      <c r="Q169" s="11"/>
    </row>
    <row r="170" spans="1:17" s="31" customFormat="1">
      <c r="A170" s="4" t="s">
        <v>103</v>
      </c>
      <c r="B170" s="4" t="s">
        <v>98</v>
      </c>
      <c r="C170" s="4" t="s">
        <v>99</v>
      </c>
      <c r="D170" s="28" t="s">
        <v>96</v>
      </c>
      <c r="E170" s="4"/>
      <c r="F170" s="4" t="s">
        <v>7</v>
      </c>
      <c r="G170" s="4"/>
      <c r="H170" s="4">
        <v>1</v>
      </c>
      <c r="I170" s="87"/>
      <c r="J170" s="4" t="s">
        <v>306</v>
      </c>
      <c r="K170" s="29" t="s">
        <v>111</v>
      </c>
      <c r="L170" s="29"/>
      <c r="M170" s="30"/>
      <c r="Q170" s="11"/>
    </row>
    <row r="171" spans="1:17" s="31" customFormat="1">
      <c r="A171" s="4" t="s">
        <v>97</v>
      </c>
      <c r="B171" s="4" t="s">
        <v>98</v>
      </c>
      <c r="C171" s="4" t="s">
        <v>99</v>
      </c>
      <c r="D171" s="28" t="s">
        <v>100</v>
      </c>
      <c r="E171" s="4"/>
      <c r="F171" s="4" t="s">
        <v>7</v>
      </c>
      <c r="G171" s="4"/>
      <c r="H171" s="4">
        <v>100</v>
      </c>
      <c r="I171" s="87"/>
      <c r="J171" s="4" t="s">
        <v>306</v>
      </c>
      <c r="K171" s="29" t="s">
        <v>111</v>
      </c>
      <c r="L171" s="29"/>
      <c r="M171" s="30"/>
      <c r="Q171" s="11"/>
    </row>
    <row r="172" spans="1:17" s="31" customFormat="1">
      <c r="A172" s="4" t="s">
        <v>101</v>
      </c>
      <c r="B172" s="4" t="s">
        <v>115</v>
      </c>
      <c r="C172" s="4" t="s">
        <v>99</v>
      </c>
      <c r="D172" s="28" t="s">
        <v>102</v>
      </c>
      <c r="E172" s="4"/>
      <c r="F172" s="4" t="s">
        <v>7</v>
      </c>
      <c r="G172" s="4"/>
      <c r="H172" s="4">
        <v>5</v>
      </c>
      <c r="I172" s="87"/>
      <c r="J172" s="4" t="s">
        <v>306</v>
      </c>
      <c r="K172" s="29" t="s">
        <v>178</v>
      </c>
      <c r="L172" s="29"/>
      <c r="M172" s="30"/>
      <c r="Q172" s="11"/>
    </row>
    <row r="173" spans="1:17" s="31" customFormat="1">
      <c r="A173" s="4" t="s">
        <v>103</v>
      </c>
      <c r="B173" s="4" t="s">
        <v>98</v>
      </c>
      <c r="C173" s="4" t="s">
        <v>99</v>
      </c>
      <c r="D173" s="28" t="s">
        <v>205</v>
      </c>
      <c r="E173" s="4"/>
      <c r="F173" s="4" t="s">
        <v>7</v>
      </c>
      <c r="G173" s="4"/>
      <c r="H173" s="4">
        <v>1</v>
      </c>
      <c r="I173" s="87"/>
      <c r="J173" s="4" t="s">
        <v>306</v>
      </c>
      <c r="K173" s="29" t="s">
        <v>111</v>
      </c>
      <c r="L173" s="29"/>
      <c r="M173" s="30"/>
      <c r="Q173" s="11"/>
    </row>
    <row r="174" spans="1:17" s="31" customFormat="1">
      <c r="A174" s="4" t="s">
        <v>97</v>
      </c>
      <c r="B174" s="4" t="s">
        <v>98</v>
      </c>
      <c r="C174" s="4" t="s">
        <v>99</v>
      </c>
      <c r="D174" s="28" t="s">
        <v>100</v>
      </c>
      <c r="E174" s="4"/>
      <c r="F174" s="4" t="s">
        <v>7</v>
      </c>
      <c r="G174" s="4"/>
      <c r="H174" s="4">
        <v>3050</v>
      </c>
      <c r="I174" s="87"/>
      <c r="J174" s="4" t="s">
        <v>306</v>
      </c>
      <c r="K174" s="29" t="s">
        <v>111</v>
      </c>
      <c r="L174" s="29"/>
      <c r="M174" s="30"/>
      <c r="Q174" s="11"/>
    </row>
    <row r="175" spans="1:17" s="31" customFormat="1">
      <c r="A175" s="4" t="s">
        <v>101</v>
      </c>
      <c r="B175" s="4" t="s">
        <v>115</v>
      </c>
      <c r="C175" s="4" t="s">
        <v>99</v>
      </c>
      <c r="D175" s="28" t="s">
        <v>102</v>
      </c>
      <c r="E175" s="4"/>
      <c r="F175" s="4" t="s">
        <v>7</v>
      </c>
      <c r="G175" s="4"/>
      <c r="H175" s="4">
        <v>5</v>
      </c>
      <c r="I175" s="87"/>
      <c r="J175" s="4" t="s">
        <v>306</v>
      </c>
      <c r="K175" s="29" t="s">
        <v>178</v>
      </c>
      <c r="L175" s="29"/>
      <c r="M175" s="30"/>
      <c r="Q175" s="11"/>
    </row>
    <row r="176" spans="1:17" s="31" customFormat="1">
      <c r="A176" s="4" t="s">
        <v>103</v>
      </c>
      <c r="B176" s="4" t="s">
        <v>115</v>
      </c>
      <c r="C176" s="4" t="s">
        <v>99</v>
      </c>
      <c r="D176" s="28" t="s">
        <v>189</v>
      </c>
      <c r="E176" s="4"/>
      <c r="F176" s="4" t="s">
        <v>7</v>
      </c>
      <c r="G176" s="4"/>
      <c r="H176" s="4">
        <v>1</v>
      </c>
      <c r="I176" s="77"/>
      <c r="J176" s="4" t="s">
        <v>306</v>
      </c>
      <c r="K176" s="29" t="s">
        <v>111</v>
      </c>
      <c r="L176" s="29"/>
      <c r="M176" s="30"/>
      <c r="Q176" s="11"/>
    </row>
    <row r="177" spans="1:17" s="23" customFormat="1" ht="24">
      <c r="A177" s="40" t="s">
        <v>241</v>
      </c>
      <c r="B177" s="40" t="s">
        <v>538</v>
      </c>
      <c r="C177" s="22"/>
      <c r="D177" s="22"/>
      <c r="E177" s="22"/>
      <c r="F177" s="40" t="s">
        <v>240</v>
      </c>
      <c r="G177" s="22"/>
      <c r="H177" s="40" t="s">
        <v>297</v>
      </c>
      <c r="I177" s="72" t="s">
        <v>426</v>
      </c>
      <c r="J177" s="19" t="s">
        <v>235</v>
      </c>
      <c r="K177" s="21" t="s">
        <v>291</v>
      </c>
      <c r="L177" s="21"/>
      <c r="M177" s="22"/>
      <c r="Q177" s="11"/>
    </row>
    <row r="178" spans="1:17" s="23" customFormat="1">
      <c r="A178" s="40" t="s">
        <v>242</v>
      </c>
      <c r="B178" s="40" t="s">
        <v>538</v>
      </c>
      <c r="C178" s="22"/>
      <c r="D178" s="22"/>
      <c r="E178" s="22"/>
      <c r="F178" s="40" t="s">
        <v>240</v>
      </c>
      <c r="G178" s="22"/>
      <c r="H178" s="40" t="s">
        <v>298</v>
      </c>
      <c r="I178" s="73"/>
      <c r="J178" s="19" t="s">
        <v>235</v>
      </c>
      <c r="K178" s="21" t="s">
        <v>291</v>
      </c>
      <c r="L178" s="21"/>
      <c r="M178" s="22"/>
      <c r="Q178" s="11"/>
    </row>
    <row r="179" spans="1:17" s="23" customFormat="1">
      <c r="A179" s="40" t="s">
        <v>243</v>
      </c>
      <c r="B179" s="40" t="s">
        <v>538</v>
      </c>
      <c r="C179" s="22"/>
      <c r="D179" s="22" t="s">
        <v>331</v>
      </c>
      <c r="E179" s="22"/>
      <c r="F179" s="40" t="s">
        <v>240</v>
      </c>
      <c r="G179" s="22"/>
      <c r="H179" s="40">
        <v>15</v>
      </c>
      <c r="I179" s="73"/>
      <c r="J179" s="19" t="s">
        <v>235</v>
      </c>
      <c r="K179" s="21" t="s">
        <v>291</v>
      </c>
      <c r="L179" s="21"/>
      <c r="M179" s="22"/>
      <c r="Q179" s="11"/>
    </row>
    <row r="180" spans="1:17" s="23" customFormat="1">
      <c r="A180" s="40" t="s">
        <v>244</v>
      </c>
      <c r="B180" s="40" t="s">
        <v>538</v>
      </c>
      <c r="C180" s="22"/>
      <c r="D180" s="22" t="s">
        <v>332</v>
      </c>
      <c r="E180" s="22"/>
      <c r="F180" s="40" t="s">
        <v>240</v>
      </c>
      <c r="G180" s="22"/>
      <c r="H180" s="40" t="s">
        <v>253</v>
      </c>
      <c r="I180" s="73"/>
      <c r="J180" s="19" t="s">
        <v>235</v>
      </c>
      <c r="K180" s="21" t="s">
        <v>291</v>
      </c>
      <c r="L180" s="21"/>
      <c r="M180" s="22"/>
      <c r="Q180" s="11"/>
    </row>
    <row r="181" spans="1:17" s="23" customFormat="1">
      <c r="A181" s="40" t="s">
        <v>245</v>
      </c>
      <c r="B181" s="40" t="s">
        <v>538</v>
      </c>
      <c r="C181" s="22"/>
      <c r="D181" s="22" t="s">
        <v>333</v>
      </c>
      <c r="E181" s="22"/>
      <c r="F181" s="40" t="s">
        <v>240</v>
      </c>
      <c r="G181" s="22"/>
      <c r="H181" s="40" t="s">
        <v>253</v>
      </c>
      <c r="I181" s="73"/>
      <c r="J181" s="19" t="s">
        <v>235</v>
      </c>
      <c r="K181" s="21" t="s">
        <v>291</v>
      </c>
      <c r="L181" s="21"/>
      <c r="M181" s="22"/>
      <c r="Q181" s="11"/>
    </row>
    <row r="182" spans="1:17" s="23" customFormat="1">
      <c r="A182" s="40" t="s">
        <v>246</v>
      </c>
      <c r="B182" s="40" t="s">
        <v>538</v>
      </c>
      <c r="C182" s="22"/>
      <c r="D182" s="22" t="s">
        <v>334</v>
      </c>
      <c r="E182" s="22"/>
      <c r="F182" s="40" t="s">
        <v>240</v>
      </c>
      <c r="G182" s="22"/>
      <c r="H182" s="40" t="s">
        <v>254</v>
      </c>
      <c r="I182" s="73"/>
      <c r="J182" s="19" t="s">
        <v>235</v>
      </c>
      <c r="K182" s="21" t="s">
        <v>291</v>
      </c>
      <c r="L182" s="21"/>
      <c r="M182" s="22"/>
      <c r="Q182" s="11"/>
    </row>
    <row r="183" spans="1:17" s="23" customFormat="1">
      <c r="A183" s="40" t="s">
        <v>247</v>
      </c>
      <c r="B183" s="40" t="s">
        <v>538</v>
      </c>
      <c r="C183" s="22"/>
      <c r="D183" s="22" t="s">
        <v>335</v>
      </c>
      <c r="E183" s="22"/>
      <c r="F183" s="40" t="s">
        <v>240</v>
      </c>
      <c r="G183" s="22"/>
      <c r="H183" s="40" t="s">
        <v>255</v>
      </c>
      <c r="I183" s="73"/>
      <c r="J183" s="19" t="s">
        <v>235</v>
      </c>
      <c r="K183" s="21" t="s">
        <v>291</v>
      </c>
      <c r="L183" s="21"/>
      <c r="M183" s="22"/>
      <c r="Q183" s="11"/>
    </row>
    <row r="184" spans="1:17" s="23" customFormat="1">
      <c r="A184" s="40" t="s">
        <v>248</v>
      </c>
      <c r="B184" s="40" t="s">
        <v>538</v>
      </c>
      <c r="C184" s="22"/>
      <c r="D184" s="22" t="s">
        <v>336</v>
      </c>
      <c r="E184" s="22"/>
      <c r="F184" s="40" t="s">
        <v>240</v>
      </c>
      <c r="G184" s="22"/>
      <c r="H184" s="40" t="s">
        <v>253</v>
      </c>
      <c r="I184" s="73"/>
      <c r="J184" s="19" t="s">
        <v>235</v>
      </c>
      <c r="K184" s="21" t="s">
        <v>291</v>
      </c>
      <c r="L184" s="21"/>
      <c r="M184" s="22"/>
      <c r="Q184" s="11"/>
    </row>
    <row r="185" spans="1:17" s="23" customFormat="1">
      <c r="A185" s="40" t="s">
        <v>249</v>
      </c>
      <c r="B185" s="40" t="s">
        <v>538</v>
      </c>
      <c r="C185" s="22"/>
      <c r="D185" s="22" t="s">
        <v>337</v>
      </c>
      <c r="E185" s="22"/>
      <c r="F185" s="40" t="s">
        <v>240</v>
      </c>
      <c r="G185" s="22"/>
      <c r="H185" s="40" t="s">
        <v>253</v>
      </c>
      <c r="I185" s="73"/>
      <c r="J185" s="19" t="s">
        <v>235</v>
      </c>
      <c r="K185" s="21" t="s">
        <v>291</v>
      </c>
      <c r="L185" s="21"/>
      <c r="M185" s="22"/>
      <c r="Q185" s="11"/>
    </row>
    <row r="186" spans="1:17" s="23" customFormat="1">
      <c r="A186" s="40" t="s">
        <v>250</v>
      </c>
      <c r="B186" s="40" t="s">
        <v>538</v>
      </c>
      <c r="C186" s="22"/>
      <c r="D186" s="22" t="s">
        <v>338</v>
      </c>
      <c r="E186" s="22"/>
      <c r="F186" s="40" t="s">
        <v>240</v>
      </c>
      <c r="G186" s="22"/>
      <c r="H186" s="40" t="s">
        <v>254</v>
      </c>
      <c r="I186" s="73"/>
      <c r="J186" s="19" t="s">
        <v>235</v>
      </c>
      <c r="K186" s="21" t="s">
        <v>291</v>
      </c>
      <c r="L186" s="21"/>
      <c r="M186" s="22"/>
      <c r="Q186" s="11"/>
    </row>
    <row r="187" spans="1:17" s="23" customFormat="1">
      <c r="A187" s="40" t="s">
        <v>256</v>
      </c>
      <c r="B187" s="40" t="s">
        <v>538</v>
      </c>
      <c r="C187" s="22"/>
      <c r="D187" s="22" t="s">
        <v>339</v>
      </c>
      <c r="E187" s="22"/>
      <c r="F187" s="40" t="s">
        <v>240</v>
      </c>
      <c r="G187" s="22"/>
      <c r="H187" s="40" t="s">
        <v>255</v>
      </c>
      <c r="I187" s="73"/>
      <c r="J187" s="19" t="s">
        <v>235</v>
      </c>
      <c r="K187" s="21" t="s">
        <v>291</v>
      </c>
      <c r="L187" s="21"/>
      <c r="M187" s="22"/>
      <c r="Q187" s="11"/>
    </row>
    <row r="188" spans="1:17" s="23" customFormat="1">
      <c r="A188" s="40" t="s">
        <v>257</v>
      </c>
      <c r="B188" s="40" t="s">
        <v>538</v>
      </c>
      <c r="C188" s="22"/>
      <c r="D188" s="22" t="s">
        <v>340</v>
      </c>
      <c r="E188" s="22"/>
      <c r="F188" s="40" t="s">
        <v>240</v>
      </c>
      <c r="G188" s="22"/>
      <c r="H188" s="40">
        <v>0</v>
      </c>
      <c r="I188" s="73"/>
      <c r="J188" s="19" t="s">
        <v>235</v>
      </c>
      <c r="K188" s="21" t="s">
        <v>291</v>
      </c>
      <c r="L188" s="21"/>
      <c r="M188" s="22"/>
      <c r="Q188" s="11"/>
    </row>
    <row r="189" spans="1:17" s="23" customFormat="1">
      <c r="A189" s="40" t="s">
        <v>258</v>
      </c>
      <c r="B189" s="40" t="s">
        <v>538</v>
      </c>
      <c r="C189" s="22"/>
      <c r="D189" s="22" t="s">
        <v>341</v>
      </c>
      <c r="E189" s="22"/>
      <c r="F189" s="40" t="s">
        <v>240</v>
      </c>
      <c r="G189" s="22"/>
      <c r="H189" s="40">
        <v>0</v>
      </c>
      <c r="I189" s="73"/>
      <c r="J189" s="19" t="s">
        <v>235</v>
      </c>
      <c r="K189" s="21" t="s">
        <v>291</v>
      </c>
      <c r="L189" s="21"/>
      <c r="M189" s="22"/>
      <c r="Q189" s="11"/>
    </row>
    <row r="190" spans="1:17" s="23" customFormat="1">
      <c r="A190" s="40" t="s">
        <v>259</v>
      </c>
      <c r="B190" s="40" t="s">
        <v>538</v>
      </c>
      <c r="C190" s="22"/>
      <c r="D190" s="22" t="s">
        <v>342</v>
      </c>
      <c r="E190" s="22"/>
      <c r="F190" s="40" t="s">
        <v>240</v>
      </c>
      <c r="G190" s="22"/>
      <c r="H190" s="40" t="b">
        <v>1</v>
      </c>
      <c r="I190" s="73"/>
      <c r="J190" s="19" t="s">
        <v>235</v>
      </c>
      <c r="K190" s="21" t="s">
        <v>291</v>
      </c>
      <c r="L190" s="21"/>
      <c r="M190" s="22"/>
      <c r="Q190" s="11"/>
    </row>
    <row r="191" spans="1:17" s="23" customFormat="1">
      <c r="A191" s="40" t="s">
        <v>260</v>
      </c>
      <c r="B191" s="40" t="s">
        <v>538</v>
      </c>
      <c r="C191" s="22"/>
      <c r="D191" s="22" t="s">
        <v>343</v>
      </c>
      <c r="E191" s="22"/>
      <c r="F191" s="40" t="s">
        <v>240</v>
      </c>
      <c r="G191" s="22"/>
      <c r="H191" s="40" t="s">
        <v>265</v>
      </c>
      <c r="I191" s="73"/>
      <c r="J191" s="19" t="s">
        <v>235</v>
      </c>
      <c r="K191" s="21" t="s">
        <v>291</v>
      </c>
      <c r="L191" s="21"/>
      <c r="M191" s="22"/>
      <c r="Q191" s="11"/>
    </row>
    <row r="192" spans="1:17" s="23" customFormat="1">
      <c r="A192" s="40" t="s">
        <v>261</v>
      </c>
      <c r="B192" s="40" t="s">
        <v>538</v>
      </c>
      <c r="C192" s="22"/>
      <c r="D192" s="22" t="s">
        <v>344</v>
      </c>
      <c r="E192" s="22"/>
      <c r="F192" s="40" t="s">
        <v>240</v>
      </c>
      <c r="G192" s="22"/>
      <c r="H192" s="40" t="s">
        <v>266</v>
      </c>
      <c r="I192" s="73"/>
      <c r="J192" s="19" t="s">
        <v>235</v>
      </c>
      <c r="K192" s="21" t="s">
        <v>291</v>
      </c>
      <c r="L192" s="21"/>
      <c r="M192" s="22"/>
      <c r="Q192" s="11"/>
    </row>
    <row r="193" spans="1:17" s="23" customFormat="1">
      <c r="A193" s="40" t="s">
        <v>262</v>
      </c>
      <c r="B193" s="40" t="s">
        <v>538</v>
      </c>
      <c r="C193" s="22"/>
      <c r="D193" s="22" t="s">
        <v>345</v>
      </c>
      <c r="E193" s="22"/>
      <c r="F193" s="40" t="s">
        <v>240</v>
      </c>
      <c r="G193" s="22"/>
      <c r="H193" s="40">
        <v>-113</v>
      </c>
      <c r="I193" s="73"/>
      <c r="J193" s="19" t="s">
        <v>235</v>
      </c>
      <c r="K193" s="21" t="s">
        <v>291</v>
      </c>
      <c r="L193" s="21"/>
      <c r="M193" s="22"/>
      <c r="Q193" s="11"/>
    </row>
    <row r="194" spans="1:17" s="23" customFormat="1">
      <c r="A194" s="40" t="s">
        <v>263</v>
      </c>
      <c r="B194" s="40" t="s">
        <v>538</v>
      </c>
      <c r="C194" s="22"/>
      <c r="D194" s="22" t="s">
        <v>346</v>
      </c>
      <c r="E194" s="22"/>
      <c r="F194" s="40" t="s">
        <v>240</v>
      </c>
      <c r="G194" s="22"/>
      <c r="H194" s="40">
        <v>-114</v>
      </c>
      <c r="I194" s="73"/>
      <c r="J194" s="19" t="s">
        <v>235</v>
      </c>
      <c r="K194" s="21" t="s">
        <v>291</v>
      </c>
      <c r="L194" s="21"/>
      <c r="M194" s="22"/>
      <c r="Q194" s="11"/>
    </row>
    <row r="195" spans="1:17" s="23" customFormat="1">
      <c r="A195" s="40" t="s">
        <v>264</v>
      </c>
      <c r="B195" s="40" t="s">
        <v>538</v>
      </c>
      <c r="C195" s="22"/>
      <c r="D195" s="22" t="s">
        <v>347</v>
      </c>
      <c r="E195" s="22"/>
      <c r="F195" s="40" t="s">
        <v>240</v>
      </c>
      <c r="G195" s="22"/>
      <c r="H195" s="40">
        <v>50</v>
      </c>
      <c r="I195" s="73"/>
      <c r="J195" s="19" t="s">
        <v>235</v>
      </c>
      <c r="K195" s="21" t="s">
        <v>291</v>
      </c>
      <c r="L195" s="21" t="s">
        <v>349</v>
      </c>
      <c r="M195" s="22"/>
      <c r="Q195" s="11"/>
    </row>
    <row r="196" spans="1:17" s="23" customFormat="1">
      <c r="A196" s="40" t="s">
        <v>199</v>
      </c>
      <c r="B196" s="40" t="s">
        <v>538</v>
      </c>
      <c r="C196" s="22"/>
      <c r="D196" s="22" t="s">
        <v>348</v>
      </c>
      <c r="E196" s="22"/>
      <c r="F196" s="40" t="s">
        <v>240</v>
      </c>
      <c r="G196" s="22"/>
      <c r="H196" s="40">
        <v>-104</v>
      </c>
      <c r="I196" s="73"/>
      <c r="J196" s="19" t="s">
        <v>235</v>
      </c>
      <c r="K196" s="21" t="s">
        <v>291</v>
      </c>
      <c r="L196" s="21" t="s">
        <v>350</v>
      </c>
      <c r="M196" s="22"/>
      <c r="Q196" s="11"/>
    </row>
    <row r="197" spans="1:17">
      <c r="A197" s="36" t="s">
        <v>539</v>
      </c>
      <c r="B197" s="36" t="s">
        <v>537</v>
      </c>
      <c r="C197" s="36" t="s">
        <v>201</v>
      </c>
      <c r="D197" s="38" t="s">
        <v>366</v>
      </c>
      <c r="E197" s="38"/>
      <c r="F197" s="40" t="s">
        <v>240</v>
      </c>
      <c r="G197" s="38"/>
      <c r="H197" s="36" t="b">
        <v>0</v>
      </c>
      <c r="I197" s="72" t="s">
        <v>422</v>
      </c>
      <c r="J197" s="6" t="s">
        <v>235</v>
      </c>
      <c r="K197" s="39"/>
      <c r="L197" s="39" t="s">
        <v>369</v>
      </c>
      <c r="M197" s="38"/>
      <c r="Q197" s="11"/>
    </row>
    <row r="198" spans="1:17">
      <c r="A198" s="36" t="s">
        <v>202</v>
      </c>
      <c r="B198" s="36" t="s">
        <v>537</v>
      </c>
      <c r="C198" s="36" t="s">
        <v>201</v>
      </c>
      <c r="D198" s="38" t="s">
        <v>367</v>
      </c>
      <c r="E198" s="38"/>
      <c r="F198" s="40" t="s">
        <v>240</v>
      </c>
      <c r="G198" s="38"/>
      <c r="H198" s="36" t="s">
        <v>274</v>
      </c>
      <c r="I198" s="73"/>
      <c r="J198" s="6" t="s">
        <v>235</v>
      </c>
      <c r="K198" s="39" t="s">
        <v>275</v>
      </c>
      <c r="L198" s="39" t="s">
        <v>370</v>
      </c>
      <c r="M198" s="38"/>
      <c r="Q198" s="11"/>
    </row>
    <row r="199" spans="1:17">
      <c r="A199" s="36" t="s">
        <v>203</v>
      </c>
      <c r="B199" s="36" t="s">
        <v>537</v>
      </c>
      <c r="C199" s="36" t="s">
        <v>201</v>
      </c>
      <c r="D199" s="38" t="s">
        <v>368</v>
      </c>
      <c r="E199" s="38"/>
      <c r="F199" s="40" t="s">
        <v>240</v>
      </c>
      <c r="G199" s="38"/>
      <c r="H199" s="36" t="s">
        <v>204</v>
      </c>
      <c r="I199" s="74"/>
      <c r="J199" s="6" t="s">
        <v>235</v>
      </c>
      <c r="K199" s="39"/>
      <c r="L199" s="39" t="s">
        <v>371</v>
      </c>
      <c r="M199" s="38"/>
      <c r="Q199" s="11"/>
    </row>
    <row r="200" spans="1:17" s="23" customFormat="1" ht="48">
      <c r="A200" s="40" t="s">
        <v>542</v>
      </c>
      <c r="B200" s="40" t="s">
        <v>541</v>
      </c>
      <c r="C200" s="40" t="s">
        <v>300</v>
      </c>
      <c r="D200" s="22" t="s">
        <v>372</v>
      </c>
      <c r="E200" s="22"/>
      <c r="F200" s="22"/>
      <c r="G200" s="22"/>
      <c r="H200" s="40" t="s">
        <v>297</v>
      </c>
      <c r="I200" s="72" t="s">
        <v>435</v>
      </c>
      <c r="J200" s="19" t="s">
        <v>235</v>
      </c>
      <c r="K200" s="24" t="s">
        <v>304</v>
      </c>
      <c r="L200" s="24" t="s">
        <v>375</v>
      </c>
      <c r="M200" s="22"/>
      <c r="Q200" s="11"/>
    </row>
    <row r="201" spans="1:17" s="23" customFormat="1">
      <c r="A201" s="40" t="s">
        <v>540</v>
      </c>
      <c r="B201" s="40" t="s">
        <v>533</v>
      </c>
      <c r="C201" s="40" t="s">
        <v>302</v>
      </c>
      <c r="D201" s="22" t="s">
        <v>373</v>
      </c>
      <c r="E201" s="22"/>
      <c r="F201" s="22"/>
      <c r="G201" s="22"/>
      <c r="H201" s="40" t="b">
        <v>0</v>
      </c>
      <c r="I201" s="73"/>
      <c r="J201" s="19" t="s">
        <v>235</v>
      </c>
      <c r="K201" s="21" t="s">
        <v>305</v>
      </c>
      <c r="L201" s="21" t="s">
        <v>376</v>
      </c>
      <c r="M201" s="49"/>
      <c r="Q201" s="11"/>
    </row>
    <row r="202" spans="1:17" s="23" customFormat="1">
      <c r="A202" s="40" t="s">
        <v>303</v>
      </c>
      <c r="B202" s="40" t="s">
        <v>301</v>
      </c>
      <c r="C202" s="40" t="s">
        <v>302</v>
      </c>
      <c r="D202" s="22" t="s">
        <v>374</v>
      </c>
      <c r="E202" s="22"/>
      <c r="F202" s="22"/>
      <c r="G202" s="22"/>
      <c r="H202" s="40">
        <v>78</v>
      </c>
      <c r="I202" s="74"/>
      <c r="J202" s="19" t="s">
        <v>235</v>
      </c>
      <c r="K202" s="21" t="s">
        <v>305</v>
      </c>
      <c r="L202" s="21" t="s">
        <v>377</v>
      </c>
      <c r="M202" s="49"/>
      <c r="Q202" s="11"/>
    </row>
  </sheetData>
  <autoFilter ref="A1:Q202" xr:uid="{0FF54C2E-C815-4536-93A1-171A70CAE605}"/>
  <mergeCells count="18">
    <mergeCell ref="I197:I199"/>
    <mergeCell ref="I16:I25"/>
    <mergeCell ref="K16:K25"/>
    <mergeCell ref="I200:I202"/>
    <mergeCell ref="K126:K129"/>
    <mergeCell ref="I127:I129"/>
    <mergeCell ref="I152:I154"/>
    <mergeCell ref="I159:I176"/>
    <mergeCell ref="I2:I5"/>
    <mergeCell ref="I28:I35"/>
    <mergeCell ref="I177:I196"/>
    <mergeCell ref="I137:I145"/>
    <mergeCell ref="I36:I53"/>
    <mergeCell ref="I58:I67"/>
    <mergeCell ref="I69:I111"/>
    <mergeCell ref="I112:I114"/>
    <mergeCell ref="I119:I121"/>
    <mergeCell ref="I122:I12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614A7-56DF-4D2A-9A90-9F56510A5FCE}">
  <dimension ref="A2:H47"/>
  <sheetViews>
    <sheetView tabSelected="1" topLeftCell="B24" workbookViewId="0">
      <selection activeCell="F48" sqref="F48"/>
    </sheetView>
  </sheetViews>
  <sheetFormatPr defaultColWidth="68.25" defaultRowHeight="16.5"/>
  <cols>
    <col min="1" max="1" width="10.625" bestFit="1" customWidth="1"/>
    <col min="2" max="2" width="27.5" bestFit="1" customWidth="1"/>
    <col min="3" max="3" width="28.375" style="1" bestFit="1" customWidth="1"/>
    <col min="4" max="4" width="16.125" bestFit="1" customWidth="1"/>
    <col min="5" max="5" width="14.125" customWidth="1"/>
    <col min="6" max="6" width="21.625" bestFit="1" customWidth="1"/>
    <col min="7" max="7" width="56.875" customWidth="1"/>
  </cols>
  <sheetData>
    <row r="2" spans="1:7" ht="17.25" thickBot="1">
      <c r="B2" s="119" t="s">
        <v>543</v>
      </c>
    </row>
    <row r="3" spans="1:7" ht="17.25" thickBot="1">
      <c r="A3" s="106" t="s">
        <v>437</v>
      </c>
      <c r="B3" s="107" t="s">
        <v>0</v>
      </c>
      <c r="C3" s="107" t="s">
        <v>1</v>
      </c>
      <c r="D3" s="107" t="s">
        <v>5</v>
      </c>
      <c r="E3" s="107" t="s">
        <v>438</v>
      </c>
      <c r="F3" s="107" t="s">
        <v>439</v>
      </c>
      <c r="G3" s="107" t="s">
        <v>440</v>
      </c>
    </row>
    <row r="4" spans="1:7" ht="17.25" thickBot="1">
      <c r="A4" s="108" t="s">
        <v>441</v>
      </c>
      <c r="B4" s="109" t="s">
        <v>442</v>
      </c>
      <c r="C4" s="110" t="s">
        <v>443</v>
      </c>
      <c r="D4" s="109" t="s">
        <v>7</v>
      </c>
      <c r="E4" s="111"/>
      <c r="F4" s="118">
        <v>1</v>
      </c>
      <c r="G4" s="118">
        <v>1</v>
      </c>
    </row>
    <row r="5" spans="1:7" ht="17.25" thickBot="1">
      <c r="A5" s="112"/>
      <c r="B5" s="109" t="s">
        <v>444</v>
      </c>
      <c r="C5" s="110" t="s">
        <v>443</v>
      </c>
      <c r="D5" s="109" t="s">
        <v>7</v>
      </c>
      <c r="E5" s="111"/>
      <c r="F5" s="118">
        <v>1</v>
      </c>
      <c r="G5" s="118">
        <v>1</v>
      </c>
    </row>
    <row r="6" spans="1:7" ht="17.25" thickBot="1">
      <c r="A6" s="113"/>
      <c r="B6" s="109" t="s">
        <v>445</v>
      </c>
      <c r="C6" s="110" t="s">
        <v>443</v>
      </c>
      <c r="D6" s="109" t="s">
        <v>7</v>
      </c>
      <c r="E6" s="111"/>
      <c r="F6" s="118" t="s">
        <v>446</v>
      </c>
      <c r="G6" s="118" t="s">
        <v>446</v>
      </c>
    </row>
    <row r="7" spans="1:7" ht="17.25" thickBot="1">
      <c r="A7" s="114" t="s">
        <v>447</v>
      </c>
      <c r="B7" s="109" t="s">
        <v>448</v>
      </c>
      <c r="C7" s="110" t="s">
        <v>443</v>
      </c>
      <c r="D7" s="109" t="s">
        <v>449</v>
      </c>
      <c r="E7" s="110" t="b">
        <v>1</v>
      </c>
      <c r="F7" s="118" t="b">
        <v>0</v>
      </c>
      <c r="G7" s="118" t="b">
        <v>0</v>
      </c>
    </row>
    <row r="8" spans="1:7" ht="17.25" thickBot="1">
      <c r="A8" s="108" t="s">
        <v>450</v>
      </c>
      <c r="B8" s="109" t="s">
        <v>451</v>
      </c>
      <c r="C8" s="110" t="s">
        <v>443</v>
      </c>
      <c r="D8" s="109" t="s">
        <v>449</v>
      </c>
      <c r="E8" s="110" t="b">
        <v>1</v>
      </c>
      <c r="F8" s="118" t="b">
        <v>1</v>
      </c>
      <c r="G8" s="118" t="b">
        <v>0</v>
      </c>
    </row>
    <row r="9" spans="1:7" ht="17.25" thickBot="1">
      <c r="A9" s="112"/>
      <c r="B9" s="109" t="s">
        <v>452</v>
      </c>
      <c r="C9" s="110" t="s">
        <v>443</v>
      </c>
      <c r="D9" s="109" t="s">
        <v>449</v>
      </c>
      <c r="E9" s="110">
        <v>277</v>
      </c>
      <c r="F9" s="118">
        <v>1</v>
      </c>
      <c r="G9" s="118">
        <v>1</v>
      </c>
    </row>
    <row r="10" spans="1:7" ht="17.25" thickBot="1">
      <c r="A10" s="113"/>
      <c r="B10" s="109" t="s">
        <v>453</v>
      </c>
      <c r="C10" s="110" t="s">
        <v>443</v>
      </c>
      <c r="D10" s="109" t="s">
        <v>449</v>
      </c>
      <c r="E10" s="110">
        <v>24</v>
      </c>
      <c r="F10" s="118">
        <v>274</v>
      </c>
      <c r="G10" s="118">
        <v>274</v>
      </c>
    </row>
    <row r="11" spans="1:7" ht="17.25" thickBot="1">
      <c r="A11" s="114" t="s">
        <v>454</v>
      </c>
      <c r="B11" s="109" t="s">
        <v>455</v>
      </c>
      <c r="C11" s="110" t="s">
        <v>443</v>
      </c>
      <c r="D11" s="109" t="s">
        <v>7</v>
      </c>
      <c r="E11" s="110">
        <v>0.1</v>
      </c>
      <c r="F11" s="118">
        <v>0.03</v>
      </c>
      <c r="G11" s="118">
        <v>0.03</v>
      </c>
    </row>
    <row r="12" spans="1:7" ht="17.25" thickBot="1">
      <c r="A12" s="108" t="s">
        <v>456</v>
      </c>
      <c r="B12" s="109" t="s">
        <v>457</v>
      </c>
      <c r="C12" s="110" t="s">
        <v>443</v>
      </c>
      <c r="D12" s="109" t="s">
        <v>7</v>
      </c>
      <c r="E12" s="110">
        <v>-30</v>
      </c>
      <c r="F12" s="118">
        <v>-30</v>
      </c>
      <c r="G12" s="118">
        <v>-30</v>
      </c>
    </row>
    <row r="13" spans="1:7" ht="17.25" thickBot="1">
      <c r="A13" s="113"/>
      <c r="B13" s="109" t="s">
        <v>458</v>
      </c>
      <c r="C13" s="110" t="s">
        <v>443</v>
      </c>
      <c r="D13" s="109" t="s">
        <v>7</v>
      </c>
      <c r="E13" s="110">
        <v>0.25</v>
      </c>
      <c r="F13" s="118">
        <v>1</v>
      </c>
      <c r="G13" s="118">
        <v>1</v>
      </c>
    </row>
    <row r="14" spans="1:7" ht="17.25" thickBot="1">
      <c r="A14" s="114" t="s">
        <v>459</v>
      </c>
      <c r="B14" s="109" t="s">
        <v>460</v>
      </c>
      <c r="C14" s="110" t="s">
        <v>443</v>
      </c>
      <c r="D14" s="109" t="s">
        <v>240</v>
      </c>
      <c r="E14" s="110" t="b">
        <v>0</v>
      </c>
      <c r="F14" s="118" t="b">
        <v>0</v>
      </c>
      <c r="G14" s="118" t="b">
        <v>0</v>
      </c>
    </row>
    <row r="15" spans="1:7" ht="17.25" thickBot="1">
      <c r="A15" s="114" t="s">
        <v>461</v>
      </c>
      <c r="B15" s="109" t="s">
        <v>462</v>
      </c>
      <c r="C15" s="110" t="s">
        <v>443</v>
      </c>
      <c r="D15" s="109" t="s">
        <v>7</v>
      </c>
      <c r="E15" s="110" t="b">
        <v>1</v>
      </c>
      <c r="F15" s="118" t="s">
        <v>463</v>
      </c>
      <c r="G15" s="118" t="s">
        <v>463</v>
      </c>
    </row>
    <row r="16" spans="1:7" ht="17.25" thickBot="1">
      <c r="A16" s="114" t="s">
        <v>464</v>
      </c>
      <c r="B16" s="109" t="s">
        <v>465</v>
      </c>
      <c r="C16" s="110" t="s">
        <v>443</v>
      </c>
      <c r="D16" s="109" t="s">
        <v>449</v>
      </c>
      <c r="E16" s="110" t="b">
        <v>0</v>
      </c>
      <c r="F16" s="118" t="b">
        <v>0</v>
      </c>
      <c r="G16" s="118" t="b">
        <v>1</v>
      </c>
    </row>
    <row r="17" spans="1:7" ht="17.25" thickBot="1">
      <c r="A17" s="114" t="s">
        <v>466</v>
      </c>
      <c r="B17" s="109" t="s">
        <v>467</v>
      </c>
      <c r="C17" s="110" t="s">
        <v>443</v>
      </c>
      <c r="D17" s="109" t="s">
        <v>449</v>
      </c>
      <c r="E17" s="110" t="s">
        <v>468</v>
      </c>
      <c r="F17" s="118" t="s">
        <v>468</v>
      </c>
      <c r="G17" s="118" t="s">
        <v>469</v>
      </c>
    </row>
    <row r="18" spans="1:7" ht="17.25" thickBot="1">
      <c r="A18" s="114" t="s">
        <v>470</v>
      </c>
      <c r="B18" s="109" t="s">
        <v>471</v>
      </c>
      <c r="C18" s="110" t="s">
        <v>443</v>
      </c>
      <c r="D18" s="109" t="s">
        <v>449</v>
      </c>
      <c r="E18" s="110" t="s">
        <v>468</v>
      </c>
      <c r="F18" s="118" t="s">
        <v>472</v>
      </c>
      <c r="G18" s="118" t="s">
        <v>469</v>
      </c>
    </row>
    <row r="19" spans="1:7" ht="17.25" thickBot="1">
      <c r="A19" s="108" t="s">
        <v>473</v>
      </c>
      <c r="B19" s="109" t="s">
        <v>474</v>
      </c>
      <c r="C19" s="110" t="s">
        <v>475</v>
      </c>
      <c r="D19" s="109" t="s">
        <v>7</v>
      </c>
      <c r="E19" s="110" t="s">
        <v>476</v>
      </c>
      <c r="F19" s="118" t="s">
        <v>477</v>
      </c>
      <c r="G19" s="118" t="s">
        <v>478</v>
      </c>
    </row>
    <row r="20" spans="1:7" ht="17.25" thickBot="1">
      <c r="A20" s="112"/>
      <c r="B20" s="109" t="s">
        <v>479</v>
      </c>
      <c r="C20" s="110" t="s">
        <v>475</v>
      </c>
      <c r="D20" s="109" t="s">
        <v>7</v>
      </c>
      <c r="E20" s="110" t="s">
        <v>476</v>
      </c>
      <c r="F20" s="118" t="s">
        <v>480</v>
      </c>
      <c r="G20" s="118" t="s">
        <v>481</v>
      </c>
    </row>
    <row r="21" spans="1:7" ht="17.25" thickBot="1">
      <c r="A21" s="112"/>
      <c r="B21" s="109" t="s">
        <v>482</v>
      </c>
      <c r="C21" s="110" t="s">
        <v>475</v>
      </c>
      <c r="D21" s="109" t="s">
        <v>7</v>
      </c>
      <c r="E21" s="110" t="s">
        <v>476</v>
      </c>
      <c r="F21" s="118" t="s">
        <v>480</v>
      </c>
      <c r="G21" s="118" t="s">
        <v>480</v>
      </c>
    </row>
    <row r="22" spans="1:7" ht="17.25" thickBot="1">
      <c r="A22" s="113"/>
      <c r="B22" s="109" t="s">
        <v>483</v>
      </c>
      <c r="C22" s="110" t="s">
        <v>475</v>
      </c>
      <c r="D22" s="109" t="s">
        <v>7</v>
      </c>
      <c r="E22" s="110" t="s">
        <v>484</v>
      </c>
      <c r="F22" s="118" t="s">
        <v>485</v>
      </c>
      <c r="G22" s="118" t="s">
        <v>484</v>
      </c>
    </row>
    <row r="25" spans="1:7" ht="17.25" thickBot="1">
      <c r="B25" s="119" t="s">
        <v>544</v>
      </c>
    </row>
    <row r="26" spans="1:7" ht="17.25" thickBot="1">
      <c r="A26" s="91" t="s">
        <v>230</v>
      </c>
      <c r="B26" s="92" t="s">
        <v>0</v>
      </c>
      <c r="C26" s="92" t="s">
        <v>1</v>
      </c>
      <c r="D26" s="92" t="s">
        <v>5</v>
      </c>
      <c r="E26" s="93" t="s">
        <v>438</v>
      </c>
      <c r="F26" s="94" t="s">
        <v>486</v>
      </c>
      <c r="G26" s="92" t="s">
        <v>487</v>
      </c>
    </row>
    <row r="27" spans="1:7" ht="17.25" thickBot="1">
      <c r="A27" s="95" t="s">
        <v>488</v>
      </c>
      <c r="B27" s="98" t="s">
        <v>525</v>
      </c>
      <c r="C27" s="98" t="s">
        <v>530</v>
      </c>
      <c r="D27" s="98" t="s">
        <v>7</v>
      </c>
      <c r="E27" s="98" t="s">
        <v>491</v>
      </c>
      <c r="F27" s="115" t="s">
        <v>492</v>
      </c>
      <c r="G27" s="98" t="s">
        <v>526</v>
      </c>
    </row>
    <row r="28" spans="1:7" ht="17.25" thickBot="1">
      <c r="A28" s="95" t="s">
        <v>489</v>
      </c>
      <c r="B28" s="98" t="s">
        <v>527</v>
      </c>
      <c r="C28" s="98" t="s">
        <v>530</v>
      </c>
      <c r="D28" s="98" t="s">
        <v>7</v>
      </c>
      <c r="E28" s="98" t="s">
        <v>491</v>
      </c>
      <c r="F28" s="115" t="s">
        <v>266</v>
      </c>
      <c r="G28" s="98" t="s">
        <v>490</v>
      </c>
    </row>
    <row r="29" spans="1:7" ht="17.25" thickBot="1">
      <c r="A29" s="96"/>
      <c r="B29" s="98" t="s">
        <v>493</v>
      </c>
      <c r="C29" s="98" t="s">
        <v>530</v>
      </c>
      <c r="D29" s="98" t="s">
        <v>7</v>
      </c>
      <c r="E29" s="98">
        <v>10</v>
      </c>
      <c r="F29" s="115">
        <v>6</v>
      </c>
      <c r="G29" s="98" t="s">
        <v>490</v>
      </c>
    </row>
    <row r="30" spans="1:7" ht="17.25" thickBot="1">
      <c r="A30" s="96"/>
      <c r="B30" s="98" t="s">
        <v>494</v>
      </c>
      <c r="C30" s="98" t="s">
        <v>530</v>
      </c>
      <c r="D30" s="98" t="s">
        <v>7</v>
      </c>
      <c r="E30" s="98">
        <v>5</v>
      </c>
      <c r="F30" s="115">
        <v>3</v>
      </c>
      <c r="G30" s="98" t="s">
        <v>490</v>
      </c>
    </row>
    <row r="31" spans="1:7" ht="17.25" thickBot="1">
      <c r="A31" s="96"/>
      <c r="B31" s="98" t="s">
        <v>495</v>
      </c>
      <c r="C31" s="98" t="s">
        <v>530</v>
      </c>
      <c r="D31" s="98" t="s">
        <v>7</v>
      </c>
      <c r="E31" s="98" t="s">
        <v>496</v>
      </c>
      <c r="F31" s="115" t="s">
        <v>497</v>
      </c>
      <c r="G31" s="98" t="s">
        <v>490</v>
      </c>
    </row>
    <row r="32" spans="1:7" ht="17.25" thickBot="1">
      <c r="A32" s="97"/>
      <c r="B32" s="98" t="s">
        <v>498</v>
      </c>
      <c r="C32" s="98" t="s">
        <v>530</v>
      </c>
      <c r="D32" s="98" t="s">
        <v>7</v>
      </c>
      <c r="E32" s="98" t="s">
        <v>496</v>
      </c>
      <c r="F32" s="115" t="s">
        <v>497</v>
      </c>
      <c r="G32" s="98" t="s">
        <v>490</v>
      </c>
    </row>
    <row r="33" spans="1:8" ht="17.25" thickBot="1">
      <c r="A33" s="95" t="s">
        <v>488</v>
      </c>
      <c r="B33" s="98" t="s">
        <v>528</v>
      </c>
      <c r="C33" s="98" t="s">
        <v>113</v>
      </c>
      <c r="D33" s="98" t="s">
        <v>7</v>
      </c>
      <c r="E33" s="98">
        <v>10</v>
      </c>
      <c r="F33" s="115">
        <v>6</v>
      </c>
      <c r="G33" s="100"/>
    </row>
    <row r="34" spans="1:8" ht="17.25" thickBot="1">
      <c r="A34" s="95" t="s">
        <v>499</v>
      </c>
      <c r="B34" s="98" t="s">
        <v>500</v>
      </c>
      <c r="C34" s="98" t="s">
        <v>113</v>
      </c>
      <c r="D34" s="98" t="s">
        <v>7</v>
      </c>
      <c r="E34" s="98">
        <v>5</v>
      </c>
      <c r="F34" s="115">
        <v>3</v>
      </c>
      <c r="G34" s="100"/>
    </row>
    <row r="35" spans="1:8" ht="17.25" thickBot="1">
      <c r="A35" s="96"/>
      <c r="B35" s="98" t="s">
        <v>501</v>
      </c>
      <c r="C35" s="98" t="s">
        <v>113</v>
      </c>
      <c r="D35" s="98" t="s">
        <v>7</v>
      </c>
      <c r="E35" s="98" t="s">
        <v>496</v>
      </c>
      <c r="F35" s="115" t="s">
        <v>497</v>
      </c>
      <c r="G35" s="100"/>
    </row>
    <row r="36" spans="1:8" ht="17.25" thickBot="1">
      <c r="A36" s="97"/>
      <c r="B36" s="98" t="s">
        <v>502</v>
      </c>
      <c r="C36" s="98" t="s">
        <v>113</v>
      </c>
      <c r="D36" s="98" t="s">
        <v>7</v>
      </c>
      <c r="E36" s="98" t="s">
        <v>496</v>
      </c>
      <c r="F36" s="115" t="s">
        <v>497</v>
      </c>
      <c r="G36" s="100"/>
    </row>
    <row r="37" spans="1:8" ht="17.25" thickBot="1">
      <c r="A37" s="104" t="s">
        <v>503</v>
      </c>
      <c r="B37" s="98" t="s">
        <v>545</v>
      </c>
      <c r="C37" s="98" t="s">
        <v>114</v>
      </c>
      <c r="D37" s="98" t="s">
        <v>7</v>
      </c>
      <c r="E37" s="98">
        <v>0.5</v>
      </c>
      <c r="F37" s="115">
        <v>0.5</v>
      </c>
      <c r="G37" s="98" t="s">
        <v>504</v>
      </c>
    </row>
    <row r="38" spans="1:8" ht="17.25" thickBot="1">
      <c r="A38" s="105"/>
      <c r="B38" s="98" t="s">
        <v>505</v>
      </c>
      <c r="C38" s="98" t="s">
        <v>114</v>
      </c>
      <c r="D38" s="98" t="s">
        <v>7</v>
      </c>
      <c r="E38" s="98">
        <v>0.5</v>
      </c>
      <c r="F38" s="115">
        <v>0.5</v>
      </c>
      <c r="G38" s="98" t="s">
        <v>504</v>
      </c>
    </row>
    <row r="39" spans="1:8" ht="17.25" thickBot="1">
      <c r="A39" s="104" t="s">
        <v>506</v>
      </c>
      <c r="B39" s="98" t="s">
        <v>507</v>
      </c>
      <c r="C39" s="98" t="s">
        <v>113</v>
      </c>
      <c r="D39" s="98" t="s">
        <v>7</v>
      </c>
      <c r="E39" s="98">
        <v>0.5</v>
      </c>
      <c r="F39" s="115">
        <v>0.25</v>
      </c>
      <c r="G39" s="100"/>
    </row>
    <row r="40" spans="1:8" ht="17.25" thickBot="1">
      <c r="A40" s="105"/>
      <c r="B40" s="98" t="s">
        <v>508</v>
      </c>
      <c r="C40" s="98" t="s">
        <v>113</v>
      </c>
      <c r="D40" s="98" t="s">
        <v>7</v>
      </c>
      <c r="E40" s="98">
        <v>0.5</v>
      </c>
      <c r="F40" s="115">
        <v>0.5</v>
      </c>
      <c r="G40" s="99"/>
    </row>
    <row r="41" spans="1:8" ht="17.25" thickBot="1">
      <c r="A41" s="104" t="s">
        <v>509</v>
      </c>
      <c r="B41" s="98" t="s">
        <v>510</v>
      </c>
      <c r="C41" s="98" t="s">
        <v>529</v>
      </c>
      <c r="D41" s="98" t="s">
        <v>449</v>
      </c>
      <c r="E41" s="98" t="b">
        <v>0</v>
      </c>
      <c r="F41" s="115" t="b">
        <v>1</v>
      </c>
      <c r="G41" s="99"/>
    </row>
    <row r="42" spans="1:8" ht="17.25" thickBot="1">
      <c r="A42" s="103"/>
      <c r="B42" s="98" t="s">
        <v>511</v>
      </c>
      <c r="C42" s="98" t="s">
        <v>529</v>
      </c>
      <c r="D42" s="98" t="s">
        <v>449</v>
      </c>
      <c r="E42" s="98" t="s">
        <v>512</v>
      </c>
      <c r="F42" s="115" t="s">
        <v>513</v>
      </c>
      <c r="G42" s="99"/>
    </row>
    <row r="43" spans="1:8" ht="17.25" thickBot="1">
      <c r="A43" s="103"/>
      <c r="B43" s="104" t="s">
        <v>548</v>
      </c>
      <c r="C43" s="104" t="s">
        <v>113</v>
      </c>
      <c r="D43" s="104" t="s">
        <v>449</v>
      </c>
      <c r="E43" s="104" t="s">
        <v>514</v>
      </c>
      <c r="F43" s="116" t="s">
        <v>515</v>
      </c>
      <c r="G43" s="101" t="s">
        <v>516</v>
      </c>
    </row>
    <row r="44" spans="1:8" ht="24.75" thickBot="1">
      <c r="A44" s="103"/>
      <c r="B44" s="105"/>
      <c r="C44" s="105"/>
      <c r="D44" s="105"/>
      <c r="E44" s="105"/>
      <c r="F44" s="117"/>
      <c r="G44" s="101" t="s">
        <v>517</v>
      </c>
    </row>
    <row r="45" spans="1:8" ht="17.25" thickBot="1">
      <c r="A45" s="103"/>
      <c r="B45" s="98" t="s">
        <v>518</v>
      </c>
      <c r="C45" s="98" t="s">
        <v>529</v>
      </c>
      <c r="D45" s="98" t="s">
        <v>519</v>
      </c>
      <c r="E45" s="98">
        <v>12</v>
      </c>
      <c r="F45" s="115">
        <v>10</v>
      </c>
      <c r="G45" s="99"/>
    </row>
    <row r="46" spans="1:8" ht="17.25" thickBot="1">
      <c r="A46" s="103"/>
      <c r="B46" s="98" t="s">
        <v>531</v>
      </c>
      <c r="C46" s="98" t="s">
        <v>529</v>
      </c>
      <c r="D46" s="98" t="s">
        <v>519</v>
      </c>
      <c r="E46" s="98" t="s">
        <v>520</v>
      </c>
      <c r="F46" s="115" t="s">
        <v>521</v>
      </c>
      <c r="G46" s="102" t="s">
        <v>522</v>
      </c>
      <c r="H46">
        <f>168+MOD(28572,15)*32</f>
        <v>552</v>
      </c>
    </row>
    <row r="47" spans="1:8" ht="17.25" thickBot="1">
      <c r="A47" s="105"/>
      <c r="B47" s="98" t="s">
        <v>532</v>
      </c>
      <c r="C47" s="98" t="s">
        <v>529</v>
      </c>
      <c r="D47" s="98" t="s">
        <v>449</v>
      </c>
      <c r="E47" s="98">
        <v>3</v>
      </c>
      <c r="F47" s="115" t="s">
        <v>523</v>
      </c>
      <c r="G47" s="102" t="s">
        <v>524</v>
      </c>
    </row>
  </sheetData>
  <mergeCells count="12">
    <mergeCell ref="A41:A47"/>
    <mergeCell ref="B43:B44"/>
    <mergeCell ref="C43:C44"/>
    <mergeCell ref="D43:D44"/>
    <mergeCell ref="E43:E44"/>
    <mergeCell ref="F43:F44"/>
    <mergeCell ref="A4:A6"/>
    <mergeCell ref="A8:A10"/>
    <mergeCell ref="A12:A13"/>
    <mergeCell ref="A19:A22"/>
    <mergeCell ref="A37:A38"/>
    <mergeCell ref="A39:A4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960C2-979A-4B2E-8250-672600521CA5}">
  <dimension ref="A2:A6"/>
  <sheetViews>
    <sheetView workbookViewId="0">
      <selection activeCell="G21" sqref="G21"/>
    </sheetView>
  </sheetViews>
  <sheetFormatPr defaultRowHeight="16.5"/>
  <sheetData>
    <row r="2" spans="1:1">
      <c r="A2" t="s">
        <v>413</v>
      </c>
    </row>
    <row r="3" spans="1:1">
      <c r="A3" t="s">
        <v>414</v>
      </c>
    </row>
    <row r="4" spans="1:1">
      <c r="A4" t="s">
        <v>415</v>
      </c>
    </row>
    <row r="5" spans="1:1">
      <c r="A5" t="s">
        <v>416</v>
      </c>
    </row>
    <row r="6" spans="1:1">
      <c r="A6" t="s">
        <v>417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공동망</vt:lpstr>
      <vt:lpstr>KTX</vt:lpstr>
      <vt:lpstr>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chulhyunglee</dc:creator>
  <cp:lastModifiedBy>Michael Jeong (Nokia)</cp:lastModifiedBy>
  <dcterms:created xsi:type="dcterms:W3CDTF">2020-09-24T06:07:45Z</dcterms:created>
  <dcterms:modified xsi:type="dcterms:W3CDTF">2025-07-22T14:50:57Z</dcterms:modified>
</cp:coreProperties>
</file>