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bagminseog/Documents/nocli_top/nocli/cli/data/xlsx/"/>
    </mc:Choice>
  </mc:AlternateContent>
  <xr:revisionPtr revIDLastSave="0" documentId="13_ncr:1_{3AC8EF7E-70DB-0049-810E-834A3F173338}" xr6:coauthVersionLast="47" xr6:coauthVersionMax="47" xr10:uidLastSave="{00000000-0000-0000-0000-000000000000}"/>
  <bookViews>
    <workbookView xWindow="-12060" yWindow="-21100" windowWidth="51200" windowHeight="19180" activeTab="2" xr2:uid="{00000000-000D-0000-FFFF-FFFF00000000}"/>
  </bookViews>
  <sheets>
    <sheet name="FrontPage" sheetId="2" r:id="rId1"/>
    <sheet name="INITBTS_V4" sheetId="16" r:id="rId2"/>
    <sheet name="INITCELL_V4" sheetId="17" r:id="rId3"/>
    <sheet name="INITMOD_V1" sheetId="15" r:id="rId4"/>
    <sheet name="CABLINK_RULE" sheetId="14" r:id="rId5"/>
    <sheet name="템플릿 설명서" sheetId="18" r:id="rId6"/>
    <sheet name="&lt;&lt;&gt;&gt;" sheetId="19" r:id="rId7"/>
    <sheet name="(고려사항)" sheetId="12" r:id="rId8"/>
  </sheets>
  <definedNames>
    <definedName name="_xlnm._FilterDatabase" localSheetId="4" hidden="1">CABLINK_RULE!#REF!</definedName>
    <definedName name="_xlnm._FilterDatabase" localSheetId="1" hidden="1">INITBTS_V4!$D$5:$AS$26</definedName>
    <definedName name="_xlnm._FilterDatabase" localSheetId="2" hidden="1">INITCELL_V4!$D$5:$AC$31</definedName>
    <definedName name="_xlnm._FilterDatabase" localSheetId="3" hidden="1">INITMOD_V1!$D$5:$N$11</definedName>
    <definedName name="SOURCE" localSheetId="4">CABLINK_RULE!#REF!</definedName>
    <definedName name="SOURCE" localSheetId="1">INITBTS_V4!#REF!</definedName>
    <definedName name="SOURCE" localSheetId="2">INITCELL_V4!#REF!</definedName>
    <definedName name="SOURCE" localSheetId="3">INITMOD_V1!#REF!</definedName>
    <definedName name="SOURCE">#REF!</definedName>
    <definedName name="TARGET" localSheetId="4">CABLINK_RULE!#REF!</definedName>
    <definedName name="TARGET" localSheetId="1">INITBTS_V4!#REF!</definedName>
    <definedName name="TARGET" localSheetId="2">INITCELL_V4!$D$3</definedName>
    <definedName name="TARGET" localSheetId="3">INITMOD_V1!$D$3</definedName>
    <definedName name="TARG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" i="17" l="1"/>
  <c r="AA7" i="17"/>
  <c r="W7" i="17" s="1"/>
  <c r="AB6" i="17"/>
  <c r="G92" i="17" s="1"/>
  <c r="AA6" i="17"/>
  <c r="W6" i="17" s="1"/>
  <c r="G67" i="17" s="1"/>
  <c r="AB10" i="17"/>
  <c r="AA10" i="17"/>
  <c r="W10" i="17" s="1"/>
  <c r="AR9" i="16"/>
  <c r="H9" i="16"/>
  <c r="AB9" i="17"/>
  <c r="AA9" i="17"/>
  <c r="W9" i="17" s="1"/>
  <c r="I151" i="16" a="1"/>
  <c r="I151" i="16" s="1"/>
  <c r="H154" i="16" s="1"/>
  <c r="M171" i="16"/>
  <c r="M170" i="16"/>
  <c r="H138" i="16" a="1"/>
  <c r="H138" i="16" s="1"/>
  <c r="P138" i="16" a="1"/>
  <c r="P138" i="16" s="1"/>
  <c r="N60" i="16"/>
  <c r="N57" i="16"/>
  <c r="N55" i="16"/>
  <c r="F60" i="16"/>
  <c r="F57" i="16"/>
  <c r="F55" i="16"/>
  <c r="AR8" i="16"/>
  <c r="F81" i="15"/>
  <c r="F79" i="15"/>
  <c r="F74" i="15"/>
  <c r="I73" i="15"/>
  <c r="G73" i="15"/>
  <c r="F55" i="15"/>
  <c r="F54" i="15"/>
  <c r="F49" i="15"/>
  <c r="I48" i="15"/>
  <c r="G48" i="15"/>
  <c r="F30" i="15"/>
  <c r="F28" i="15"/>
  <c r="F26" i="15"/>
  <c r="F25" i="15"/>
  <c r="F20" i="15"/>
  <c r="I19" i="15"/>
  <c r="G19" i="15"/>
  <c r="G90" i="17"/>
  <c r="G91" i="17"/>
  <c r="G87" i="17"/>
  <c r="G80" i="17"/>
  <c r="G72" i="17"/>
  <c r="G66" i="17"/>
  <c r="G65" i="17"/>
  <c r="G64" i="17"/>
  <c r="G43" i="17"/>
  <c r="AB8" i="17"/>
  <c r="AA8" i="17"/>
  <c r="W8" i="17" s="1"/>
  <c r="N41" i="16"/>
  <c r="F41" i="16"/>
  <c r="H8" i="16"/>
  <c r="N67" i="16"/>
  <c r="F67" i="16"/>
  <c r="M175" i="16"/>
  <c r="M173" i="16"/>
  <c r="M168" i="16"/>
  <c r="M167" i="16"/>
  <c r="M165" i="16"/>
  <c r="P154" i="16"/>
  <c r="N153" i="16"/>
  <c r="P137" i="16"/>
  <c r="N136" i="16"/>
  <c r="P122" i="16"/>
  <c r="N124" i="16"/>
  <c r="N123" i="16"/>
  <c r="N122" i="16"/>
  <c r="N108" i="16"/>
  <c r="N107" i="16"/>
  <c r="N106" i="16"/>
  <c r="N76" i="16"/>
  <c r="N75" i="16"/>
  <c r="N43" i="16"/>
  <c r="N42" i="16"/>
  <c r="N35" i="16"/>
  <c r="Q34" i="16"/>
  <c r="O34" i="16"/>
  <c r="N29" i="16"/>
  <c r="N27" i="16"/>
  <c r="N25" i="16"/>
  <c r="N22" i="16"/>
  <c r="N263" i="16"/>
  <c r="N261" i="16"/>
  <c r="N260" i="16"/>
  <c r="N255" i="16"/>
  <c r="Q254" i="16"/>
  <c r="O254" i="16"/>
  <c r="N230" i="16"/>
  <c r="Q229" i="16"/>
  <c r="O229" i="16"/>
  <c r="N237" i="16"/>
  <c r="N235" i="16"/>
  <c r="N265" i="16"/>
  <c r="F211" i="16"/>
  <c r="F210" i="16"/>
  <c r="F205" i="16"/>
  <c r="I205" i="16"/>
  <c r="G204" i="16"/>
  <c r="G62" i="17"/>
  <c r="G56" i="17"/>
  <c r="G55" i="17"/>
  <c r="L54" i="17"/>
  <c r="G53" i="17"/>
  <c r="G52" i="17"/>
  <c r="L51" i="17"/>
  <c r="G50" i="17"/>
  <c r="G41" i="17"/>
  <c r="L33" i="17"/>
  <c r="G35" i="17"/>
  <c r="J33" i="17"/>
  <c r="H33" i="17"/>
  <c r="G27" i="17"/>
  <c r="G108" i="17"/>
  <c r="G86" i="17"/>
  <c r="G61" i="17"/>
  <c r="H54" i="17"/>
  <c r="H51" i="17"/>
  <c r="G36" i="17"/>
  <c r="G30" i="17"/>
  <c r="F166" i="16"/>
  <c r="F165" i="16"/>
  <c r="F163" i="16"/>
  <c r="F162" i="16"/>
  <c r="F153" i="16"/>
  <c r="H137" i="16"/>
  <c r="F136" i="16"/>
  <c r="F124" i="16"/>
  <c r="F123" i="16"/>
  <c r="H122" i="16"/>
  <c r="F122" i="16"/>
  <c r="F108" i="16"/>
  <c r="F107" i="16"/>
  <c r="F106" i="16"/>
  <c r="F76" i="16"/>
  <c r="F75" i="16"/>
  <c r="F43" i="16"/>
  <c r="F42" i="16"/>
  <c r="F35" i="16"/>
  <c r="I34" i="16"/>
  <c r="G34" i="16"/>
  <c r="F29" i="16"/>
  <c r="F27" i="16"/>
  <c r="F25" i="16"/>
  <c r="F22" i="16"/>
  <c r="G89" i="17" l="1"/>
  <c r="G103" i="17"/>
  <c r="H15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U2" authorId="0" shapeId="0" xr:uid="{106F115B-93C3-49FE-B361-50AAC200A9B1}">
      <text>
        <r>
          <rPr>
            <b/>
            <sz val="9"/>
            <color rgb="FF000000"/>
            <rFont val="Tahoma"/>
            <family val="2"/>
          </rPr>
          <t>Gunsoo Kim (Nokia):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&lt;Possible Choices&gt;
</t>
        </r>
        <r>
          <rPr>
            <sz val="9"/>
            <color rgb="FF000000"/>
            <rFont val="Tahoma"/>
            <family val="2"/>
          </rPr>
          <t xml:space="preserve">enum;
</t>
        </r>
        <r>
          <rPr>
            <sz val="9"/>
            <color rgb="FF000000"/>
            <rFont val="Tahoma"/>
            <family val="2"/>
          </rPr>
          <t xml:space="preserve">Master  : 1pps/ToD from external GNSS receiver
</t>
        </r>
        <r>
          <rPr>
            <sz val="9"/>
            <color rgb="FF000000"/>
            <rFont val="Tahoma"/>
            <family val="2"/>
          </rPr>
          <t xml:space="preserve">Slave : 1pps/ToD from Sync Hub Master
</t>
        </r>
        <r>
          <rPr>
            <sz val="9"/>
            <color rgb="FF000000"/>
            <rFont val="Tahoma"/>
            <family val="2"/>
          </rPr>
          <t xml:space="preserve">Backplane : 1pps/ToD from backplane
</t>
        </r>
        <r>
          <rPr>
            <sz val="9"/>
            <color rgb="FF000000"/>
            <rFont val="Tahoma"/>
            <family val="2"/>
          </rPr>
          <t>TOPP: TOPP</t>
        </r>
      </text>
    </comment>
    <comment ref="Z2" authorId="0" shapeId="0" xr:uid="{813AAF90-0A6F-4000-9FCE-ED963E376369}">
      <text>
        <r>
          <rPr>
            <sz val="9"/>
            <color indexed="81"/>
            <rFont val="Tahoma"/>
            <family val="2"/>
          </rPr>
          <t xml:space="preserve">(Nokia)
복수 개의 NTP 서버 IP가 올수 있음.
나열 시, 세미콜론(;)으로 구분
</t>
        </r>
      </text>
    </comment>
    <comment ref="AP5" authorId="0" shapeId="0" xr:uid="{EC1EA515-D20F-45FA-B319-61E160780EC9}">
      <text>
        <r>
          <rPr>
            <b/>
            <sz val="9"/>
            <color rgb="FF000000"/>
            <rFont val="Tahoma"/>
            <family val="2"/>
          </rPr>
          <t xml:space="preserve">[Nokia]
</t>
        </r>
        <r>
          <rPr>
            <b/>
            <sz val="9"/>
            <color rgb="FF000000"/>
            <rFont val="Tahoma"/>
            <family val="2"/>
          </rPr>
          <t xml:space="preserve">jobType=ImmediateMDTAndTrace,
</t>
        </r>
        <r>
          <rPr>
            <b/>
            <sz val="9"/>
            <color rgb="FF000000"/>
            <rFont val="Tahoma"/>
            <family val="2"/>
          </rPr>
          <t>jobType=RLFReportsOnly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R4" authorId="0" shapeId="0" xr:uid="{610AB1E8-3754-4D89-8326-3D4BF2CE291A}">
      <text>
        <r>
          <rPr>
            <b/>
            <sz val="9"/>
            <color indexed="81"/>
            <rFont val="Tahoma"/>
            <family val="2"/>
          </rPr>
          <t>Gunsoo Kim (Nokia):</t>
        </r>
        <r>
          <rPr>
            <sz val="9"/>
            <color indexed="81"/>
            <rFont val="Tahoma"/>
            <family val="2"/>
          </rPr>
          <t xml:space="preserve">
Comparision of parameter names:
* phyCellId (LTE) ,  physCellId (5G)
* rootSeqIndex (LTE), prachRootSequenceIndex (5G)
* tac (LTE),   configuredEpsTac (5G)
* lcrId (LTE),  lcrId (5G) : same
* cellName (LTE),  cellName (5G): same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<sst xmlns="http://schemas.openxmlformats.org/spreadsheetml/2006/main" count="1481" uniqueCount="506">
  <si>
    <t>CABLINK</t>
  </si>
  <si>
    <t>DU IP</t>
    <phoneticPr fontId="0" type="noConversion"/>
  </si>
  <si>
    <t>GW IP</t>
    <phoneticPr fontId="0" type="noConversion"/>
  </si>
  <si>
    <t>PCI</t>
    <phoneticPr fontId="0" type="noConversion"/>
  </si>
  <si>
    <t>TAC</t>
    <phoneticPr fontId="0" type="noConversion"/>
  </si>
  <si>
    <t>RSI</t>
    <phoneticPr fontId="0" type="noConversion"/>
  </si>
  <si>
    <t>MRBTS</t>
    <phoneticPr fontId="0" type="noConversion"/>
  </si>
  <si>
    <t>LNBTS</t>
    <phoneticPr fontId="0" type="noConversion"/>
  </si>
  <si>
    <t>SMOD</t>
    <phoneticPr fontId="0" type="noConversion"/>
  </si>
  <si>
    <t>IPIF-1/IPADDRESSV4</t>
    <phoneticPr fontId="0" type="noConversion"/>
  </si>
  <si>
    <t>IPRT</t>
    <phoneticPr fontId="0" type="noConversion"/>
  </si>
  <si>
    <t>SYNC-1/CLOCK</t>
    <phoneticPr fontId="0" type="noConversion"/>
  </si>
  <si>
    <t>BBMOD</t>
    <phoneticPr fontId="0" type="noConversion"/>
  </si>
  <si>
    <t>RMOD</t>
    <phoneticPr fontId="0" type="noConversion"/>
  </si>
  <si>
    <t>id</t>
    <phoneticPr fontId="0" type="noConversion"/>
  </si>
  <si>
    <t>enbName</t>
  </si>
  <si>
    <t>localIpAddr</t>
  </si>
  <si>
    <t>syncInputList/syncInputType</t>
    <phoneticPr fontId="0" type="noConversion"/>
  </si>
  <si>
    <t>secondEndpointLabel</t>
    <phoneticPr fontId="0" type="noConversion"/>
  </si>
  <si>
    <t>secondEndpointPortId</t>
    <phoneticPr fontId="0" type="noConversion"/>
  </si>
  <si>
    <t>id</t>
  </si>
  <si>
    <t>firstEndpointLabel</t>
  </si>
  <si>
    <t>firstEndpointPortId</t>
  </si>
  <si>
    <t>lcrId</t>
    <phoneticPr fontId="0" type="noConversion"/>
  </si>
  <si>
    <t>tac</t>
  </si>
  <si>
    <t>rootSeqIndex</t>
  </si>
  <si>
    <t>lcrId</t>
  </si>
  <si>
    <t>tceIpAddress</t>
  </si>
  <si>
    <t>localIpPrefixLength</t>
  </si>
  <si>
    <t>cellName</t>
  </si>
  <si>
    <t>VLANIF</t>
  </si>
  <si>
    <t>vlanId</t>
  </si>
  <si>
    <t>prod-name</t>
  </si>
  <si>
    <t>NTP</t>
  </si>
  <si>
    <t>syncInputList/syncInputPrio</t>
  </si>
  <si>
    <t>ntpServerIpAddrList[]</t>
  </si>
  <si>
    <t>장비타입</t>
  </si>
  <si>
    <t>dest-mod</t>
  </si>
  <si>
    <t>CABLINK_L1</t>
  </si>
  <si>
    <t>CABLINK_L2</t>
  </si>
  <si>
    <t>bbmod-1</t>
  </si>
  <si>
    <t>fhs-2</t>
  </si>
  <si>
    <t>fhs-1</t>
  </si>
  <si>
    <t>bbmod-2</t>
  </si>
  <si>
    <t xml:space="preserve"> </t>
  </si>
  <si>
    <t>장비타입
(BBMOD)</t>
  </si>
  <si>
    <t>nbIotLinkedCellId</t>
  </si>
  <si>
    <t>LNCEL_IOT</t>
  </si>
  <si>
    <t>NetType</t>
  </si>
  <si>
    <t>config</t>
  </si>
  <si>
    <t xml:space="preserve"> init-stp</t>
  </si>
  <si>
    <t xml:space="preserve">  &gt;RESULT = OK; RET = '4.4.0.140'</t>
  </si>
  <si>
    <t xml:space="preserve">  &gt;RESULT = OK; RET = ['Server Up' | 'Serer Down']</t>
  </si>
  <si>
    <t xml:space="preserve">  exit</t>
  </si>
  <si>
    <t xml:space="preserve">  set-ru-type  FHCA</t>
  </si>
  <si>
    <t xml:space="preserve">  download-bts-cfg</t>
  </si>
  <si>
    <t xml:space="preserve">  EQM 1</t>
  </si>
  <si>
    <t xml:space="preserve">   APEQM 1</t>
  </si>
  <si>
    <t xml:space="preserve">     auto-config </t>
  </si>
  <si>
    <t xml:space="preserve">     exit</t>
  </si>
  <si>
    <t xml:space="preserve">    exit</t>
  </si>
  <si>
    <t xml:space="preserve">   exit</t>
  </si>
  <si>
    <t xml:space="preserve">   HWTOP 1</t>
  </si>
  <si>
    <t xml:space="preserve">     firstEndpointLabel OPT</t>
  </si>
  <si>
    <t xml:space="preserve">     firstEndpointPortId 6</t>
  </si>
  <si>
    <t xml:space="preserve">     secondEndpointLabel OPT</t>
  </si>
  <si>
    <t xml:space="preserve">     secondEndpointPortId 1</t>
  </si>
  <si>
    <t xml:space="preserve">    auto-config </t>
  </si>
  <si>
    <t xml:space="preserve">    phyCellId  318</t>
  </si>
  <si>
    <t xml:space="preserve">    tac 59455</t>
  </si>
  <si>
    <t xml:space="preserve">    #auto-config APUCCH_FDD 0</t>
  </si>
  <si>
    <t xml:space="preserve">    #auto-config MPUCCH_FDD 0</t>
  </si>
  <si>
    <t xml:space="preserve">  </t>
  </si>
  <si>
    <t xml:space="preserve">    LNCEL_FDD 0</t>
  </si>
  <si>
    <t xml:space="preserve">     rootSeqIndex 600</t>
  </si>
  <si>
    <t xml:space="preserve">  MNL 1</t>
  </si>
  <si>
    <t xml:space="preserve">   MNLENT 1</t>
  </si>
  <si>
    <t xml:space="preserve">      exit</t>
  </si>
  <si>
    <t xml:space="preserve">    phyCellId 318</t>
  </si>
  <si>
    <t xml:space="preserve">    NBIOT_FDD 0</t>
  </si>
  <si>
    <t xml:space="preserve">    CELLMAPPING 1</t>
  </si>
  <si>
    <t xml:space="preserve">  &gt;RESULT = OK;</t>
  </si>
  <si>
    <t xml:space="preserve">  set-cfg-tmpl KTX-high1;</t>
  </si>
  <si>
    <t xml:space="preserve">  commit;</t>
  </si>
  <si>
    <t xml:space="preserve">  apply-bts-cfg;</t>
  </si>
  <si>
    <t xml:space="preserve">  act-bts-cfg;</t>
  </si>
  <si>
    <t>exit</t>
  </si>
  <si>
    <t xml:space="preserve">    nbIotLinkedCellId 105</t>
  </si>
  <si>
    <t xml:space="preserve">    nbIotLinkedCellId 5</t>
  </si>
  <si>
    <r>
      <t xml:space="preserve">    </t>
    </r>
    <r>
      <rPr>
        <b/>
        <sz val="11"/>
        <color rgb="FFC00000"/>
        <rFont val="Consolas"/>
        <family val="3"/>
      </rPr>
      <t>CELLMAPPING 1</t>
    </r>
  </si>
  <si>
    <t>(Optional)</t>
  </si>
  <si>
    <t>&gt;&gt; 이전 명령어의 실행 결과 값 return (로봇 참조용)</t>
  </si>
  <si>
    <t>&gt;&gt; 이전 명령어 실행 결과</t>
  </si>
  <si>
    <t>고정 명령어 (init-stp 메뉴 탈출)</t>
  </si>
  <si>
    <t>고정 명령어: init-cell 메뉴로 진입
(-r: 4G or 5G,  -v 24R2 or 24R3 or etc,  -i 22109 (NBIOT CELL ID)</t>
  </si>
  <si>
    <r>
      <t xml:space="preserve">  dest-bts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</si>
  <si>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r>
      <t xml:space="preserve">  check-ping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</si>
  <si>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t xml:space="preserve">  (dest-bts-ip  4.4.0.140)</t>
  </si>
  <si>
    <r>
      <t xml:space="preserve">  tgt-bts  </t>
    </r>
    <r>
      <rPr>
        <b/>
        <sz val="11"/>
        <color rgb="FF0000FF"/>
        <rFont val="Consolas"/>
        <family val="3"/>
      </rPr>
      <t>130122</t>
    </r>
  </si>
  <si>
    <r>
      <t xml:space="preserve">    RMOD </t>
    </r>
    <r>
      <rPr>
        <b/>
        <sz val="11"/>
        <color rgb="FF0000FF"/>
        <rFont val="Consolas"/>
        <family val="3"/>
      </rPr>
      <t>7</t>
    </r>
  </si>
  <si>
    <t>고정 명령어 (툴 내부적으로 파라미터를 자동으로 *사전 정의된 값으로* 구성)</t>
  </si>
  <si>
    <r>
      <t xml:space="preserve">     moduleLocation  </t>
    </r>
    <r>
      <rPr>
        <b/>
        <sz val="11"/>
        <color rgb="FF0000FF"/>
        <rFont val="Consolas"/>
        <family val="3"/>
      </rPr>
      <t>NL_BSdeokposageoriL2G10A_1600166522</t>
    </r>
  </si>
  <si>
    <t>노키아 config MO (ID 고정)</t>
  </si>
  <si>
    <t>노키아 config MO (ID는 템플릿 입력값)</t>
  </si>
  <si>
    <t>노키아 config Parameter (ID는 템플릿 입력값)</t>
  </si>
  <si>
    <t>exit (현재 위치한 노드에서 탈출)</t>
  </si>
  <si>
    <r>
      <t xml:space="preserve">    CABLINK </t>
    </r>
    <r>
      <rPr>
        <b/>
        <sz val="11"/>
        <color rgb="FF0000FF"/>
        <rFont val="Consolas"/>
        <family val="3"/>
      </rPr>
      <t>7</t>
    </r>
  </si>
  <si>
    <r>
      <t xml:space="preserve">     firstEndpointDN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</si>
  <si>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secondEndpointDN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</t>
    </r>
    <r>
      <rPr>
        <b/>
        <sz val="11"/>
        <color rgb="FF0000FF"/>
        <rFont val="Consolas"/>
        <family val="3"/>
      </rPr>
      <t>RMOD-7</t>
    </r>
  </si>
  <si>
    <t>노키아 config MO (ID는 템플릿 입력값):  DU10(null),  DU20(OPT)</t>
  </si>
  <si>
    <r>
      <t>노키아 config Parameter: MRBTS-</t>
    </r>
    <r>
      <rPr>
        <sz val="10"/>
        <color rgb="FF0000FF"/>
        <rFont val="맑은 고딕"/>
        <family val="2"/>
        <scheme val="minor"/>
      </rPr>
      <t>입력값</t>
    </r>
    <r>
      <rPr>
        <sz val="10"/>
        <color rgb="FF002060"/>
        <rFont val="맑은 고딕"/>
        <family val="3"/>
        <charset val="129"/>
        <scheme val="minor"/>
      </rPr>
      <t>/EQM-1/APEQM-1/CABINET-1/RMOD-</t>
    </r>
    <r>
      <rPr>
        <sz val="10"/>
        <color rgb="FF0000FF"/>
        <rFont val="맑은 고딕"/>
        <family val="2"/>
        <scheme val="minor"/>
      </rPr>
      <t>입력값</t>
    </r>
  </si>
  <si>
    <r>
      <t>노키아 config Parameter (템플릿 입력값을 조합해서 구성 필요)
&gt;&gt; MRBTS-</t>
    </r>
    <r>
      <rPr>
        <sz val="10"/>
        <color rgb="FF0000FF"/>
        <rFont val="맑은 고딕"/>
        <family val="2"/>
        <scheme val="minor"/>
      </rPr>
      <t>입력값</t>
    </r>
    <r>
      <rPr>
        <sz val="10"/>
        <color rgb="FF002060"/>
        <rFont val="맑은 고딕"/>
        <family val="3"/>
        <charset val="129"/>
        <scheme val="minor"/>
      </rPr>
      <t>/EQM-1/APEQM-1/CABINET-1/</t>
    </r>
    <r>
      <rPr>
        <sz val="10"/>
        <color rgb="FF0000FF"/>
        <rFont val="맑은 고딕"/>
        <family val="2"/>
        <scheme val="minor"/>
      </rPr>
      <t>입력값</t>
    </r>
  </si>
  <si>
    <r>
      <t xml:space="preserve">  LNBTS </t>
    </r>
    <r>
      <rPr>
        <b/>
        <sz val="11"/>
        <color rgb="FF0000FF"/>
        <rFont val="Consolas"/>
        <family val="3"/>
      </rPr>
      <t>130112</t>
    </r>
  </si>
  <si>
    <r>
      <t xml:space="preserve">   LNCEL </t>
    </r>
    <r>
      <rPr>
        <b/>
        <sz val="11"/>
        <color rgb="FF0000FF"/>
        <rFont val="Consolas"/>
        <family val="3"/>
      </rPr>
      <t>24320</t>
    </r>
  </si>
  <si>
    <t xml:space="preserve">  ## CHANNELMAPPING 생성 루틴 ##</t>
  </si>
  <si>
    <r>
      <t xml:space="preserve"> init-cell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  <r>
      <rPr>
        <b/>
        <sz val="11"/>
        <color rgb="FFC00000"/>
        <rFont val="맑은 고딕"/>
        <family val="2"/>
        <scheme val="minor"/>
      </rPr>
      <t xml:space="preserve">    -i  </t>
    </r>
    <r>
      <rPr>
        <b/>
        <sz val="11"/>
        <color rgb="FF0000FF"/>
        <rFont val="맑은 고딕"/>
        <family val="2"/>
        <scheme val="minor"/>
      </rPr>
      <t>22109</t>
    </r>
  </si>
  <si>
    <r>
      <t xml:space="preserve">   LNCEL </t>
    </r>
    <r>
      <rPr>
        <b/>
        <sz val="11"/>
        <color rgb="FF0000FF"/>
        <rFont val="Consolas"/>
        <family val="3"/>
      </rPr>
      <t>22109</t>
    </r>
  </si>
  <si>
    <t xml:space="preserve">    auto-config</t>
  </si>
  <si>
    <r>
      <rPr>
        <b/>
        <sz val="11"/>
        <color rgb="FFC00000"/>
        <rFont val="Consolas"/>
        <family val="3"/>
      </rPr>
      <t xml:space="preserve">     </t>
    </r>
    <r>
      <rPr>
        <b/>
        <strike/>
        <sz val="11"/>
        <color rgb="FFC00000"/>
        <rFont val="Consolas"/>
        <family val="3"/>
      </rPr>
      <t>auto-config</t>
    </r>
  </si>
  <si>
    <t xml:space="preserve">     dlChBw  "0.2 Mhz"</t>
  </si>
  <si>
    <t>노키아 config Parameter (ID는 템플릿 입력값):: 입력값에 space가 있는 값인 경우 "" 필수</t>
  </si>
  <si>
    <t>고정 명령어: RU 타입에 따라서 MO/Para 자동 생성</t>
  </si>
  <si>
    <r>
      <t xml:space="preserve">      auto-config LCELL </t>
    </r>
    <r>
      <rPr>
        <b/>
        <sz val="11"/>
        <color rgb="FF0000FF"/>
        <rFont val="Consolas"/>
        <family val="3"/>
      </rPr>
      <t>105</t>
    </r>
  </si>
  <si>
    <r>
      <t xml:space="preserve">    lcrId </t>
    </r>
    <r>
      <rPr>
        <b/>
        <sz val="11"/>
        <color rgb="FF0000FF"/>
        <rFont val="Consolas"/>
        <family val="3"/>
      </rPr>
      <t>105</t>
    </r>
  </si>
  <si>
    <r>
      <t xml:space="preserve">    lcrId  </t>
    </r>
    <r>
      <rPr>
        <b/>
        <sz val="11"/>
        <color rgb="FF0000FF"/>
        <rFont val="Consolas"/>
        <family val="3"/>
      </rPr>
      <t>5</t>
    </r>
  </si>
  <si>
    <r>
      <t xml:space="preserve">      auto-config LCELL </t>
    </r>
    <r>
      <rPr>
        <b/>
        <sz val="11"/>
        <color rgb="FF0000FF"/>
        <rFont val="Consolas"/>
        <family val="3"/>
      </rPr>
      <t>5</t>
    </r>
  </si>
  <si>
    <t xml:space="preserve">  set-cfg-tmpl  gongdong1</t>
  </si>
  <si>
    <t>고정 CLI 명령어</t>
  </si>
  <si>
    <t>고정 CLI 명령어: (특정 파라미터 세트)를 지정하여 읽어 들임. (예: 공동망 파라셋1)
&gt;&gt; 기본적인 validation check를 수행해서 (결과)를 Return</t>
  </si>
  <si>
    <t>지금까지 작업한 모든 내용을 confirm 하고 이를 SCF(XML) 파일로 생성함.
&gt;&gt; 최종 SCF를 만드는 과정에서 (기본적인 Validation Check)를 수행하고 결과를 Return</t>
  </si>
  <si>
    <t>위 Commit; 에서 (RESULT = OK)인 경우, 이를 기지국에 업로드함. 
&gt;&gt; 기지국이 수신한 SCF에 대해서 최종 Validation을 수행하고 결과를 Return</t>
  </si>
  <si>
    <t>apply-bts-cfg의 결과가 OK 일 경우, 이 config를 최종 activate 시키는 CLI 명령어</t>
  </si>
  <si>
    <t>&gt;&gt; apply-bts-cfg가 성공(OK)라면 act-bts-cfg의 처리 결과도 성공(OK)로 Return
&gt;&gt; 결과적으로 생성한 config가 대상 기지국(BTS)에 최종 적용 완료됨.</t>
  </si>
  <si>
    <t>CLI 명령어 입력 Rule 설명</t>
  </si>
  <si>
    <r>
      <t xml:space="preserve">    </t>
    </r>
    <r>
      <rPr>
        <b/>
        <sz val="10"/>
        <color rgb="FFC00000"/>
        <rFont val="Consolas"/>
        <family val="3"/>
      </rPr>
      <t>CELLMAPPING 1</t>
    </r>
  </si>
  <si>
    <t xml:space="preserve">  dest-bts  </t>
  </si>
  <si>
    <t xml:space="preserve">  check-ping  </t>
  </si>
  <si>
    <t xml:space="preserve">-r </t>
  </si>
  <si>
    <t>-i</t>
  </si>
  <si>
    <t xml:space="preserve">-v </t>
  </si>
  <si>
    <t xml:space="preserve">  set-ru-type  </t>
  </si>
  <si>
    <t xml:space="preserve"> init-cell    </t>
  </si>
  <si>
    <t xml:space="preserve">  tgt-bts  </t>
  </si>
  <si>
    <t xml:space="preserve">    RMOD  </t>
  </si>
  <si>
    <t xml:space="preserve">     moduleLocation  </t>
  </si>
  <si>
    <t xml:space="preserve">    CABLINK  </t>
  </si>
  <si>
    <t>MRBTS-</t>
  </si>
  <si>
    <t>/EQM-1/APEQM-1/CABINET-1/</t>
  </si>
  <si>
    <t xml:space="preserve">     firstEndpointLabel </t>
  </si>
  <si>
    <t>/EQM-1/APEQM-1/CABINET-1/RMOD-</t>
  </si>
  <si>
    <t xml:space="preserve">     firstEndpointPortId  </t>
  </si>
  <si>
    <t xml:space="preserve">     secondEndpointPortId  </t>
  </si>
  <si>
    <t xml:space="preserve">  LNBTS  </t>
  </si>
  <si>
    <t xml:space="preserve">     secondEndpointLabel  </t>
  </si>
  <si>
    <t xml:space="preserve">     secondEndpointDN    </t>
  </si>
  <si>
    <t xml:space="preserve">     firstEndpointDN    </t>
  </si>
  <si>
    <t xml:space="preserve">   LNCEL  </t>
  </si>
  <si>
    <t xml:space="preserve">    lcrId  </t>
  </si>
  <si>
    <t xml:space="preserve">    phyCellId  </t>
  </si>
  <si>
    <t xml:space="preserve">    tac  </t>
  </si>
  <si>
    <t xml:space="preserve">    nbIotLinkedCellId  </t>
  </si>
  <si>
    <t xml:space="preserve">     rootSeqIndex  </t>
  </si>
  <si>
    <t xml:space="preserve">      auto-config  LCELL  </t>
  </si>
  <si>
    <t xml:space="preserve">      auto-config LCELL  </t>
  </si>
  <si>
    <t xml:space="preserve">  set-cfg-tmpl  </t>
  </si>
  <si>
    <t>;</t>
  </si>
  <si>
    <t xml:space="preserve">  download-bts-cfg;</t>
  </si>
  <si>
    <t>시나리오# 21: BBMOD 추가
시나리오 #22: FSH 추가</t>
  </si>
  <si>
    <t>망(셀) 특화 파라미터</t>
  </si>
  <si>
    <t>SUBNET MASK</t>
  </si>
  <si>
    <t>string;
1..80 char;</t>
  </si>
  <si>
    <t>enum;
[FSMF,AirScale];</t>
  </si>
  <si>
    <t>string;
7...15 char;</t>
  </si>
  <si>
    <t>staticRoutes/gateway</t>
  </si>
  <si>
    <t xml:space="preserve">string;
0...32, step 1; </t>
  </si>
  <si>
    <t xml:space="preserve">string;
7...15 char;
</t>
  </si>
  <si>
    <t>number;
1...4094, step 1;</t>
  </si>
  <si>
    <t>VLAN ID</t>
  </si>
  <si>
    <t>string;
4..16 char;</t>
  </si>
  <si>
    <t xml:space="preserve">  &gt;RESULT = NOK; RET = ["it can't reach NetAct" | "SW upgrade failed"]</t>
  </si>
  <si>
    <r>
      <t xml:space="preserve">  update-sw-ver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  <charset val="129"/>
      </rPr>
      <t>;</t>
    </r>
  </si>
  <si>
    <r>
      <t xml:space="preserve"> init-bts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</si>
  <si>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get-hw-info;</t>
  </si>
  <si>
    <t xml:space="preserve">  &gt;RESULT = OK; RET = "FSMF + FBBA + FBBC"</t>
  </si>
  <si>
    <t xml:space="preserve">  &gt;RESULT = OK; RET = "active ver (v1235_abc_8934)"</t>
  </si>
  <si>
    <t xml:space="preserve">  &gt;RESULT = OK; RET = "SW upgraded to new ver(v1236_efg_3254)"</t>
  </si>
  <si>
    <r>
      <t xml:space="preserve">  check-soam 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</rPr>
      <t>;  /// SHOW-DU-INFO와 같은 데이터 수집???</t>
    </r>
  </si>
  <si>
    <r>
      <t xml:space="preserve">  btsName  </t>
    </r>
    <r>
      <rPr>
        <b/>
        <sz val="11"/>
        <color rgb="FF0000FF"/>
        <rFont val="Consolas"/>
        <family val="3"/>
      </rPr>
      <t>mrbts-130122</t>
    </r>
  </si>
  <si>
    <t xml:space="preserve">  TNLSVC 1</t>
  </si>
  <si>
    <t xml:space="preserve">   TNL 1</t>
  </si>
  <si>
    <t xml:space="preserve">    IPNO 1</t>
  </si>
  <si>
    <t xml:space="preserve">     IPIF  1</t>
  </si>
  <si>
    <r>
      <t xml:space="preserve">     IPIF  </t>
    </r>
    <r>
      <rPr>
        <b/>
        <sz val="11"/>
        <color rgb="FF0000FF"/>
        <rFont val="Consolas"/>
        <family val="3"/>
      </rPr>
      <t>1</t>
    </r>
  </si>
  <si>
    <r>
      <t xml:space="preserve">   TNL </t>
    </r>
    <r>
      <rPr>
        <b/>
        <sz val="11"/>
        <color rgb="FF0000FF"/>
        <rFont val="Consolas"/>
        <family val="3"/>
      </rPr>
      <t>1</t>
    </r>
  </si>
  <si>
    <t xml:space="preserve">        localIpPrefixLength  29</t>
  </si>
  <si>
    <t xml:space="preserve">        exit</t>
  </si>
  <si>
    <t xml:space="preserve">        localIpAddr  10.49.134.34</t>
  </si>
  <si>
    <t>※ 복수 개의 IP 리스트를 입력할 수 있는 방법이 없음. (개통Template 구조를 바꿔야 할지?)</t>
  </si>
  <si>
    <t xml:space="preserve">        localIpAddr  20.149.132.34</t>
  </si>
  <si>
    <t xml:space="preserve">        localIpPrefixLength  24</t>
  </si>
  <si>
    <t xml:space="preserve">     IPRT  1</t>
  </si>
  <si>
    <t xml:space="preserve">      list  staticRoutes  1  gateway  10.49.132.33</t>
  </si>
  <si>
    <t xml:space="preserve">      list  staticRoutes  1  routeIpMtu   1510</t>
  </si>
  <si>
    <t xml:space="preserve">      list  staticRoutes  1  destIpAddr  10.100.0.1</t>
  </si>
  <si>
    <t xml:space="preserve">      list  staticRoutes  2  gateway  10.50.10.1</t>
  </si>
  <si>
    <t xml:space="preserve">      list  staticRoutes  2  destIpAddr  10.100.0.1</t>
  </si>
  <si>
    <t xml:space="preserve">      list  staticRoutes  2  routeIpMtu   1510</t>
  </si>
  <si>
    <t xml:space="preserve">    SYNC 1</t>
  </si>
  <si>
    <t xml:space="preserve">      list syncInputList  1   syncInputPrio  1</t>
  </si>
  <si>
    <t xml:space="preserve">     CLOCK 1</t>
  </si>
  <si>
    <t xml:space="preserve">      list syncInputList  1   syncInputType  GPS</t>
  </si>
  <si>
    <t xml:space="preserve">      list syncInputList  2   syncInputPrio  2</t>
  </si>
  <si>
    <t xml:space="preserve">      list syncInputList  2   syncInputType  Master</t>
  </si>
  <si>
    <t xml:space="preserve">      list syncInputList  3   syncInputPrio  3</t>
  </si>
  <si>
    <t xml:space="preserve">      list syncInputList  2   syncInputType  TOPP</t>
  </si>
  <si>
    <t xml:space="preserve">      GNSSE  1</t>
  </si>
  <si>
    <t xml:space="preserve">       gnssLineDelay   519</t>
  </si>
  <si>
    <t xml:space="preserve">       exit</t>
  </si>
  <si>
    <t xml:space="preserve">      TOPP  1</t>
  </si>
  <si>
    <t xml:space="preserve">       masterIpAddr  100.99.255.65</t>
  </si>
  <si>
    <t xml:space="preserve">      exit-all</t>
  </si>
  <si>
    <t xml:space="preserve">  SMOD  1</t>
  </si>
  <si>
    <t xml:space="preserve">   prod-name  ASIL</t>
  </si>
  <si>
    <t xml:space="preserve">  BBMOD 1</t>
  </si>
  <si>
    <t xml:space="preserve">   prod-name  ABIO</t>
  </si>
  <si>
    <t xml:space="preserve">  BBMOD 2</t>
  </si>
  <si>
    <t xml:space="preserve">  BBMOD 3</t>
  </si>
  <si>
    <t xml:space="preserve">      NTP 1</t>
  </si>
  <si>
    <t xml:space="preserve">       maxNtpTimeError   200</t>
  </si>
  <si>
    <t xml:space="preserve">       exit-all</t>
  </si>
  <si>
    <t xml:space="preserve">    ETHSVC 1</t>
  </si>
  <si>
    <t xml:space="preserve">     ETHIF 1</t>
  </si>
  <si>
    <r>
      <t xml:space="preserve">     ETHIF </t>
    </r>
    <r>
      <rPr>
        <b/>
        <sz val="11"/>
        <color rgb="FF0000FF"/>
        <rFont val="Consolas"/>
        <family val="3"/>
      </rPr>
      <t>1</t>
    </r>
  </si>
  <si>
    <t xml:space="preserve">      VLANIF  1</t>
  </si>
  <si>
    <t xml:space="preserve">        vlanId  100</t>
  </si>
  <si>
    <r>
      <t xml:space="preserve">     ETHIF </t>
    </r>
    <r>
      <rPr>
        <b/>
        <sz val="11"/>
        <color rgb="FF0000FF"/>
        <rFont val="Consolas"/>
        <family val="3"/>
      </rPr>
      <t>2</t>
    </r>
  </si>
  <si>
    <t xml:space="preserve">     L2SWI  1</t>
  </si>
  <si>
    <t xml:space="preserve">      IBRGPRT  1</t>
  </si>
  <si>
    <t xml:space="preserve">        portDefaultVlanId  1</t>
  </si>
  <si>
    <t xml:space="preserve">        portDefaultVlanPriority  0</t>
  </si>
  <si>
    <t xml:space="preserve">      PCP2QMAP  1</t>
  </si>
  <si>
    <t xml:space="preserve">        queueForPcp1  AF2</t>
  </si>
  <si>
    <t xml:space="preserve">        queueForPcp0   BE</t>
  </si>
  <si>
    <t xml:space="preserve">  set-cfg-tmpl  LTE_TNLSVC_CFG_DFLT;</t>
  </si>
  <si>
    <t xml:space="preserve">  set-cfg-tmpl  LTE_MNL_CFG_DFLT;</t>
  </si>
  <si>
    <t xml:space="preserve">   enbName  </t>
  </si>
  <si>
    <r>
      <t xml:space="preserve">   enbName  </t>
    </r>
    <r>
      <rPr>
        <b/>
        <sz val="11"/>
        <color rgb="FF0000FF"/>
        <rFont val="Consolas"/>
        <family val="3"/>
      </rPr>
      <t>NL_GumiOkgye</t>
    </r>
  </si>
  <si>
    <r>
      <t xml:space="preserve">  LNBTS  </t>
    </r>
    <r>
      <rPr>
        <b/>
        <sz val="11"/>
        <color rgb="FF0000FF"/>
        <rFont val="Consolas"/>
        <family val="3"/>
      </rPr>
      <t>130122</t>
    </r>
  </si>
  <si>
    <r>
      <t xml:space="preserve">   LNMME </t>
    </r>
    <r>
      <rPr>
        <b/>
        <strike/>
        <sz val="11"/>
        <color rgb="FF0000FF"/>
        <rFont val="Consolas"/>
        <family val="3"/>
      </rPr>
      <t>1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</si>
  <si>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10.113.202.9</t>
    </r>
  </si>
  <si>
    <r>
      <t xml:space="preserve">    mmeRatSupport </t>
    </r>
    <r>
      <rPr>
        <b/>
        <strike/>
        <sz val="11"/>
        <color rgb="FF0000FF"/>
        <rFont val="Consolas"/>
        <family val="3"/>
      </rPr>
      <t xml:space="preserve"> [Wideband-LTE | NB-IoT]</t>
    </r>
  </si>
  <si>
    <r>
      <t xml:space="preserve">    excludeEndcSonConfTrans  </t>
    </r>
    <r>
      <rPr>
        <b/>
        <strike/>
        <sz val="11"/>
        <color rgb="FF0000FF"/>
        <rFont val="Consolas"/>
        <family val="3"/>
      </rPr>
      <t>true</t>
    </r>
  </si>
  <si>
    <r>
      <t xml:space="preserve">   LNMME</t>
    </r>
    <r>
      <rPr>
        <b/>
        <strike/>
        <sz val="11"/>
        <color rgb="FF0000FF"/>
        <rFont val="Consolas"/>
        <family val="3"/>
      </rPr>
      <t xml:space="preserve"> 2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</si>
  <si>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10.120.184.76</t>
    </r>
  </si>
  <si>
    <r>
      <t xml:space="preserve">    mmeRatSupport  </t>
    </r>
    <r>
      <rPr>
        <b/>
        <strike/>
        <sz val="11"/>
        <color rgb="FF0000FF"/>
        <rFont val="Consolas"/>
        <family val="3"/>
      </rPr>
      <t>NB-IoT</t>
    </r>
  </si>
  <si>
    <r>
      <t xml:space="preserve">    moduleLocation   </t>
    </r>
    <r>
      <rPr>
        <b/>
        <sz val="11"/>
        <color rgb="FF0000FF"/>
        <rFont val="Consolas"/>
        <family val="3"/>
      </rPr>
      <t>apeqm_module_loc</t>
    </r>
  </si>
  <si>
    <r>
      <t xml:space="preserve">   TNL </t>
    </r>
    <r>
      <rPr>
        <b/>
        <sz val="11"/>
        <color rgb="FFC00000"/>
        <rFont val="Consolas"/>
        <family val="3"/>
      </rPr>
      <t>1</t>
    </r>
  </si>
  <si>
    <r>
      <t xml:space="preserve">      IPADDRESSV4  </t>
    </r>
    <r>
      <rPr>
        <b/>
        <sz val="11"/>
        <color rgb="FF0000FF"/>
        <rFont val="Consolas"/>
        <family val="3"/>
      </rPr>
      <t>1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</si>
  <si>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2</t>
    </r>
  </si>
  <si>
    <t>고정 명령어: init-bts 메뉴로 진입  ((-r: 4G or 5G,  -v 24R2 or 24R3 or etc)</t>
  </si>
  <si>
    <t xml:space="preserve">  btsName  </t>
  </si>
  <si>
    <t xml:space="preserve">  check-soam  </t>
  </si>
  <si>
    <t xml:space="preserve">  update-sw-ver  </t>
  </si>
  <si>
    <t xml:space="preserve"> init-bts </t>
  </si>
  <si>
    <t xml:space="preserve">    moduleLocation   </t>
  </si>
  <si>
    <t xml:space="preserve">      IPADDRESSV4  </t>
  </si>
  <si>
    <t xml:space="preserve">        localIpAddr  </t>
  </si>
  <si>
    <t xml:space="preserve">        localIpPrefixLength  </t>
  </si>
  <si>
    <t xml:space="preserve">      list  staticRoutes  </t>
  </si>
  <si>
    <t xml:space="preserve">  gateway  </t>
  </si>
  <si>
    <t>routeIpMtu</t>
  </si>
  <si>
    <t>destIpAddr</t>
  </si>
  <si>
    <t>0.0.0.0</t>
  </si>
  <si>
    <t xml:space="preserve">      VLANIF  </t>
  </si>
  <si>
    <t xml:space="preserve">        vlanId  </t>
  </si>
  <si>
    <t xml:space="preserve">      BRGPRT  1</t>
  </si>
  <si>
    <r>
      <t xml:space="preserve">        ethlkDN  MRBTS-540002/TNLSVC-1/TNL-1/</t>
    </r>
    <r>
      <rPr>
        <b/>
        <sz val="11"/>
        <color rgb="FF0000FF"/>
        <rFont val="Consolas"/>
        <family val="3"/>
      </rPr>
      <t>ETHSVC-1/ETHLK-1</t>
    </r>
  </si>
  <si>
    <r>
      <t xml:space="preserve">     ETHLK </t>
    </r>
    <r>
      <rPr>
        <b/>
        <sz val="11"/>
        <color rgb="FF0000FF"/>
        <rFont val="Consolas"/>
        <family val="3"/>
      </rPr>
      <t>1</t>
    </r>
  </si>
  <si>
    <t xml:space="preserve">      connectLabel  EIF3</t>
  </si>
  <si>
    <r>
      <t xml:space="preserve">      modDN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</si>
  <si>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   localIpAddr  </t>
    </r>
    <r>
      <rPr>
        <b/>
        <sz val="11"/>
        <color rgb="FF0000FF"/>
        <rFont val="Consolas"/>
        <family val="3"/>
      </rPr>
      <t>10.49.132.34</t>
    </r>
  </si>
  <si>
    <r>
      <t xml:space="preserve">        localIpPrefixLength  </t>
    </r>
    <r>
      <rPr>
        <b/>
        <sz val="11"/>
        <color rgb="FF0000FF"/>
        <rFont val="Consolas"/>
        <family val="3"/>
      </rPr>
      <t>29</t>
    </r>
  </si>
  <si>
    <r>
      <t xml:space="preserve">     IPIF  </t>
    </r>
    <r>
      <rPr>
        <b/>
        <strike/>
        <sz val="11"/>
        <color rgb="FF0000FF"/>
        <rFont val="Consolas"/>
        <family val="3"/>
      </rPr>
      <t>2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</si>
  <si>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1</t>
    </r>
  </si>
  <si>
    <t xml:space="preserve">     CLOCK  </t>
  </si>
  <si>
    <t xml:space="preserve">      list syncInputList  </t>
  </si>
  <si>
    <t xml:space="preserve">  syncInputPrio  </t>
  </si>
  <si>
    <t>syncInputType</t>
  </si>
  <si>
    <t xml:space="preserve">      GNSSE  </t>
  </si>
  <si>
    <t xml:space="preserve">      TOPP  </t>
  </si>
  <si>
    <t>100.99.255.65</t>
  </si>
  <si>
    <t xml:space="preserve">   prod-name  </t>
  </si>
  <si>
    <t xml:space="preserve">  SMOD  </t>
  </si>
  <si>
    <t xml:space="preserve">  BBMOD  </t>
  </si>
  <si>
    <t>고정 CLI 명령어 (기지국에서 제공하는 API IF 동작 여부 체크)</t>
  </si>
  <si>
    <t>고정 CLI 명령어 (현재 기지국의 HW 정보를 수집)</t>
  </si>
  <si>
    <t>고정 CLI 명령어 (작업 대상 기지국 지정: 기지국 ID 입력)</t>
  </si>
  <si>
    <t>??? 이게 어떻게 동작할지 의문임. (깡동 DU인테 config 가 있을지?)</t>
  </si>
  <si>
    <t xml:space="preserve">  &gt;RESULT = OK; RET = '0.0.0.0'</t>
  </si>
  <si>
    <t xml:space="preserve">  set-cfg-tmpl   DFLT_HW_TOP</t>
  </si>
  <si>
    <t xml:space="preserve">  (download-bts-cfg)</t>
  </si>
  <si>
    <t>(최초 설치이나 보니) 기본 밑그림 설정(config)가 없다는 전제 하에, 밑그림을 그린다.</t>
  </si>
  <si>
    <t xml:space="preserve">(optional) 기지국 이름을 설정한다. </t>
  </si>
  <si>
    <t>LTE 기지국 이름을 설정한다.  (required, LGU+ 규격)</t>
  </si>
  <si>
    <t>(note) MME 정보는 기지국 최초 설정 정보로서 (대부분) 고정된 값으로 설정된다.</t>
  </si>
  <si>
    <t>따라서, 위의 DFLT_HW_TOP 템플릿에 저장해 놓고 불러서 읽어 들이는 방법도 가능하다.</t>
  </si>
  <si>
    <t xml:space="preserve">(optional) 기지국 위치 정보을 입력한다. </t>
  </si>
  <si>
    <t>고정 명령어 (Transport Netowrk Layer 설정 항목): Layer2 정보, ETH, VLAN, Bridge 등등</t>
  </si>
  <si>
    <t xml:space="preserve">        gnssLineDelay   </t>
  </si>
  <si>
    <t xml:space="preserve">        masterIpAddr  </t>
  </si>
  <si>
    <t xml:space="preserve">      NTP  </t>
  </si>
  <si>
    <t xml:space="preserve">        list  ntpServerIpAddrList</t>
  </si>
  <si>
    <t xml:space="preserve">        list  ntpServerIpAddrList  </t>
  </si>
  <si>
    <t xml:space="preserve">        maxNtpTimeError   </t>
  </si>
  <si>
    <t xml:space="preserve">        ntpAlarmingThreshold   </t>
  </si>
  <si>
    <t xml:space="preserve">        ntpDscp   </t>
  </si>
  <si>
    <t xml:space="preserve">        exit-all</t>
  </si>
  <si>
    <t xml:space="preserve"> 고정 명령어(MO):  TNL 1 이외에  TNL 2, 3, 4, etc 존재 가능함.</t>
  </si>
  <si>
    <t xml:space="preserve"> 고정 명령어(MO):  ETHIF 1 이외에 ETHIF-2 도 존재 가능</t>
  </si>
  <si>
    <t xml:space="preserve"> 고정 명령어(MO)</t>
  </si>
  <si>
    <r>
      <t xml:space="preserve">      linkSelectorDN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</rPr>
      <t>/TNLSVC-1/TNL-1/ETHSVC-1/L2SWI-1/BRGPRT-1</t>
    </r>
  </si>
  <si>
    <t>노키아 config Parameter (시스템 내부 고정값???)</t>
  </si>
  <si>
    <t>고정명령어(MO)</t>
  </si>
  <si>
    <t>고정 명령어(MO): Transport Netowrk Layer 설정 항목): Layer3 정보, IP, Routing 등등</t>
  </si>
  <si>
    <t>config Parameter (ID는 템플릿 입력값)</t>
  </si>
  <si>
    <t>노키아 config MO</t>
  </si>
  <si>
    <t>config Parameter (ID는 템플릿 입력값) - optional</t>
  </si>
  <si>
    <t xml:space="preserve">       ntpAlarmingThreshold   300   </t>
  </si>
  <si>
    <t xml:space="preserve">       ntpDscp   46  </t>
  </si>
  <si>
    <t>고정명령어(내부 명령어):  SMOD 타입 지정</t>
  </si>
  <si>
    <t>고정명령어(내부 명령어):  BBMOD 타입 지정</t>
  </si>
  <si>
    <t>고정명령어(내부):위 Commit; 에서 (RESULT = OK)인 경우, 이를 기지국에 업로드함. 
&gt;&gt; 기지국이 수신한 SCF에 대해서 최종 Validation을 수행하고 결과를 Return</t>
  </si>
  <si>
    <t>고정명령어(내부): TNLSVC MO에서 다룰 기본적인 Para Set을 저장해 놓고 사용</t>
  </si>
  <si>
    <t>고정명령어(내부): MNL MO에서 다룰 기본적인 Para Set을 저장해 놓고 사용</t>
  </si>
  <si>
    <t>고정명령어(내부): 지금까지 작업한 모든 내용을 confirm 하고 이를 SCF(XML) 파일로 생성함.
&gt;&gt; 최종 SCF를 만드는 과정에서 (기본적인 Validation Check)를 수행하고 결과를 Return</t>
  </si>
  <si>
    <t>고정명령어(내부): apply-bts-cfg의 결과가 OK 일 경우, 이 config를 최종 activate 시키는 CLI 명령어</t>
  </si>
  <si>
    <r>
      <t xml:space="preserve"> init-mod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</si>
  <si>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 prod-name  FBBC</t>
  </si>
  <si>
    <t xml:space="preserve">   exit-all</t>
  </si>
  <si>
    <t xml:space="preserve">  exit-all</t>
  </si>
  <si>
    <t>DU10</t>
  </si>
  <si>
    <t>DU20</t>
  </si>
  <si>
    <t>FHS_2</t>
  </si>
  <si>
    <t xml:space="preserve"> exit [Yes | No]</t>
  </si>
  <si>
    <t xml:space="preserve">   </t>
  </si>
  <si>
    <t xml:space="preserve">    prod-name  MDCD</t>
  </si>
  <si>
    <t xml:space="preserve">     firstEndpointDN  bbmod-2</t>
  </si>
  <si>
    <t xml:space="preserve">     firstEndpointLabel  OPT</t>
  </si>
  <si>
    <t xml:space="preserve">     firstEndpointPortId   1</t>
  </si>
  <si>
    <t xml:space="preserve">     secondEndpointLabel    OPT</t>
  </si>
  <si>
    <t xml:space="preserve">     secondEndpointPortId    1</t>
  </si>
  <si>
    <t xml:space="preserve">     firstEndpointPortId   2</t>
  </si>
  <si>
    <t xml:space="preserve">     secondEndpointPortId    2</t>
  </si>
  <si>
    <t>bbmod-3</t>
  </si>
  <si>
    <t xml:space="preserve">    CABLINK   8</t>
  </si>
  <si>
    <t xml:space="preserve">    CABLINK   9</t>
  </si>
  <si>
    <t xml:space="preserve">  FHS 3</t>
  </si>
  <si>
    <t xml:space="preserve">     secondEndpointDN    fhs-3</t>
  </si>
  <si>
    <t xml:space="preserve">    CABLINK   12</t>
  </si>
  <si>
    <t xml:space="preserve">     firstEndpointDN  bbmod-3</t>
  </si>
  <si>
    <t xml:space="preserve">     secondEndpointDN    fhs-5</t>
  </si>
  <si>
    <t xml:space="preserve">  FHS 5</t>
  </si>
  <si>
    <t xml:space="preserve">  FHS 6</t>
  </si>
  <si>
    <t xml:space="preserve">    CABLINK   13</t>
  </si>
  <si>
    <t xml:space="preserve">    CABLINK   14</t>
  </si>
  <si>
    <t xml:space="preserve">    CABLINK   15</t>
  </si>
  <si>
    <t xml:space="preserve">     secondEndpointDN    fhs-6</t>
  </si>
  <si>
    <t xml:space="preserve">     exit-all</t>
  </si>
  <si>
    <t>1st-ep</t>
  </si>
  <si>
    <t>2nd-ep</t>
  </si>
  <si>
    <t>*</t>
  </si>
  <si>
    <t>FHS_1</t>
  </si>
  <si>
    <t>FHS_3</t>
  </si>
  <si>
    <t>FHS_4</t>
  </si>
  <si>
    <t>FHS_5</t>
  </si>
  <si>
    <t>FHS_6</t>
  </si>
  <si>
    <t>CABLINK_L3</t>
  </si>
  <si>
    <t>fhs-3</t>
  </si>
  <si>
    <t>CABLINK_L4</t>
  </si>
  <si>
    <t>CABLINK_L5</t>
  </si>
  <si>
    <t>fhs-4</t>
  </si>
  <si>
    <t>fhs-5</t>
  </si>
  <si>
    <t>CABLINK_L6</t>
  </si>
  <si>
    <t>fhs-6</t>
  </si>
  <si>
    <t>LCR ID</t>
  </si>
  <si>
    <t>국소명(영문)</t>
  </si>
  <si>
    <t xml:space="preserve">  FHS  1</t>
  </si>
  <si>
    <t xml:space="preserve">  FHS  2</t>
  </si>
  <si>
    <t xml:space="preserve">  FHS  3</t>
  </si>
  <si>
    <t xml:space="preserve">  FHS  4</t>
  </si>
  <si>
    <t xml:space="preserve">   #auto-config CABLINK *  (내부적으로 CABLINK 자동 생성)</t>
  </si>
  <si>
    <t xml:space="preserve">  FHS  5</t>
  </si>
  <si>
    <t xml:space="preserve">  FHS  6</t>
  </si>
  <si>
    <t xml:space="preserve">-v  </t>
  </si>
  <si>
    <t xml:space="preserve"> init-mod  </t>
  </si>
  <si>
    <t xml:space="preserve">  FHS  </t>
  </si>
  <si>
    <t>/// BBMOD와 FHS간 CABLINK는 자동 계산 수행</t>
  </si>
  <si>
    <t xml:space="preserve">    SMOD  </t>
  </si>
  <si>
    <t xml:space="preserve">     prod-name  </t>
  </si>
  <si>
    <t xml:space="preserve">    BBMOD  </t>
  </si>
  <si>
    <t xml:space="preserve">    BBMOD </t>
  </si>
  <si>
    <t xml:space="preserve">    exit-all</t>
  </si>
  <si>
    <t xml:space="preserve">    FHS  </t>
  </si>
  <si>
    <t xml:space="preserve">  syncInputType</t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</si>
  <si>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172.25.166.66</t>
    </r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</si>
  <si>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172.25.266.166</t>
    </r>
  </si>
  <si>
    <t xml:space="preserve">  val</t>
  </si>
  <si>
    <t>CTRLTS-1</t>
  </si>
  <si>
    <t>netActIpAddr</t>
  </si>
  <si>
    <t>CTRLTS-1/MTRACE</t>
  </si>
  <si>
    <t>#####</t>
  </si>
  <si>
    <t>RAT타입</t>
  </si>
  <si>
    <t>Radio버젼</t>
  </si>
  <si>
    <t>INIT-BTS</t>
  </si>
  <si>
    <t>NUMBER;
1...5, step 1</t>
  </si>
  <si>
    <t>SYNC-2/CLOCK</t>
  </si>
  <si>
    <t>TOP(IP) 구성
&gt; LTE ONLY</t>
  </si>
  <si>
    <t>STRING; 
2...253 characters</t>
  </si>
  <si>
    <t>NetAct(EMS) IP</t>
  </si>
  <si>
    <t>DCAP IP#1</t>
  </si>
  <si>
    <t>DCAP IP#2</t>
  </si>
  <si>
    <t>STRING;
4..16 char;
CHOICE:
FBBC, ABIL, ABIO, ABIP</t>
  </si>
  <si>
    <t>BBMOD 구성</t>
  </si>
  <si>
    <t>FHS 구성
(LTE DU20 only)</t>
  </si>
  <si>
    <t>10.113.246.69</t>
  </si>
  <si>
    <t>SYNC-1</t>
  </si>
  <si>
    <t>val</t>
  </si>
  <si>
    <t>`</t>
  </si>
  <si>
    <r>
      <rPr>
        <b/>
        <sz val="11"/>
        <color rgb="FFFF0000"/>
        <rFont val="맑은 고딕"/>
        <family val="2"/>
        <scheme val="minor"/>
      </rPr>
      <t>[주의사항]</t>
    </r>
    <r>
      <rPr>
        <b/>
        <sz val="11"/>
        <color theme="1"/>
        <rFont val="맑은 고딕"/>
        <family val="2"/>
        <scheme val="minor"/>
      </rPr>
      <t xml:space="preserve">
(1) 입력값은 영문만 허용됨.</t>
    </r>
  </si>
  <si>
    <t>STRING;
User-defined file name</t>
  </si>
  <si>
    <t>ENUM;
[4G, 5G]</t>
  </si>
  <si>
    <t>STRING;
24R2, 24R3, 25R1, 25R2, 25R3, 26R1, 26R2, 26R3, etc</t>
  </si>
  <si>
    <t>Type</t>
  </si>
  <si>
    <t>Version</t>
  </si>
  <si>
    <t>Radio</t>
  </si>
  <si>
    <t>CLI Scenario</t>
  </si>
  <si>
    <t>Name</t>
  </si>
  <si>
    <t>ENUM; [TRUE,FALSE];
. Default: FALSE
. FXCA only</t>
  </si>
  <si>
    <t>STRING:
4..16 char;</t>
  </si>
  <si>
    <t>ENUM;
OPT(LTE FSMF), 
SFP(LTE DU20),
QSFP(5G DU10), 
SFP(5G DU20)</t>
  </si>
  <si>
    <t xml:space="preserve">NUMBER;
0...255, step 1;
</t>
  </si>
  <si>
    <t>NUMBER;</t>
  </si>
  <si>
    <t>NUMBER;
0...503, step 1</t>
  </si>
  <si>
    <t>NUMBER;
0...65535, step 1</t>
  </si>
  <si>
    <t xml:space="preserve">NUMER;
0...255, step 1;
</t>
  </si>
  <si>
    <t>NBIOT LINK</t>
  </si>
  <si>
    <t>기지국 ID</t>
  </si>
  <si>
    <t>RU 모델명</t>
  </si>
  <si>
    <t>3섹터 적용</t>
  </si>
  <si>
    <t>프런트홀</t>
  </si>
  <si>
    <t>ENUM;
smod-1,bbmod-1,bbmod-2,bbmod-3,
fhs-1, fhs-2, fhs-3,  fhs-4, fhs-5, fhs-6</t>
  </si>
  <si>
    <t>CABLINK_L11</t>
  </si>
  <si>
    <t>ENUM;
bbmod-1,bbmod-2,bbmod-3,
fhs-1, fhs-2, fhs-3,  fhs-4, fhs-5, fhs-6</t>
  </si>
  <si>
    <t>FHS 링크 #1</t>
  </si>
  <si>
    <t>FHS 링크 #2</t>
  </si>
  <si>
    <t xml:space="preserve">    netActIpAddr  10.113.252.58</t>
  </si>
  <si>
    <t xml:space="preserve">    MTRACE  0</t>
  </si>
  <si>
    <t xml:space="preserve">      tceIpAddress  10.113.246.69</t>
  </si>
  <si>
    <t xml:space="preserve">    MTRACE 1</t>
  </si>
  <si>
    <t xml:space="preserve">   CTRLTS  1</t>
  </si>
  <si>
    <t>(2025.06.19 Added)    It's for NetAct IP address &amp; DCAP address.</t>
  </si>
  <si>
    <t xml:space="preserve">Nokia NetAct IP address </t>
  </si>
  <si>
    <t>Nokia DCAP IP address for jobType(ImmediateMDTAndTrace)</t>
  </si>
  <si>
    <t>Nokia DCAP IP address for jobType(RLFReportsOnly)</t>
  </si>
  <si>
    <t>10.113.252.58</t>
  </si>
  <si>
    <t xml:space="preserve">      tceIpAddress  </t>
  </si>
  <si>
    <t xml:space="preserve">    netActIpAddr  </t>
  </si>
  <si>
    <t>TOP(1588) 구성
SYNC-2</t>
  </si>
  <si>
    <r>
      <t xml:space="preserve">
</t>
    </r>
    <r>
      <rPr>
        <b/>
        <sz val="28"/>
        <color rgb="FF0058FF"/>
        <rFont val="Nokia Pure Headline Light"/>
        <family val="2"/>
        <charset val="238"/>
      </rPr>
      <t xml:space="preserve"> Nokia CLI 템플릿
 : 개통자동화 입력 파라미터</t>
    </r>
    <r>
      <rPr>
        <b/>
        <sz val="18"/>
        <color rgb="FF000000"/>
        <rFont val="Arial"/>
        <family val="2"/>
        <charset val="238"/>
      </rPr>
      <t xml:space="preserve">
</t>
    </r>
    <r>
      <rPr>
        <sz val="18"/>
        <color rgb="FF000000"/>
        <rFont val="Arial"/>
        <family val="2"/>
        <charset val="238"/>
      </rPr>
      <t xml:space="preserve">
</t>
    </r>
    <r>
      <rPr>
        <sz val="10"/>
        <color rgb="FF000000"/>
        <rFont val="Arial"/>
        <family val="2"/>
        <charset val="238"/>
      </rPr>
      <t xml:space="preserve">
</t>
    </r>
    <r>
      <rPr>
        <sz val="16"/>
        <color rgb="FF000000"/>
        <rFont val="Arial"/>
        <family val="2"/>
        <charset val="238"/>
      </rPr>
      <t xml:space="preserve"> </t>
    </r>
    <r>
      <rPr>
        <b/>
        <sz val="16"/>
        <color rgb="FF000000"/>
        <rFont val="Nokia Pure Headline"/>
        <family val="2"/>
      </rPr>
      <t>Version: 0.x
 Base Version: SRAN 24R2, 25R2 LTE
 Base Version: SRAN 25R2 5G</t>
    </r>
  </si>
  <si>
    <t>phyCellId</t>
  </si>
  <si>
    <r>
      <t>LNCEL/</t>
    </r>
    <r>
      <rPr>
        <b/>
        <sz val="12"/>
        <color rgb="FFFF0000"/>
        <rFont val="맑은 고딕"/>
        <family val="2"/>
        <scheme val="minor"/>
      </rPr>
      <t>NRCELL</t>
    </r>
  </si>
  <si>
    <r>
      <t>LNCEL_FDD/</t>
    </r>
    <r>
      <rPr>
        <b/>
        <sz val="12"/>
        <color rgb="FFFF0000"/>
        <rFont val="맑은 고딕"/>
        <family val="2"/>
        <scheme val="minor"/>
      </rPr>
      <t>NRCELL</t>
    </r>
  </si>
  <si>
    <t>NUMBER;
LTE (0..65535)
5G(0...68719476735)</t>
  </si>
  <si>
    <r>
      <t xml:space="preserve">ENUM;
</t>
    </r>
    <r>
      <rPr>
        <b/>
        <u/>
        <sz val="10"/>
        <color rgb="FFC00000"/>
        <rFont val="맑은 고딕"/>
        <family val="2"/>
        <scheme val="minor"/>
      </rPr>
      <t>Master</t>
    </r>
    <r>
      <rPr>
        <b/>
        <sz val="10"/>
        <color rgb="FFC00000"/>
        <rFont val="맑은 고딕"/>
        <family val="2"/>
        <scheme val="minor"/>
      </rPr>
      <t xml:space="preserve">  : 1pps/ToD from external GNSS receiver,
</t>
    </r>
    <r>
      <rPr>
        <b/>
        <u/>
        <sz val="10"/>
        <color rgb="FFC00000"/>
        <rFont val="맑은 고딕"/>
        <family val="2"/>
        <scheme val="minor"/>
      </rPr>
      <t>Slave</t>
    </r>
    <r>
      <rPr>
        <b/>
        <sz val="10"/>
        <color rgb="FFC00000"/>
        <rFont val="맑은 고딕"/>
        <family val="2"/>
        <scheme val="minor"/>
      </rPr>
      <t xml:space="preserve"> : 1pps/ToD from Sync Hub Master,
</t>
    </r>
    <r>
      <rPr>
        <b/>
        <u/>
        <sz val="10"/>
        <color rgb="FFC00000"/>
        <rFont val="맑은 고딕"/>
        <family val="2"/>
        <scheme val="minor"/>
      </rPr>
      <t>Backplane</t>
    </r>
    <r>
      <rPr>
        <b/>
        <sz val="10"/>
        <color rgb="FFC00000"/>
        <rFont val="맑은 고딕"/>
        <family val="2"/>
        <scheme val="minor"/>
      </rPr>
      <t xml:space="preserve"> : 1pps/ToD from backplane,
</t>
    </r>
    <r>
      <rPr>
        <b/>
        <u/>
        <sz val="10"/>
        <color rgb="FFC00000"/>
        <rFont val="맑은 고딕"/>
        <family val="2"/>
        <scheme val="minor"/>
      </rPr>
      <t>TOPP</t>
    </r>
    <r>
      <rPr>
        <b/>
        <sz val="10"/>
        <color rgb="FFC00000"/>
        <rFont val="맑은 고딕"/>
        <family val="2"/>
        <scheme val="minor"/>
      </rPr>
      <t>: TOPP</t>
    </r>
    <phoneticPr fontId="56" type="noConversion"/>
  </si>
  <si>
    <t>5G</t>
    <phoneticPr fontId="56" type="noConversion"/>
  </si>
  <si>
    <t>25R2</t>
    <phoneticPr fontId="56" type="noConversion"/>
  </si>
  <si>
    <t>ASIK</t>
    <phoneticPr fontId="56" type="noConversion"/>
  </si>
  <si>
    <t>4.5.13.5</t>
    <phoneticPr fontId="56" type="noConversion"/>
  </si>
  <si>
    <t>4.5.13.1</t>
    <phoneticPr fontId="56" type="noConversion"/>
  </si>
  <si>
    <t>ABIL</t>
    <phoneticPr fontId="56" type="noConversion"/>
  </si>
  <si>
    <t>tceIpAddress</t>
    <phoneticPr fontId="56" type="noConversion"/>
  </si>
  <si>
    <t>Master</t>
    <phoneticPr fontId="56" type="noConversion"/>
  </si>
  <si>
    <t>INIT-CELL</t>
    <phoneticPr fontId="56" type="noConversion"/>
  </si>
  <si>
    <t>SFP</t>
    <phoneticPr fontId="56" type="noConversion"/>
  </si>
  <si>
    <t>NR_TEST1</t>
    <phoneticPr fontId="56" type="noConversion"/>
  </si>
  <si>
    <t>NUMBER: 
0...837, step 1
5G:
if cellTechnology = 'TDD'
and
nrarfcn ≤ 800000
and
prachConfigurationIndex &gt; 66
then 
prachRootSequenceIndex &lt;= 137</t>
    <phoneticPr fontId="56" type="noConversion"/>
  </si>
  <si>
    <t>NUMBER;
LTE (0..65535)
5G (N/A)</t>
    <phoneticPr fontId="56" type="noConversion"/>
  </si>
  <si>
    <t>NUMBER: 
0...837, step 1
5G:
if+AB2 cellTechnology = 'TDD'
and
nrarfcn ≤ 800000
and
prachConfigurationIndex &gt; 66
then 
prachRootSequenceIndex &lt;= 137</t>
    <phoneticPr fontId="56" type="noConversion"/>
  </si>
  <si>
    <t>ENUM;
OPT(LTE FSMF), 
SFP(LTE DU20),
SFP(5G DU10), 
SFP(5G DU20)</t>
    <phoneticPr fontId="56" type="noConversion"/>
  </si>
  <si>
    <t>ENUM;
OPT(LTE FSMF), 
SFP(LTE DU20),
QSFP(5G DU10), 
SFP(5G DU20)</t>
    <phoneticPr fontId="56" type="noConversion"/>
  </si>
  <si>
    <t>AEQN</t>
    <phoneticPr fontId="56" type="noConversion"/>
  </si>
  <si>
    <t>ASIL</t>
    <phoneticPr fontId="56" type="noConversion"/>
  </si>
  <si>
    <t>4.5.13.3</t>
    <phoneticPr fontId="56" type="noConversion"/>
  </si>
  <si>
    <t>bbmod-1</t>
    <phoneticPr fontId="56" type="noConversion"/>
  </si>
  <si>
    <t>cell-type</t>
    <phoneticPr fontId="56" type="noConversion"/>
  </si>
  <si>
    <t>AEQN_4_2</t>
    <phoneticPr fontId="56" type="noConversion"/>
  </si>
  <si>
    <t>#####</t>
    <phoneticPr fontId="56" type="noConversion"/>
  </si>
  <si>
    <t>AEQY</t>
    <phoneticPr fontId="56" type="noConversion"/>
  </si>
  <si>
    <t>AEQY_4_2</t>
    <phoneticPr fontId="56" type="noConversion"/>
  </si>
  <si>
    <t>NF_TEST2</t>
    <phoneticPr fontId="56" type="noConversion"/>
  </si>
  <si>
    <t>NFO_TEST3(옥외)</t>
    <phoneticPr fontId="56" type="noConversion"/>
  </si>
  <si>
    <t>AZQS</t>
  </si>
  <si>
    <t>AZQS</t>
    <phoneticPr fontId="56" type="noConversion"/>
  </si>
  <si>
    <t>AZQS_2_2_0</t>
    <phoneticPr fontId="56" type="noConversion"/>
  </si>
  <si>
    <t>AZQS_4_2_2</t>
    <phoneticPr fontId="56" type="noConversion"/>
  </si>
  <si>
    <t>AZQS_4_4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</si>
</sst>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2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C00000"/>
      <name val="Consolas"/>
      <family val="3"/>
    </font>
    <font>
      <b/>
      <sz val="10"/>
      <color theme="1"/>
      <name val="맑은 고딕"/>
      <family val="2"/>
      <scheme val="minor"/>
    </font>
    <font>
      <strike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2"/>
      <scheme val="minor"/>
    </font>
    <font>
      <sz val="10"/>
      <color rgb="FF000000"/>
      <name val="Arial"/>
      <family val="2"/>
      <charset val="238"/>
    </font>
    <font>
      <sz val="18"/>
      <color rgb="FF000000"/>
      <name val="Arial"/>
      <family val="2"/>
      <charset val="238"/>
    </font>
    <font>
      <sz val="8"/>
      <name val="맑은 고딕"/>
      <family val="2"/>
      <scheme val="minor"/>
    </font>
    <font>
      <sz val="10"/>
      <color rgb="FF0000FF"/>
      <name val="맑은 고딕"/>
      <family val="2"/>
      <scheme val="minor"/>
    </font>
    <font>
      <b/>
      <sz val="11"/>
      <color rgb="FF0000FF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000000"/>
      <name val="Consolas"/>
      <family val="3"/>
    </font>
    <font>
      <b/>
      <sz val="11"/>
      <color rgb="FF0000FF"/>
      <name val="Consolas"/>
      <family val="3"/>
    </font>
    <font>
      <b/>
      <sz val="11"/>
      <color rgb="FFC00000"/>
      <name val="Consolas"/>
      <family val="3"/>
    </font>
    <font>
      <b/>
      <sz val="11"/>
      <color rgb="FFC00000"/>
      <name val="맑은 고딕"/>
      <family val="2"/>
      <scheme val="minor"/>
    </font>
    <font>
      <b/>
      <sz val="11"/>
      <color rgb="FFC00000"/>
      <name val="Consolas"/>
      <family val="3"/>
      <charset val="129"/>
    </font>
    <font>
      <sz val="10"/>
      <color rgb="FF002060"/>
      <name val="맑은 고딕"/>
      <family val="3"/>
      <charset val="129"/>
      <scheme val="minor"/>
    </font>
    <font>
      <b/>
      <strike/>
      <sz val="11"/>
      <color rgb="FFC00000"/>
      <name val="Consolas"/>
      <family val="3"/>
      <charset val="129"/>
    </font>
    <font>
      <b/>
      <strike/>
      <sz val="11"/>
      <color rgb="FFC00000"/>
      <name val="Consolas"/>
      <family val="3"/>
    </font>
    <font>
      <b/>
      <sz val="10"/>
      <color rgb="FFFF0000"/>
      <name val="맑은 고딕"/>
      <family val="3"/>
      <charset val="129"/>
      <scheme val="minor"/>
    </font>
    <font>
      <b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</font>
    <font>
      <sz val="10"/>
      <color theme="1"/>
      <name val="맑은 고딕"/>
      <family val="2"/>
      <scheme val="minor"/>
    </font>
    <font>
      <b/>
      <sz val="9"/>
      <color rgb="FF0000FF"/>
      <name val="맑은 고딕"/>
      <family val="2"/>
      <scheme val="minor"/>
    </font>
    <font>
      <b/>
      <sz val="12"/>
      <color rgb="FFFFFF00"/>
      <name val="맑은 고딕"/>
      <family val="2"/>
      <scheme val="minor"/>
    </font>
    <font>
      <b/>
      <sz val="11"/>
      <color theme="5" tint="-0.249977111117893"/>
      <name val="Consolas"/>
      <family val="3"/>
      <charset val="129"/>
    </font>
    <font>
      <b/>
      <sz val="11"/>
      <color theme="5" tint="-0.249977111117893"/>
      <name val="Consolas"/>
      <family val="3"/>
    </font>
    <font>
      <b/>
      <sz val="11"/>
      <color theme="1"/>
      <name val="Consolas"/>
      <family val="3"/>
      <charset val="129"/>
    </font>
    <font>
      <b/>
      <sz val="11"/>
      <color theme="1"/>
      <name val="Consolas"/>
      <family val="3"/>
    </font>
    <font>
      <b/>
      <sz val="11"/>
      <color rgb="FF0000FF"/>
      <name val="Consolas"/>
      <family val="3"/>
      <charset val="129"/>
    </font>
    <font>
      <b/>
      <strike/>
      <sz val="11"/>
      <color rgb="FF0000FF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맑은 고딕"/>
      <family val="2"/>
      <scheme val="minor"/>
    </font>
    <font>
      <b/>
      <sz val="11"/>
      <color rgb="FF00B050"/>
      <name val="Consolas"/>
      <family val="3"/>
      <charset val="129"/>
    </font>
    <font>
      <strike/>
      <sz val="10"/>
      <color rgb="FF0000FF"/>
      <name val="맑은 고딕"/>
      <family val="3"/>
      <charset val="129"/>
      <scheme val="minor"/>
    </font>
    <font>
      <sz val="16"/>
      <color rgb="FF000000"/>
      <name val="Arial"/>
      <family val="2"/>
      <charset val="238"/>
    </font>
    <font>
      <b/>
      <sz val="16"/>
      <color rgb="FF000000"/>
      <name val="Nokia Pure Headline"/>
      <family val="2"/>
    </font>
    <font>
      <b/>
      <sz val="28"/>
      <color rgb="FF0058FF"/>
      <name val="Nokia Pure Headline Light"/>
      <family val="2"/>
      <charset val="238"/>
    </font>
    <font>
      <b/>
      <sz val="18"/>
      <color rgb="FF000000"/>
      <name val="Arial"/>
      <family val="2"/>
      <charset val="238"/>
    </font>
    <font>
      <b/>
      <sz val="12"/>
      <color rgb="FF0000FF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0"/>
      <color rgb="FF66FFFF"/>
      <name val="맑은 고딕"/>
      <family val="2"/>
      <scheme val="minor"/>
    </font>
    <font>
      <b/>
      <sz val="12"/>
      <color rgb="FFFF0000"/>
      <name val="맑은 고딕"/>
      <family val="2"/>
      <scheme val="minor"/>
    </font>
    <font>
      <b/>
      <sz val="10"/>
      <color rgb="FFC00000"/>
      <name val="맑은 고딕"/>
      <family val="2"/>
      <scheme val="minor"/>
    </font>
    <font>
      <sz val="10"/>
      <color rgb="FFC00000"/>
      <name val="맑은 고딕"/>
      <family val="2"/>
      <scheme val="minor"/>
    </font>
    <font>
      <sz val="11"/>
      <color rgb="FFC00000"/>
      <name val="맑은 고딕"/>
      <family val="2"/>
      <scheme val="minor"/>
    </font>
    <font>
      <b/>
      <u/>
      <sz val="10"/>
      <color rgb="FFC00000"/>
      <name val="맑은 고딕"/>
      <family val="2"/>
      <scheme val="minor"/>
    </font>
    <font>
      <b/>
      <sz val="10"/>
      <color rgb="FF00206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5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4" borderId="0" xfId="0" applyFont="1" applyFill="1"/>
    <xf numFmtId="0" fontId="7" fillId="4" borderId="6" xfId="0" applyFont="1" applyFill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/>
    </xf>
    <xf numFmtId="0" fontId="1" fillId="16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/>
    </xf>
    <xf numFmtId="0" fontId="17" fillId="0" borderId="0" xfId="0" applyFont="1"/>
    <xf numFmtId="0" fontId="22" fillId="14" borderId="4" xfId="0" applyFont="1" applyFill="1" applyBorder="1" applyAlignment="1">
      <alignment horizontal="left" vertical="center"/>
    </xf>
    <xf numFmtId="0" fontId="22" fillId="14" borderId="4" xfId="0" applyFont="1" applyFill="1" applyBorder="1" applyAlignment="1">
      <alignment horizontal="left"/>
    </xf>
    <xf numFmtId="0" fontId="22" fillId="14" borderId="4" xfId="0" applyFont="1" applyFill="1" applyBorder="1" applyAlignment="1">
      <alignment horizontal="left" vertical="center" wrapText="1"/>
    </xf>
    <xf numFmtId="0" fontId="21" fillId="14" borderId="4" xfId="0" applyFont="1" applyFill="1" applyBorder="1" applyAlignment="1">
      <alignment vertical="top"/>
    </xf>
    <xf numFmtId="0" fontId="21" fillId="14" borderId="11" xfId="0" applyFont="1" applyFill="1" applyBorder="1" applyAlignment="1">
      <alignment vertical="top"/>
    </xf>
    <xf numFmtId="0" fontId="22" fillId="14" borderId="11" xfId="0" applyFont="1" applyFill="1" applyBorder="1" applyAlignment="1">
      <alignment horizontal="left" vertical="center"/>
    </xf>
    <xf numFmtId="0" fontId="21" fillId="14" borderId="8" xfId="0" applyFont="1" applyFill="1" applyBorder="1" applyAlignment="1">
      <alignment vertical="top"/>
    </xf>
    <xf numFmtId="0" fontId="22" fillId="14" borderId="12" xfId="0" applyFont="1" applyFill="1" applyBorder="1" applyAlignment="1">
      <alignment horizontal="left" vertical="center" wrapText="1"/>
    </xf>
    <xf numFmtId="0" fontId="22" fillId="14" borderId="10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0" fontId="23" fillId="14" borderId="4" xfId="0" applyFont="1" applyFill="1" applyBorder="1" applyAlignment="1">
      <alignment vertical="top"/>
    </xf>
    <xf numFmtId="0" fontId="19" fillId="14" borderId="4" xfId="0" applyFont="1" applyFill="1" applyBorder="1" applyAlignment="1">
      <alignment vertical="top"/>
    </xf>
    <xf numFmtId="0" fontId="24" fillId="14" borderId="4" xfId="0" applyFont="1" applyFill="1" applyBorder="1" applyAlignment="1">
      <alignment vertical="top"/>
    </xf>
    <xf numFmtId="0" fontId="22" fillId="14" borderId="4" xfId="0" applyFont="1" applyFill="1" applyBorder="1" applyAlignment="1">
      <alignment horizontal="left" wrapText="1"/>
    </xf>
    <xf numFmtId="0" fontId="3" fillId="17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left" vertical="center"/>
    </xf>
    <xf numFmtId="0" fontId="26" fillId="14" borderId="13" xfId="0" applyFont="1" applyFill="1" applyBorder="1" applyAlignment="1">
      <alignment vertical="top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6" fillId="14" borderId="16" xfId="0" applyFont="1" applyFill="1" applyBorder="1" applyAlignment="1">
      <alignment vertical="top"/>
    </xf>
    <xf numFmtId="0" fontId="1" fillId="0" borderId="17" xfId="0" applyFont="1" applyBorder="1" applyAlignment="1">
      <alignment horizontal="center" vertical="center"/>
    </xf>
    <xf numFmtId="0" fontId="26" fillId="14" borderId="18" xfId="0" applyFont="1" applyFill="1" applyBorder="1" applyAlignment="1">
      <alignment vertical="top"/>
    </xf>
    <xf numFmtId="0" fontId="26" fillId="14" borderId="19" xfId="0" applyFont="1" applyFill="1" applyBorder="1" applyAlignment="1">
      <alignment vertical="top"/>
    </xf>
    <xf numFmtId="0" fontId="1" fillId="0" borderId="17" xfId="0" applyFont="1" applyBorder="1"/>
    <xf numFmtId="0" fontId="29" fillId="0" borderId="0" xfId="0" applyFont="1" applyAlignment="1">
      <alignment horizontal="center" vertical="top"/>
    </xf>
    <xf numFmtId="0" fontId="29" fillId="0" borderId="0" xfId="0" applyFont="1" applyAlignment="1">
      <alignment horizontal="left" vertical="top"/>
    </xf>
    <xf numFmtId="0" fontId="29" fillId="0" borderId="0" xfId="0" applyFont="1" applyAlignment="1">
      <alignment vertical="top"/>
    </xf>
    <xf numFmtId="0" fontId="27" fillId="14" borderId="16" xfId="0" applyFont="1" applyFill="1" applyBorder="1" applyAlignment="1">
      <alignment vertical="top"/>
    </xf>
    <xf numFmtId="0" fontId="6" fillId="14" borderId="16" xfId="0" applyFont="1" applyFill="1" applyBorder="1" applyAlignment="1">
      <alignment vertical="top"/>
    </xf>
    <xf numFmtId="0" fontId="28" fillId="14" borderId="16" xfId="0" applyFont="1" applyFill="1" applyBorder="1" applyAlignment="1">
      <alignment vertical="top"/>
    </xf>
    <xf numFmtId="0" fontId="26" fillId="14" borderId="20" xfId="0" applyFont="1" applyFill="1" applyBorder="1" applyAlignment="1">
      <alignment vertical="top"/>
    </xf>
    <xf numFmtId="0" fontId="1" fillId="0" borderId="21" xfId="0" applyFont="1" applyBorder="1"/>
    <xf numFmtId="0" fontId="1" fillId="0" borderId="3" xfId="0" applyFont="1" applyBorder="1"/>
    <xf numFmtId="0" fontId="4" fillId="2" borderId="22" xfId="0" applyFont="1" applyFill="1" applyBorder="1" applyAlignment="1">
      <alignment horizontal="center" vertical="top"/>
    </xf>
    <xf numFmtId="0" fontId="4" fillId="2" borderId="22" xfId="0" applyFont="1" applyFill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31" fillId="17" borderId="0" xfId="0" applyFont="1" applyFill="1" applyAlignment="1">
      <alignment horizontal="center" vertical="center" wrapText="1"/>
    </xf>
    <xf numFmtId="0" fontId="31" fillId="17" borderId="0" xfId="0" applyFont="1" applyFill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29" fillId="0" borderId="0" xfId="0" applyFont="1" applyAlignment="1">
      <alignment horizontal="left" vertical="top" wrapText="1"/>
    </xf>
    <xf numFmtId="0" fontId="4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2" fillId="14" borderId="12" xfId="0" applyFont="1" applyFill="1" applyBorder="1" applyAlignment="1">
      <alignment horizontal="left" vertical="center"/>
    </xf>
    <xf numFmtId="0" fontId="32" fillId="14" borderId="11" xfId="0" applyFont="1" applyFill="1" applyBorder="1" applyAlignment="1">
      <alignment vertical="top"/>
    </xf>
    <xf numFmtId="0" fontId="33" fillId="14" borderId="11" xfId="0" applyFont="1" applyFill="1" applyBorder="1" applyAlignment="1">
      <alignment vertical="top"/>
    </xf>
    <xf numFmtId="0" fontId="33" fillId="14" borderId="4" xfId="0" applyFont="1" applyFill="1" applyBorder="1" applyAlignment="1">
      <alignment vertical="top"/>
    </xf>
    <xf numFmtId="0" fontId="34" fillId="14" borderId="4" xfId="0" applyFont="1" applyFill="1" applyBorder="1" applyAlignment="1">
      <alignment vertical="top"/>
    </xf>
    <xf numFmtId="0" fontId="35" fillId="14" borderId="4" xfId="0" applyFont="1" applyFill="1" applyBorder="1" applyAlignment="1">
      <alignment vertical="top"/>
    </xf>
    <xf numFmtId="0" fontId="36" fillId="14" borderId="4" xfId="0" applyFont="1" applyFill="1" applyBorder="1" applyAlignment="1">
      <alignment vertical="top"/>
    </xf>
    <xf numFmtId="0" fontId="21" fillId="19" borderId="4" xfId="0" applyFont="1" applyFill="1" applyBorder="1" applyAlignment="1">
      <alignment vertical="top"/>
    </xf>
    <xf numFmtId="0" fontId="40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2" borderId="11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" fillId="14" borderId="4" xfId="0" applyFont="1" applyFill="1" applyBorder="1" applyAlignment="1">
      <alignment horizontal="left" vertical="center"/>
    </xf>
    <xf numFmtId="0" fontId="41" fillId="14" borderId="4" xfId="0" applyFont="1" applyFill="1" applyBorder="1" applyAlignment="1">
      <alignment vertical="top"/>
    </xf>
    <xf numFmtId="0" fontId="2" fillId="6" borderId="2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4" fillId="20" borderId="26" xfId="0" applyFont="1" applyFill="1" applyBorder="1" applyAlignment="1">
      <alignment horizontal="left"/>
    </xf>
    <xf numFmtId="0" fontId="7" fillId="20" borderId="24" xfId="0" applyFont="1" applyFill="1" applyBorder="1" applyAlignment="1">
      <alignment horizontal="left"/>
    </xf>
    <xf numFmtId="0" fontId="7" fillId="20" borderId="25" xfId="0" applyFont="1" applyFill="1" applyBorder="1" applyAlignment="1">
      <alignment horizontal="left"/>
    </xf>
    <xf numFmtId="0" fontId="1" fillId="20" borderId="19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 vertical="center"/>
    </xf>
    <xf numFmtId="0" fontId="2" fillId="20" borderId="22" xfId="0" applyFont="1" applyFill="1" applyBorder="1" applyAlignment="1">
      <alignment horizontal="center" vertical="center"/>
    </xf>
    <xf numFmtId="0" fontId="1" fillId="20" borderId="19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22" xfId="0" applyFont="1" applyFill="1" applyBorder="1" applyAlignment="1">
      <alignment horizontal="center" vertical="center"/>
    </xf>
    <xf numFmtId="0" fontId="1" fillId="20" borderId="27" xfId="0" applyFont="1" applyFill="1" applyBorder="1" applyAlignment="1">
      <alignment horizontal="center" vertical="center"/>
    </xf>
    <xf numFmtId="0" fontId="1" fillId="20" borderId="28" xfId="0" applyFont="1" applyFill="1" applyBorder="1" applyAlignment="1">
      <alignment horizontal="center" vertical="center"/>
    </xf>
    <xf numFmtId="0" fontId="1" fillId="20" borderId="29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40" fillId="0" borderId="4" xfId="0" applyFont="1" applyBorder="1" applyAlignment="1">
      <alignment horizontal="left" vertical="center"/>
    </xf>
    <xf numFmtId="0" fontId="1" fillId="17" borderId="0" xfId="0" applyFont="1" applyFill="1"/>
    <xf numFmtId="0" fontId="41" fillId="14" borderId="16" xfId="0" applyFont="1" applyFill="1" applyBorder="1" applyAlignment="1">
      <alignment vertical="top"/>
    </xf>
    <xf numFmtId="0" fontId="21" fillId="14" borderId="13" xfId="0" applyFont="1" applyFill="1" applyBorder="1" applyAlignment="1">
      <alignment vertical="top"/>
    </xf>
    <xf numFmtId="0" fontId="1" fillId="0" borderId="14" xfId="0" applyFont="1" applyBorder="1"/>
    <xf numFmtId="0" fontId="1" fillId="0" borderId="15" xfId="0" applyFont="1" applyBorder="1"/>
    <xf numFmtId="0" fontId="21" fillId="14" borderId="18" xfId="0" applyFont="1" applyFill="1" applyBorder="1" applyAlignment="1">
      <alignment vertical="top"/>
    </xf>
    <xf numFmtId="0" fontId="21" fillId="14" borderId="16" xfId="0" applyFont="1" applyFill="1" applyBorder="1" applyAlignment="1">
      <alignment vertical="top"/>
    </xf>
    <xf numFmtId="0" fontId="32" fillId="14" borderId="18" xfId="0" applyFont="1" applyFill="1" applyBorder="1" applyAlignment="1">
      <alignment vertical="top"/>
    </xf>
    <xf numFmtId="0" fontId="19" fillId="14" borderId="20" xfId="0" applyFont="1" applyFill="1" applyBorder="1" applyAlignment="1">
      <alignment vertical="top"/>
    </xf>
    <xf numFmtId="0" fontId="22" fillId="14" borderId="6" xfId="0" applyFont="1" applyFill="1" applyBorder="1" applyAlignment="1">
      <alignment horizontal="left" vertical="center" wrapText="1"/>
    </xf>
    <xf numFmtId="0" fontId="1" fillId="8" borderId="16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1" fillId="8" borderId="3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1" fillId="11" borderId="0" xfId="0" applyFont="1" applyFill="1"/>
    <xf numFmtId="0" fontId="1" fillId="0" borderId="0" xfId="0" quotePrefix="1" applyFont="1" applyAlignment="1">
      <alignment horizontal="center" vertical="center"/>
    </xf>
    <xf numFmtId="0" fontId="25" fillId="3" borderId="9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12" borderId="0" xfId="0" applyFont="1" applyFill="1"/>
    <xf numFmtId="0" fontId="1" fillId="12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3" fillId="19" borderId="4" xfId="0" applyFont="1" applyFill="1" applyBorder="1" applyAlignment="1">
      <alignment horizontal="center" vertical="center"/>
    </xf>
    <xf numFmtId="0" fontId="42" fillId="18" borderId="4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4" fillId="1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 wrapText="1"/>
    </xf>
    <xf numFmtId="0" fontId="4" fillId="12" borderId="0" xfId="0" applyFont="1" applyFill="1"/>
    <xf numFmtId="0" fontId="1" fillId="19" borderId="4" xfId="0" applyFont="1" applyFill="1" applyBorder="1"/>
    <xf numFmtId="0" fontId="13" fillId="7" borderId="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48" fillId="4" borderId="5" xfId="0" applyFont="1" applyFill="1" applyBorder="1" applyAlignment="1">
      <alignment horizontal="left"/>
    </xf>
    <xf numFmtId="0" fontId="48" fillId="4" borderId="5" xfId="0" applyFont="1" applyFill="1" applyBorder="1" applyAlignment="1">
      <alignment horizontal="left" vertical="center"/>
    </xf>
    <xf numFmtId="0" fontId="48" fillId="4" borderId="6" xfId="0" applyFont="1" applyFill="1" applyBorder="1" applyAlignment="1">
      <alignment horizontal="left" vertical="center"/>
    </xf>
    <xf numFmtId="0" fontId="47" fillId="4" borderId="5" xfId="0" applyFont="1" applyFill="1" applyBorder="1"/>
    <xf numFmtId="0" fontId="48" fillId="4" borderId="5" xfId="0" applyFont="1" applyFill="1" applyBorder="1"/>
    <xf numFmtId="0" fontId="48" fillId="4" borderId="7" xfId="0" applyFont="1" applyFill="1" applyBorder="1"/>
    <xf numFmtId="0" fontId="48" fillId="4" borderId="6" xfId="0" applyFont="1" applyFill="1" applyBorder="1"/>
    <xf numFmtId="0" fontId="4" fillId="8" borderId="6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9" fillId="12" borderId="0" xfId="0" applyFont="1" applyFill="1"/>
    <xf numFmtId="0" fontId="50" fillId="4" borderId="5" xfId="0" applyFont="1" applyFill="1" applyBorder="1" applyAlignment="1">
      <alignment horizontal="left"/>
    </xf>
    <xf numFmtId="0" fontId="50" fillId="4" borderId="7" xfId="0" applyFont="1" applyFill="1" applyBorder="1" applyAlignment="1">
      <alignment horizontal="left" vertical="center"/>
    </xf>
    <xf numFmtId="0" fontId="50" fillId="4" borderId="7" xfId="0" applyFont="1" applyFill="1" applyBorder="1" applyAlignment="1">
      <alignment horizontal="left"/>
    </xf>
    <xf numFmtId="0" fontId="50" fillId="4" borderId="5" xfId="0" applyFont="1" applyFill="1" applyBorder="1" applyAlignment="1">
      <alignment horizontal="center"/>
    </xf>
    <xf numFmtId="0" fontId="50" fillId="4" borderId="6" xfId="0" applyFont="1" applyFill="1" applyBorder="1" applyAlignment="1">
      <alignment horizontal="center"/>
    </xf>
    <xf numFmtId="0" fontId="48" fillId="4" borderId="1" xfId="0" applyFont="1" applyFill="1" applyBorder="1"/>
    <xf numFmtId="0" fontId="48" fillId="4" borderId="23" xfId="0" applyFont="1" applyFill="1" applyBorder="1"/>
    <xf numFmtId="0" fontId="48" fillId="4" borderId="2" xfId="0" applyFont="1" applyFill="1" applyBorder="1"/>
    <xf numFmtId="0" fontId="48" fillId="4" borderId="2" xfId="0" applyFont="1" applyFill="1" applyBorder="1" applyAlignment="1">
      <alignment horizontal="left" vertical="center"/>
    </xf>
    <xf numFmtId="0" fontId="48" fillId="4" borderId="24" xfId="0" applyFont="1" applyFill="1" applyBorder="1" applyAlignment="1">
      <alignment horizontal="left"/>
    </xf>
    <xf numFmtId="0" fontId="48" fillId="4" borderId="25" xfId="0" applyFont="1" applyFill="1" applyBorder="1" applyAlignment="1">
      <alignment horizontal="left"/>
    </xf>
    <xf numFmtId="0" fontId="48" fillId="4" borderId="30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51" fillId="0" borderId="0" xfId="0" applyFont="1" applyAlignment="1">
      <alignment horizontal="left" vertical="top" wrapText="1"/>
    </xf>
    <xf numFmtId="0" fontId="52" fillId="0" borderId="0" xfId="0" applyFont="1" applyAlignment="1">
      <alignment vertical="top"/>
    </xf>
    <xf numFmtId="0" fontId="51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53" fillId="0" borderId="0" xfId="0" applyFont="1" applyAlignment="1">
      <alignment horizontal="left" vertical="top" wrapText="1"/>
    </xf>
    <xf numFmtId="0" fontId="52" fillId="0" borderId="0" xfId="0" applyFont="1" applyAlignment="1">
      <alignment horizontal="center" vertical="top"/>
    </xf>
    <xf numFmtId="0" fontId="52" fillId="0" borderId="0" xfId="0" applyFont="1"/>
    <xf numFmtId="0" fontId="52" fillId="0" borderId="0" xfId="0" applyFont="1" applyAlignment="1">
      <alignment horizontal="center" vertical="top" wrapText="1"/>
    </xf>
    <xf numFmtId="0" fontId="51" fillId="15" borderId="0" xfId="0" applyFont="1" applyFill="1" applyAlignment="1">
      <alignment horizontal="left" vertical="top" wrapText="1"/>
    </xf>
    <xf numFmtId="0" fontId="53" fillId="0" borderId="0" xfId="0" applyFont="1" applyAlignment="1">
      <alignment horizontal="center" vertical="top" wrapText="1"/>
    </xf>
    <xf numFmtId="0" fontId="1" fillId="3" borderId="8" xfId="0" applyFont="1" applyFill="1" applyBorder="1"/>
    <xf numFmtId="0" fontId="1" fillId="3" borderId="9" xfId="0" applyFont="1" applyFill="1" applyBorder="1"/>
    <xf numFmtId="0" fontId="9" fillId="7" borderId="4" xfId="0" applyFont="1" applyFill="1" applyBorder="1" applyAlignment="1">
      <alignment horizontal="center" vertical="center"/>
    </xf>
    <xf numFmtId="0" fontId="49" fillId="11" borderId="0" xfId="0" applyFont="1" applyFill="1"/>
    <xf numFmtId="0" fontId="1" fillId="0" borderId="2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1" borderId="0" xfId="0" applyFont="1" applyFill="1"/>
    <xf numFmtId="0" fontId="55" fillId="14" borderId="4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/>
    <xf numFmtId="0" fontId="4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/>
    <xf numFmtId="0" fontId="4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0" xfId="0" applyFont="1" applyFill="1"/>
    <xf numFmtId="0" fontId="48" fillId="3" borderId="4" xfId="0" applyFont="1" applyFill="1" applyBorder="1" applyAlignment="1">
      <alignment horizontal="center"/>
    </xf>
    <xf numFmtId="0" fontId="48" fillId="3" borderId="5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  <color rgb="FF66FFFF"/>
      <color rgb="FFFF66CC"/>
      <color rgb="FFFF6699"/>
      <color rgb="FF7F7F7F"/>
      <color rgb="FFFF99FF"/>
      <color rgb="FFFBE9F0"/>
      <color rgb="FFF8D4E2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23/09/relationships/Python" Target="pyth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281940</xdr:colOff>
      <xdr:row>12</xdr:row>
      <xdr:rowOff>133350</xdr:rowOff>
    </xdr:from>
    <xdr:ext cx="1581150" cy="371475"/>
    <xdr:pic>
      <xdr:nvPicPr>
        <xdr:cNvPr id="4" name="Picture 3">
          <a:extLst>
            <a:ext uri="{FF2B5EF4-FFF2-40B4-BE49-F238E27FC236}">
              <a16:creationId xmlns:a16="http://schemas.microsoft.com/office/drawing/2014/main" id="{D8B3C9A1-B4CA-4EDC-AA91-2C0A094C3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" y="314325"/>
          <a:ext cx="1581150" cy="3714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40787</xdr:rowOff>
    </xdr:from>
    <xdr:to>
      <xdr:col>10</xdr:col>
      <xdr:colOff>0</xdr:colOff>
      <xdr:row>18</xdr:row>
      <xdr:rowOff>34637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A9DC5B2-984A-455C-98AB-003B4812A6EC}"/>
            </a:ext>
          </a:extLst>
        </xdr:cNvPr>
        <xdr:cNvSpPr/>
      </xdr:nvSpPr>
      <xdr:spPr>
        <a:xfrm>
          <a:off x="224118" y="7716816"/>
          <a:ext cx="7126941" cy="408468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DU10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#50:  SMOD x 1, BBMOD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362146</xdr:colOff>
      <xdr:row>102</xdr:row>
      <xdr:rowOff>169680</xdr:rowOff>
    </xdr:from>
    <xdr:to>
      <xdr:col>0</xdr:col>
      <xdr:colOff>515468</xdr:colOff>
      <xdr:row>154</xdr:row>
      <xdr:rowOff>36634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2CC1AB2-2176-43B8-8B9F-A40D2F451A83}"/>
            </a:ext>
          </a:extLst>
        </xdr:cNvPr>
        <xdr:cNvGrpSpPr/>
      </xdr:nvGrpSpPr>
      <xdr:grpSpPr>
        <a:xfrm>
          <a:off x="0" y="21234747"/>
          <a:ext cx="0" cy="9993087"/>
          <a:chOff x="987798" y="12006768"/>
          <a:chExt cx="155202" cy="9891971"/>
        </a:xfrm>
      </xdr:grpSpPr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76B8BD19-8367-3B6E-A734-C585DB57B5C5}"/>
              </a:ext>
            </a:extLst>
          </xdr:cNvPr>
          <xdr:cNvCxnSpPr/>
        </xdr:nvCxnSpPr>
        <xdr:spPr>
          <a:xfrm>
            <a:off x="1143000" y="12345072"/>
            <a:ext cx="0" cy="6964568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F09D11AA-2F95-2437-3B39-E5EFDA6E4229}"/>
              </a:ext>
            </a:extLst>
          </xdr:cNvPr>
          <xdr:cNvCxnSpPr/>
        </xdr:nvCxnSpPr>
        <xdr:spPr>
          <a:xfrm flipH="1">
            <a:off x="1047824" y="12322661"/>
            <a:ext cx="16735" cy="9576078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819E3F0-664A-0431-51C1-368A8FA469E3}"/>
              </a:ext>
            </a:extLst>
          </xdr:cNvPr>
          <xdr:cNvCxnSpPr/>
        </xdr:nvCxnSpPr>
        <xdr:spPr>
          <a:xfrm>
            <a:off x="987798" y="12006768"/>
            <a:ext cx="0" cy="7243033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255831</xdr:colOff>
      <xdr:row>102</xdr:row>
      <xdr:rowOff>46729</xdr:rowOff>
    </xdr:from>
    <xdr:to>
      <xdr:col>0</xdr:col>
      <xdr:colOff>255831</xdr:colOff>
      <xdr:row>146</xdr:row>
      <xdr:rowOff>123265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CADD5BD-5424-4766-9332-0E66977C2A54}"/>
            </a:ext>
          </a:extLst>
        </xdr:cNvPr>
        <xdr:cNvCxnSpPr/>
      </xdr:nvCxnSpPr>
      <xdr:spPr>
        <a:xfrm>
          <a:off x="882576" y="18689059"/>
          <a:ext cx="0" cy="8039436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512548</xdr:colOff>
      <xdr:row>126</xdr:row>
      <xdr:rowOff>101784</xdr:rowOff>
    </xdr:from>
    <xdr:to>
      <xdr:col>0</xdr:col>
      <xdr:colOff>512548</xdr:colOff>
      <xdr:row>181</xdr:row>
      <xdr:rowOff>66261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BC7A591-1806-4B7B-9371-10169D5A52CB}"/>
            </a:ext>
          </a:extLst>
        </xdr:cNvPr>
        <xdr:cNvCxnSpPr/>
      </xdr:nvCxnSpPr>
      <xdr:spPr>
        <a:xfrm>
          <a:off x="1145008" y="23081799"/>
          <a:ext cx="0" cy="8834157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3382272</xdr:colOff>
      <xdr:row>43</xdr:row>
      <xdr:rowOff>22412</xdr:rowOff>
    </xdr:from>
    <xdr:to>
      <xdr:col>0</xdr:col>
      <xdr:colOff>3888442</xdr:colOff>
      <xdr:row>52</xdr:row>
      <xdr:rowOff>158787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2687BCEC-0EB0-41E5-BB80-A56070BCCAA0}"/>
            </a:ext>
          </a:extLst>
        </xdr:cNvPr>
        <xdr:cNvSpPr/>
      </xdr:nvSpPr>
      <xdr:spPr>
        <a:xfrm>
          <a:off x="4009017" y="9248327"/>
          <a:ext cx="508075" cy="1770865"/>
        </a:xfrm>
        <a:prstGeom prst="rightBrace">
          <a:avLst>
            <a:gd name="adj1" fmla="val 8333"/>
            <a:gd name="adj2" fmla="val 51763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3959932</xdr:colOff>
      <xdr:row>47</xdr:row>
      <xdr:rowOff>22411</xdr:rowOff>
    </xdr:from>
    <xdr:to>
      <xdr:col>1</xdr:col>
      <xdr:colOff>2386853</xdr:colOff>
      <xdr:row>48</xdr:row>
      <xdr:rowOff>112058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70B2E507-F9DE-4D8C-9B14-460C187D20AD}"/>
            </a:ext>
          </a:extLst>
        </xdr:cNvPr>
        <xdr:cNvSpPr/>
      </xdr:nvSpPr>
      <xdr:spPr>
        <a:xfrm>
          <a:off x="4588582" y="9972226"/>
          <a:ext cx="3538036" cy="2744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4601808</xdr:colOff>
      <xdr:row>78</xdr:row>
      <xdr:rowOff>13111</xdr:rowOff>
    </xdr:from>
    <xdr:to>
      <xdr:col>1</xdr:col>
      <xdr:colOff>280147</xdr:colOff>
      <xdr:row>100</xdr:row>
      <xdr:rowOff>49082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472B53C2-00A9-4021-BEEC-5D18FD3A227A}"/>
            </a:ext>
          </a:extLst>
        </xdr:cNvPr>
        <xdr:cNvSpPr/>
      </xdr:nvSpPr>
      <xdr:spPr>
        <a:xfrm>
          <a:off x="5228553" y="14313946"/>
          <a:ext cx="798979" cy="4015516"/>
        </a:xfrm>
        <a:prstGeom prst="rightBrace">
          <a:avLst>
            <a:gd name="adj1" fmla="val 8333"/>
            <a:gd name="adj2" fmla="val 29116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342113</xdr:colOff>
      <xdr:row>83</xdr:row>
      <xdr:rowOff>167865</xdr:rowOff>
    </xdr:from>
    <xdr:to>
      <xdr:col>1</xdr:col>
      <xdr:colOff>3679339</xdr:colOff>
      <xdr:row>85</xdr:row>
      <xdr:rowOff>98948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EE07A674-6B40-4E30-9D1B-14A4CA0C3CBF}"/>
            </a:ext>
          </a:extLst>
        </xdr:cNvPr>
        <xdr:cNvSpPr/>
      </xdr:nvSpPr>
      <xdr:spPr>
        <a:xfrm>
          <a:off x="6085688" y="15373575"/>
          <a:ext cx="3333416" cy="285413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5857</xdr:colOff>
      <xdr:row>15</xdr:row>
      <xdr:rowOff>152845</xdr:rowOff>
    </xdr:from>
    <xdr:to>
      <xdr:col>1</xdr:col>
      <xdr:colOff>5211536</xdr:colOff>
      <xdr:row>17</xdr:row>
      <xdr:rowOff>169992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647E7BC-2110-4DD1-8203-B28C5CA49A67}"/>
            </a:ext>
          </a:extLst>
        </xdr:cNvPr>
        <xdr:cNvSpPr/>
      </xdr:nvSpPr>
      <xdr:spPr>
        <a:xfrm>
          <a:off x="155536" y="4316631"/>
          <a:ext cx="10321964" cy="3709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ko-KR" altLang="en-US" sz="1800" b="1" spc="0"/>
            <a:t>신규 개통 시나리오   </a:t>
          </a:r>
          <a:r>
            <a:rPr lang="en-US" altLang="ko-KR" sz="1800" b="1" spc="0"/>
            <a:t>#50, #52 - CLI </a:t>
          </a:r>
          <a:r>
            <a:rPr lang="ko-KR" altLang="en-US" sz="1800" b="1" spc="0"/>
            <a:t>명령어 설명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20730</xdr:colOff>
      <xdr:row>198</xdr:row>
      <xdr:rowOff>59615</xdr:rowOff>
    </xdr:from>
    <xdr:to>
      <xdr:col>10</xdr:col>
      <xdr:colOff>0</xdr:colOff>
      <xdr:row>200</xdr:row>
      <xdr:rowOff>103909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D06773E2-DC47-44A2-AD53-D0FECE4C0435}"/>
            </a:ext>
          </a:extLst>
        </xdr:cNvPr>
        <xdr:cNvSpPr/>
      </xdr:nvSpPr>
      <xdr:spPr>
        <a:xfrm>
          <a:off x="176594" y="34730615"/>
          <a:ext cx="16760588" cy="390658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#51 - BBMOD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29809</xdr:colOff>
      <xdr:row>1</xdr:row>
      <xdr:rowOff>390077</xdr:rowOff>
    </xdr:from>
    <xdr:to>
      <xdr:col>39</xdr:col>
      <xdr:colOff>828937</xdr:colOff>
      <xdr:row>2</xdr:row>
      <xdr:rowOff>127075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2DC5B824-3CFD-2551-224E-1A61242092A0}"/>
            </a:ext>
          </a:extLst>
        </xdr:cNvPr>
        <xdr:cNvSpPr/>
      </xdr:nvSpPr>
      <xdr:spPr>
        <a:xfrm>
          <a:off x="45267956" y="1107253"/>
          <a:ext cx="1594746" cy="28608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NetAct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45</xdr:col>
      <xdr:colOff>0</xdr:colOff>
      <xdr:row>1</xdr:row>
      <xdr:rowOff>505369</xdr:rowOff>
    </xdr:from>
    <xdr:to>
      <xdr:col>63</xdr:col>
      <xdr:colOff>54429</xdr:colOff>
      <xdr:row>10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CE83DE2-8254-E112-1BDA-A35CD23F2A4F}"/>
            </a:ext>
          </a:extLst>
        </xdr:cNvPr>
        <xdr:cNvSpPr/>
      </xdr:nvSpPr>
      <xdr:spPr>
        <a:xfrm>
          <a:off x="42726429" y="1049655"/>
          <a:ext cx="8599714" cy="1835059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0</xdr:colOff>
      <xdr:row>1</xdr:row>
      <xdr:rowOff>161220</xdr:rowOff>
    </xdr:from>
    <xdr:to>
      <xdr:col>62</xdr:col>
      <xdr:colOff>242253</xdr:colOff>
      <xdr:row>1</xdr:row>
      <xdr:rowOff>478299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26D6BF0D-3A89-6E57-46EE-818E60AEDD7E}"/>
            </a:ext>
          </a:extLst>
        </xdr:cNvPr>
        <xdr:cNvSpPr/>
      </xdr:nvSpPr>
      <xdr:spPr>
        <a:xfrm>
          <a:off x="42716134" y="705506"/>
          <a:ext cx="8552905" cy="317079"/>
        </a:xfrm>
        <a:prstGeom prst="roundRect">
          <a:avLst>
            <a:gd name="adj" fmla="val 35863"/>
          </a:avLst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개통자동화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&gt;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의 경우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자동으로 채워지는 설정 </a:t>
          </a:r>
          <a:endParaRPr lang="en-US" altLang="ko-KR" sz="16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21498</xdr:colOff>
      <xdr:row>249</xdr:row>
      <xdr:rowOff>1375</xdr:rowOff>
    </xdr:from>
    <xdr:to>
      <xdr:col>17</xdr:col>
      <xdr:colOff>0</xdr:colOff>
      <xdr:row>251</xdr:row>
      <xdr:rowOff>88495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5F5679D2-0F83-4877-8103-85E7E050C1A8}"/>
            </a:ext>
          </a:extLst>
        </xdr:cNvPr>
        <xdr:cNvSpPr/>
      </xdr:nvSpPr>
      <xdr:spPr>
        <a:xfrm>
          <a:off x="178380" y="44948169"/>
          <a:ext cx="24631444" cy="42329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#54 - BBMOD x 1, 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224</xdr:row>
      <xdr:rowOff>1282</xdr:rowOff>
    </xdr:from>
    <xdr:to>
      <xdr:col>17</xdr:col>
      <xdr:colOff>0</xdr:colOff>
      <xdr:row>226</xdr:row>
      <xdr:rowOff>59574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987AD0C9-0F16-47AF-BCC9-6A0B0F96B1B1}"/>
            </a:ext>
          </a:extLst>
        </xdr:cNvPr>
        <xdr:cNvSpPr/>
      </xdr:nvSpPr>
      <xdr:spPr>
        <a:xfrm>
          <a:off x="0" y="39979068"/>
          <a:ext cx="25077964" cy="41207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#53 -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2200</xdr:colOff>
      <xdr:row>16</xdr:row>
      <xdr:rowOff>50684</xdr:rowOff>
    </xdr:from>
    <xdr:to>
      <xdr:col>18</xdr:col>
      <xdr:colOff>33617</xdr:colOff>
      <xdr:row>18</xdr:row>
      <xdr:rowOff>21128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CC61D097-A69E-8AFA-7BB5-609E88B0661F}"/>
            </a:ext>
          </a:extLst>
        </xdr:cNvPr>
        <xdr:cNvSpPr/>
      </xdr:nvSpPr>
      <xdr:spPr>
        <a:xfrm>
          <a:off x="18906524" y="4017566"/>
          <a:ext cx="6575652" cy="38506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DU20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#52:  SMOD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1,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BBMOD x 2,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35860</xdr:colOff>
      <xdr:row>1</xdr:row>
      <xdr:rowOff>362815</xdr:rowOff>
    </xdr:from>
    <xdr:to>
      <xdr:col>38</xdr:col>
      <xdr:colOff>0</xdr:colOff>
      <xdr:row>2</xdr:row>
      <xdr:rowOff>130805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5EBC31E-4FB1-223A-762B-051FE3C8BAA2}"/>
            </a:ext>
          </a:extLst>
        </xdr:cNvPr>
        <xdr:cNvSpPr/>
      </xdr:nvSpPr>
      <xdr:spPr>
        <a:xfrm>
          <a:off x="40668389" y="889491"/>
          <a:ext cx="4480111" cy="317079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LTE DU20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용 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FHS</a:t>
          </a:r>
        </a:p>
      </xdr:txBody>
    </xdr:sp>
    <xdr:clientData/>
  </xdr:twoCellAnchor>
  <xdr:twoCellAnchor>
    <xdr:from>
      <xdr:col>40</xdr:col>
      <xdr:colOff>39109</xdr:colOff>
      <xdr:row>1</xdr:row>
      <xdr:rowOff>393887</xdr:rowOff>
    </xdr:from>
    <xdr:to>
      <xdr:col>43</xdr:col>
      <xdr:colOff>896470</xdr:colOff>
      <xdr:row>2</xdr:row>
      <xdr:rowOff>134695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7D7B2B4-C32F-6C61-B392-2B14D5A03F95}"/>
            </a:ext>
          </a:extLst>
        </xdr:cNvPr>
        <xdr:cNvSpPr/>
      </xdr:nvSpPr>
      <xdr:spPr>
        <a:xfrm>
          <a:off x="46969344" y="1111063"/>
          <a:ext cx="3345067" cy="28989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DCAP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2243</xdr:colOff>
      <xdr:row>1</xdr:row>
      <xdr:rowOff>205933</xdr:rowOff>
    </xdr:from>
    <xdr:to>
      <xdr:col>24</xdr:col>
      <xdr:colOff>1</xdr:colOff>
      <xdr:row>1</xdr:row>
      <xdr:rowOff>524917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16E26BFD-CD7B-FE88-3C69-846EBA91DB47}"/>
            </a:ext>
          </a:extLst>
        </xdr:cNvPr>
        <xdr:cNvSpPr/>
      </xdr:nvSpPr>
      <xdr:spPr>
        <a:xfrm>
          <a:off x="29137537" y="923109"/>
          <a:ext cx="4043082" cy="318984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SYNC-2: 5G Only</a:t>
          </a:r>
        </a:p>
      </xdr:txBody>
    </xdr:sp>
    <xdr:clientData/>
  </xdr:twoCellAnchor>
  <xdr:twoCellAnchor>
    <xdr:from>
      <xdr:col>21</xdr:col>
      <xdr:colOff>668767</xdr:colOff>
      <xdr:row>18</xdr:row>
      <xdr:rowOff>211232</xdr:rowOff>
    </xdr:from>
    <xdr:to>
      <xdr:col>22</xdr:col>
      <xdr:colOff>784411</xdr:colOff>
      <xdr:row>30</xdr:row>
      <xdr:rowOff>130885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BCDCC32E-D57E-8F6B-E8B5-CC8A7DD896D9}"/>
            </a:ext>
          </a:extLst>
        </xdr:cNvPr>
        <xdr:cNvSpPr/>
      </xdr:nvSpPr>
      <xdr:spPr>
        <a:xfrm>
          <a:off x="19472238" y="3460938"/>
          <a:ext cx="967291" cy="247459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57709</xdr:colOff>
      <xdr:row>33</xdr:row>
      <xdr:rowOff>54125</xdr:rowOff>
    </xdr:from>
    <xdr:to>
      <xdr:col>22</xdr:col>
      <xdr:colOff>1243854</xdr:colOff>
      <xdr:row>41</xdr:row>
      <xdr:rowOff>97042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18C8BB6B-05A2-F7C7-7349-DEEF86B9C659}"/>
            </a:ext>
          </a:extLst>
        </xdr:cNvPr>
        <xdr:cNvSpPr/>
      </xdr:nvSpPr>
      <xdr:spPr>
        <a:xfrm>
          <a:off x="18861180" y="6497507"/>
          <a:ext cx="2037792" cy="1746211"/>
        </a:xfrm>
        <a:prstGeom prst="rect">
          <a:avLst/>
        </a:prstGeom>
        <a:noFill/>
        <a:ln w="38100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273379</xdr:colOff>
      <xdr:row>20</xdr:row>
      <xdr:rowOff>48440</xdr:rowOff>
    </xdr:from>
    <xdr:to>
      <xdr:col>33</xdr:col>
      <xdr:colOff>437246</xdr:colOff>
      <xdr:row>47</xdr:row>
      <xdr:rowOff>169051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3A0CC4F-3FD6-6E3D-8F04-EF848FEE4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35697" y="3737213"/>
          <a:ext cx="10618161" cy="4785090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  <xdr:twoCellAnchor editAs="oneCell">
    <xdr:from>
      <xdr:col>20</xdr:col>
      <xdr:colOff>294508</xdr:colOff>
      <xdr:row>48</xdr:row>
      <xdr:rowOff>69741</xdr:rowOff>
    </xdr:from>
    <xdr:to>
      <xdr:col>34</xdr:col>
      <xdr:colOff>439947</xdr:colOff>
      <xdr:row>80</xdr:row>
      <xdr:rowOff>171733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7966417-2BD4-EC89-74AC-51E7EA1E7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826" y="9421559"/>
          <a:ext cx="11356191" cy="5636190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  <xdr:twoCellAnchor editAs="oneCell">
    <xdr:from>
      <xdr:col>35</xdr:col>
      <xdr:colOff>150148</xdr:colOff>
      <xdr:row>19</xdr:row>
      <xdr:rowOff>196215</xdr:rowOff>
    </xdr:from>
    <xdr:to>
      <xdr:col>70</xdr:col>
      <xdr:colOff>286090</xdr:colOff>
      <xdr:row>51</xdr:row>
      <xdr:rowOff>58205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5083E62B-5DD7-0201-8D6D-E5744CD1B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400557" y="3677170"/>
          <a:ext cx="11152384" cy="5424763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  <xdr:twoCellAnchor editAs="oneCell">
    <xdr:from>
      <xdr:col>35</xdr:col>
      <xdr:colOff>157594</xdr:colOff>
      <xdr:row>48</xdr:row>
      <xdr:rowOff>59573</xdr:rowOff>
    </xdr:from>
    <xdr:to>
      <xdr:col>70</xdr:col>
      <xdr:colOff>476387</xdr:colOff>
      <xdr:row>87</xdr:row>
      <xdr:rowOff>21671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2962D17-3EEF-8BDF-4E03-70D7A73D8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408003" y="9411391"/>
          <a:ext cx="11339045" cy="6721904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1254322</xdr:colOff>
      <xdr:row>20</xdr:row>
      <xdr:rowOff>51954</xdr:rowOff>
    </xdr:from>
    <xdr:to>
      <xdr:col>12</xdr:col>
      <xdr:colOff>51955</xdr:colOff>
      <xdr:row>23</xdr:row>
      <xdr:rowOff>21035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235940E-13B5-417B-A53E-998986EAEA77}"/>
            </a:ext>
          </a:extLst>
        </xdr:cNvPr>
        <xdr:cNvSpPr/>
      </xdr:nvSpPr>
      <xdr:spPr>
        <a:xfrm>
          <a:off x="1600686" y="5368636"/>
          <a:ext cx="7404769" cy="523263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800" b="1" spc="0"/>
            <a:t>DU10/DU20</a:t>
          </a:r>
          <a:r>
            <a:rPr lang="en-US" altLang="ko-KR" sz="1800" b="1" spc="0" baseline="0"/>
            <a:t> (</a:t>
          </a:r>
          <a:r>
            <a:rPr lang="ko-KR" altLang="en-US" sz="1800" b="1" spc="0" baseline="0"/>
            <a:t>통합</a:t>
          </a:r>
          <a:r>
            <a:rPr lang="en-US" altLang="ko-KR" sz="1800" b="1" spc="0" baseline="0"/>
            <a:t>) </a:t>
          </a:r>
          <a:r>
            <a:rPr lang="ko-KR" altLang="en-US" sz="1800" b="1" spc="0"/>
            <a:t>신규 셀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개통 시나리오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: </a:t>
          </a:r>
          <a:r>
            <a:rPr 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 11, #12, #13,  #23, #24</a:t>
          </a:r>
        </a:p>
      </xdr:txBody>
    </xdr:sp>
    <xdr:clientData/>
  </xdr:twoCellAnchor>
  <xdr:twoCellAnchor>
    <xdr:from>
      <xdr:col>25</xdr:col>
      <xdr:colOff>26909</xdr:colOff>
      <xdr:row>2</xdr:row>
      <xdr:rowOff>23131</xdr:rowOff>
    </xdr:from>
    <xdr:to>
      <xdr:col>27</xdr:col>
      <xdr:colOff>969917</xdr:colOff>
      <xdr:row>3</xdr:row>
      <xdr:rowOff>478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5BCB578-1A73-4D8A-975B-C68297F9A664}"/>
            </a:ext>
          </a:extLst>
        </xdr:cNvPr>
        <xdr:cNvSpPr/>
      </xdr:nvSpPr>
      <xdr:spPr>
        <a:xfrm>
          <a:off x="20832230" y="1846488"/>
          <a:ext cx="2154044" cy="222276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NBIOT</a:t>
          </a:r>
        </a:p>
      </xdr:txBody>
    </xdr:sp>
    <xdr:clientData/>
  </xdr:twoCellAnchor>
  <xdr:twoCellAnchor>
    <xdr:from>
      <xdr:col>17</xdr:col>
      <xdr:colOff>22826</xdr:colOff>
      <xdr:row>2</xdr:row>
      <xdr:rowOff>13607</xdr:rowOff>
    </xdr:from>
    <xdr:to>
      <xdr:col>24</xdr:col>
      <xdr:colOff>744583</xdr:colOff>
      <xdr:row>3</xdr:row>
      <xdr:rowOff>2383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89A8CCB-3E79-0EDD-424B-1B403986E878}"/>
            </a:ext>
          </a:extLst>
        </xdr:cNvPr>
        <xdr:cNvSpPr/>
      </xdr:nvSpPr>
      <xdr:spPr>
        <a:xfrm>
          <a:off x="13602755" y="1836964"/>
          <a:ext cx="7144328" cy="233705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CELL</a:t>
          </a:r>
        </a:p>
      </xdr:txBody>
    </xdr:sp>
    <xdr:clientData/>
  </xdr:twoCellAnchor>
  <xdr:twoCellAnchor>
    <xdr:from>
      <xdr:col>8</xdr:col>
      <xdr:colOff>22826</xdr:colOff>
      <xdr:row>2</xdr:row>
      <xdr:rowOff>29119</xdr:rowOff>
    </xdr:from>
    <xdr:to>
      <xdr:col>16</xdr:col>
      <xdr:colOff>1156606</xdr:colOff>
      <xdr:row>2</xdr:row>
      <xdr:rowOff>231322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305BEFF-F6B1-E0FE-6BA3-AE8311848E05}"/>
            </a:ext>
          </a:extLst>
        </xdr:cNvPr>
        <xdr:cNvSpPr/>
      </xdr:nvSpPr>
      <xdr:spPr>
        <a:xfrm>
          <a:off x="5955540" y="1852476"/>
          <a:ext cx="7569959" cy="202203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RMOD</a:t>
          </a:r>
        </a:p>
      </xdr:txBody>
    </xdr:sp>
    <xdr:clientData/>
  </xdr:twoCellAnchor>
  <xdr:twoCellAnchor>
    <xdr:from>
      <xdr:col>6</xdr:col>
      <xdr:colOff>701279</xdr:colOff>
      <xdr:row>2</xdr:row>
      <xdr:rowOff>31023</xdr:rowOff>
    </xdr:from>
    <xdr:to>
      <xdr:col>7</xdr:col>
      <xdr:colOff>517071</xdr:colOff>
      <xdr:row>2</xdr:row>
      <xdr:rowOff>231322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2EDAB9F-FFF1-355A-CCC3-0815D3304C1D}"/>
            </a:ext>
          </a:extLst>
        </xdr:cNvPr>
        <xdr:cNvSpPr/>
      </xdr:nvSpPr>
      <xdr:spPr>
        <a:xfrm>
          <a:off x="5395743" y="1854380"/>
          <a:ext cx="523364" cy="200299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BTS</a:t>
          </a:r>
        </a:p>
      </xdr:txBody>
    </xdr:sp>
    <xdr:clientData/>
  </xdr:twoCellAnchor>
  <xdr:twoCellAnchor>
    <xdr:from>
      <xdr:col>22</xdr:col>
      <xdr:colOff>33619</xdr:colOff>
      <xdr:row>3</xdr:row>
      <xdr:rowOff>23629</xdr:rowOff>
    </xdr:from>
    <xdr:to>
      <xdr:col>22</xdr:col>
      <xdr:colOff>993514</xdr:colOff>
      <xdr:row>3</xdr:row>
      <xdr:rowOff>245322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334DCC7-A3D6-115B-AA04-577B9CE3250D}"/>
            </a:ext>
          </a:extLst>
        </xdr:cNvPr>
        <xdr:cNvSpPr/>
      </xdr:nvSpPr>
      <xdr:spPr>
        <a:xfrm>
          <a:off x="18680207" y="2085511"/>
          <a:ext cx="959895" cy="22169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200" b="1" spc="0" baseline="0"/>
            <a:t>LTE Only</a:t>
          </a:r>
        </a:p>
      </xdr:txBody>
    </xdr:sp>
    <xdr:clientData/>
  </xdr:twoCellAnchor>
  <xdr:twoCellAnchor>
    <xdr:from>
      <xdr:col>25</xdr:col>
      <xdr:colOff>29808</xdr:colOff>
      <xdr:row>3</xdr:row>
      <xdr:rowOff>16009</xdr:rowOff>
    </xdr:from>
    <xdr:to>
      <xdr:col>27</xdr:col>
      <xdr:colOff>1012340</xdr:colOff>
      <xdr:row>3</xdr:row>
      <xdr:rowOff>235324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CADD1244-5BB2-BEE6-4B8C-C42A8B4D5D12}"/>
            </a:ext>
          </a:extLst>
        </xdr:cNvPr>
        <xdr:cNvSpPr/>
      </xdr:nvSpPr>
      <xdr:spPr>
        <a:xfrm>
          <a:off x="21152896" y="2077891"/>
          <a:ext cx="2203973" cy="219315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200" b="1" spc="0" baseline="0"/>
            <a:t>LTE Only</a:t>
          </a:r>
        </a:p>
      </xdr:txBody>
    </xdr:sp>
    <xdr:clientData/>
  </xdr:twoCellAnchor>
  <xdr:twoCellAnchor>
    <xdr:from>
      <xdr:col>10</xdr:col>
      <xdr:colOff>79999</xdr:colOff>
      <xdr:row>3</xdr:row>
      <xdr:rowOff>45207</xdr:rowOff>
    </xdr:from>
    <xdr:to>
      <xdr:col>10</xdr:col>
      <xdr:colOff>1030369</xdr:colOff>
      <xdr:row>3</xdr:row>
      <xdr:rowOff>268805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21BE9F72-F0D0-50D7-AF9E-49FC00C96462}"/>
            </a:ext>
          </a:extLst>
        </xdr:cNvPr>
        <xdr:cNvSpPr/>
      </xdr:nvSpPr>
      <xdr:spPr>
        <a:xfrm>
          <a:off x="8174132" y="3973740"/>
          <a:ext cx="950370" cy="223598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200" b="1" spc="0" baseline="0"/>
            <a:t>5G Only</a:t>
          </a:r>
        </a:p>
      </xdr:txBody>
    </xdr:sp>
    <xdr:clientData/>
  </xdr:twoCellAnchor>
  <xdr:twoCellAnchor>
    <xdr:from>
      <xdr:col>9</xdr:col>
      <xdr:colOff>173727</xdr:colOff>
      <xdr:row>12</xdr:row>
      <xdr:rowOff>73083</xdr:rowOff>
    </xdr:from>
    <xdr:to>
      <xdr:col>28</xdr:col>
      <xdr:colOff>0</xdr:colOff>
      <xdr:row>18</xdr:row>
      <xdr:rowOff>155864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A97FBF78-E558-40CF-B463-203411C57AED}"/>
            </a:ext>
          </a:extLst>
        </xdr:cNvPr>
        <xdr:cNvSpPr/>
      </xdr:nvSpPr>
      <xdr:spPr>
        <a:xfrm>
          <a:off x="6650727" y="4004310"/>
          <a:ext cx="16988591" cy="1121872"/>
        </a:xfrm>
        <a:prstGeom prst="roundRect">
          <a:avLst>
            <a:gd name="adj" fmla="val 16755"/>
          </a:avLst>
        </a:prstGeom>
        <a:solidFill>
          <a:srgbClr val="66FFFF"/>
        </a:solidFill>
        <a:ln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3200" b="1" spc="0">
              <a:solidFill>
                <a:sysClr val="windowText" lastClr="000000"/>
              </a:solidFill>
            </a:rPr>
            <a:t> </a:t>
          </a:r>
          <a:r>
            <a:rPr lang="ko-KR" altLang="en-US" sz="3200" b="1" spc="0">
              <a:solidFill>
                <a:sysClr val="windowText" lastClr="000000"/>
              </a:solidFill>
            </a:rPr>
            <a:t>각 </a:t>
          </a:r>
          <a:r>
            <a:rPr lang="en-US" altLang="ko-KR" sz="3200" b="1" spc="0">
              <a:solidFill>
                <a:sysClr val="windowText" lastClr="000000"/>
              </a:solidFill>
            </a:rPr>
            <a:t>DU HW </a:t>
          </a:r>
          <a:r>
            <a:rPr lang="ko-KR" altLang="en-US" sz="3200" b="1" spc="0">
              <a:solidFill>
                <a:sysClr val="windowText" lastClr="000000"/>
              </a:solidFill>
            </a:rPr>
            <a:t>타입 별 </a:t>
          </a:r>
          <a:r>
            <a:rPr lang="en-US" altLang="ko-KR" sz="3200" b="1" spc="0">
              <a:solidFill>
                <a:sysClr val="windowText" lastClr="000000"/>
              </a:solidFill>
            </a:rPr>
            <a:t>CABLINK</a:t>
          </a:r>
          <a:r>
            <a:rPr lang="en-US" altLang="ko-KR" sz="3200" b="1" spc="0" baseline="0">
              <a:solidFill>
                <a:sysClr val="windowText" lastClr="000000"/>
              </a:solidFill>
            </a:rPr>
            <a:t> </a:t>
          </a:r>
          <a:r>
            <a:rPr lang="ko-KR" altLang="en-US" sz="3200" b="1" spc="0" baseline="0">
              <a:solidFill>
                <a:sysClr val="windowText" lastClr="000000"/>
              </a:solidFill>
            </a:rPr>
            <a:t>할당 규칙은</a:t>
          </a:r>
          <a:r>
            <a:rPr lang="en-US" altLang="ko-KR" sz="3200" b="1" spc="0" baseline="0">
              <a:solidFill>
                <a:sysClr val="windowText" lastClr="000000"/>
              </a:solidFill>
            </a:rPr>
            <a:t>, </a:t>
          </a:r>
          <a:r>
            <a:rPr lang="en-US" altLang="ko-KR" sz="3200" b="1" spc="0" baseline="0">
              <a:solidFill>
                <a:srgbClr val="FF0000"/>
              </a:solidFill>
            </a:rPr>
            <a:t>&lt;INITBTS_V4&gt;</a:t>
          </a:r>
          <a:r>
            <a:rPr lang="en-US" altLang="ko-KR" sz="3200" b="1" spc="0" baseline="0">
              <a:solidFill>
                <a:sysClr val="windowText" lastClr="000000"/>
              </a:solidFill>
            </a:rPr>
            <a:t> </a:t>
          </a:r>
          <a:r>
            <a:rPr lang="ko-KR" altLang="en-US" sz="3200" b="1" spc="0" baseline="0">
              <a:solidFill>
                <a:sysClr val="windowText" lastClr="000000"/>
              </a:solidFill>
            </a:rPr>
            <a:t>시트 참조</a:t>
          </a:r>
          <a:endParaRPr lang="en-US" sz="3200" b="1" spc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152054</xdr:colOff>
      <xdr:row>7</xdr:row>
      <xdr:rowOff>62540</xdr:rowOff>
    </xdr:from>
    <xdr:to>
      <xdr:col>14</xdr:col>
      <xdr:colOff>398318</xdr:colOff>
      <xdr:row>14</xdr:row>
      <xdr:rowOff>45911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89185400-FA9B-C492-AAD2-59BD7CFCF584}"/>
            </a:ext>
          </a:extLst>
        </xdr:cNvPr>
        <xdr:cNvCxnSpPr/>
      </xdr:nvCxnSpPr>
      <xdr:spPr>
        <a:xfrm flipV="1">
          <a:off x="10768099" y="3127858"/>
          <a:ext cx="246264" cy="1195644"/>
        </a:xfrm>
        <a:prstGeom prst="straightConnector1">
          <a:avLst/>
        </a:prstGeom>
        <a:ln w="3810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228947</xdr:colOff>
      <xdr:row>7</xdr:row>
      <xdr:rowOff>56030</xdr:rowOff>
    </xdr:from>
    <xdr:to>
      <xdr:col>16</xdr:col>
      <xdr:colOff>475741</xdr:colOff>
      <xdr:row>14</xdr:row>
      <xdr:rowOff>55764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E87EBDCB-1873-0C50-4EC9-8AC256260560}"/>
            </a:ext>
          </a:extLst>
        </xdr:cNvPr>
        <xdr:cNvCxnSpPr/>
      </xdr:nvCxnSpPr>
      <xdr:spPr>
        <a:xfrm flipV="1">
          <a:off x="12905856" y="3121348"/>
          <a:ext cx="246794" cy="1212007"/>
        </a:xfrm>
        <a:prstGeom prst="straightConnector1">
          <a:avLst/>
        </a:prstGeom>
        <a:ln w="3810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896508</xdr:colOff>
      <xdr:row>7</xdr:row>
      <xdr:rowOff>46729</xdr:rowOff>
    </xdr:from>
    <xdr:to>
      <xdr:col>11</xdr:col>
      <xdr:colOff>158787</xdr:colOff>
      <xdr:row>14</xdr:row>
      <xdr:rowOff>34636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E96221CD-B9F9-B675-F3CB-06EC5E5A6661}"/>
            </a:ext>
          </a:extLst>
        </xdr:cNvPr>
        <xdr:cNvCxnSpPr/>
      </xdr:nvCxnSpPr>
      <xdr:spPr>
        <a:xfrm flipV="1">
          <a:off x="8187463" y="3112047"/>
          <a:ext cx="249415" cy="1200180"/>
        </a:xfrm>
        <a:prstGeom prst="straightConnector1">
          <a:avLst/>
        </a:prstGeom>
        <a:ln w="3810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14</xdr:row>
      <xdr:rowOff>7396</xdr:rowOff>
    </xdr:from>
    <xdr:to>
      <xdr:col>2</xdr:col>
      <xdr:colOff>0</xdr:colOff>
      <xdr:row>15</xdr:row>
      <xdr:rowOff>123265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6E4F11A4-57BC-402D-A902-E02B14C750D6}"/>
            </a:ext>
          </a:extLst>
        </xdr:cNvPr>
        <xdr:cNvSpPr/>
      </xdr:nvSpPr>
      <xdr:spPr>
        <a:xfrm>
          <a:off x="633244" y="3032984"/>
          <a:ext cx="10189734" cy="32878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:  DU10 + </a:t>
          </a:r>
          <a:r>
            <a:rPr lang="en-US" altLang="ko-KR" sz="1800" b="1" spc="0" baseline="0">
              <a:solidFill>
                <a:srgbClr val="FFFF00"/>
              </a:solidFill>
              <a:latin typeface="+mn-lt"/>
              <a:ea typeface="+mn-ea"/>
              <a:cs typeface="+mn-cs"/>
            </a:rPr>
            <a:t>BBMOD x 1</a:t>
          </a:r>
          <a:endParaRPr lang="en-US" sz="1800" b="1" spc="0">
            <a:solidFill>
              <a:srgbClr val="FFFF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42</xdr:row>
      <xdr:rowOff>42917</xdr:rowOff>
    </xdr:from>
    <xdr:to>
      <xdr:col>2</xdr:col>
      <xdr:colOff>0</xdr:colOff>
      <xdr:row>44</xdr:row>
      <xdr:rowOff>39332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8B400CD6-9796-4112-98D8-465FCF857027}"/>
            </a:ext>
          </a:extLst>
        </xdr:cNvPr>
        <xdr:cNvSpPr/>
      </xdr:nvSpPr>
      <xdr:spPr>
        <a:xfrm>
          <a:off x="627529" y="7898241"/>
          <a:ext cx="10189734" cy="33259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11206</xdr:colOff>
      <xdr:row>93</xdr:row>
      <xdr:rowOff>26221</xdr:rowOff>
    </xdr:from>
    <xdr:to>
      <xdr:col>2</xdr:col>
      <xdr:colOff>0</xdr:colOff>
      <xdr:row>95</xdr:row>
      <xdr:rowOff>15016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930C666B-28FA-D6ED-02BE-66A52621B03B}"/>
            </a:ext>
          </a:extLst>
        </xdr:cNvPr>
        <xdr:cNvSpPr/>
      </xdr:nvSpPr>
      <xdr:spPr>
        <a:xfrm>
          <a:off x="638735" y="16610927"/>
          <a:ext cx="10187829" cy="32497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17418</xdr:colOff>
      <xdr:row>2</xdr:row>
      <xdr:rowOff>27213</xdr:rowOff>
    </xdr:from>
    <xdr:to>
      <xdr:col>25</xdr:col>
      <xdr:colOff>1236618</xdr:colOff>
      <xdr:row>2</xdr:row>
      <xdr:rowOff>274048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8B53B8C-D3E2-4D99-BF4E-B8781973E21E}"/>
            </a:ext>
          </a:extLst>
        </xdr:cNvPr>
        <xdr:cNvSpPr/>
      </xdr:nvSpPr>
      <xdr:spPr>
        <a:xfrm>
          <a:off x="7106739" y="1319892"/>
          <a:ext cx="11669486" cy="246835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 Front Haul Link between DU &amp; FH Switch</a:t>
          </a:r>
        </a:p>
      </xdr:txBody>
    </xdr:sp>
    <xdr:clientData/>
  </xdr:twoCellAnchor>
  <xdr:twoCellAnchor>
    <xdr:from>
      <xdr:col>13</xdr:col>
      <xdr:colOff>13335</xdr:colOff>
      <xdr:row>2</xdr:row>
      <xdr:rowOff>48712</xdr:rowOff>
    </xdr:from>
    <xdr:to>
      <xdr:col>13</xdr:col>
      <xdr:colOff>528773</xdr:colOff>
      <xdr:row>2</xdr:row>
      <xdr:rowOff>264250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AD82390-C88E-44FB-A9B1-2ED9A4C5FCC2}"/>
            </a:ext>
          </a:extLst>
        </xdr:cNvPr>
        <xdr:cNvSpPr/>
      </xdr:nvSpPr>
      <xdr:spPr>
        <a:xfrm>
          <a:off x="6571978" y="1341391"/>
          <a:ext cx="515438" cy="215538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FHS</a:t>
          </a:r>
        </a:p>
      </xdr:txBody>
    </xdr:sp>
    <xdr:clientData/>
  </xdr:twoCellAnchor>
  <xdr:twoCellAnchor>
    <xdr:from>
      <xdr:col>7</xdr:col>
      <xdr:colOff>46263</xdr:colOff>
      <xdr:row>2</xdr:row>
      <xdr:rowOff>37010</xdr:rowOff>
    </xdr:from>
    <xdr:to>
      <xdr:col>12</xdr:col>
      <xdr:colOff>612320</xdr:colOff>
      <xdr:row>2</xdr:row>
      <xdr:rowOff>272142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ABCF73F-42DA-A4B2-48C3-8F6A2A1913E1}"/>
            </a:ext>
          </a:extLst>
        </xdr:cNvPr>
        <xdr:cNvSpPr/>
      </xdr:nvSpPr>
      <xdr:spPr>
        <a:xfrm>
          <a:off x="3720192" y="1329689"/>
          <a:ext cx="2784021" cy="235132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BBMOD</a:t>
          </a:r>
        </a:p>
      </xdr:txBody>
    </xdr:sp>
    <xdr:clientData/>
  </xdr:twoCellAnchor>
  <xdr:twoCellAnchor>
    <xdr:from>
      <xdr:col>6</xdr:col>
      <xdr:colOff>17145</xdr:colOff>
      <xdr:row>2</xdr:row>
      <xdr:rowOff>31296</xdr:rowOff>
    </xdr:from>
    <xdr:to>
      <xdr:col>6</xdr:col>
      <xdr:colOff>789214</xdr:colOff>
      <xdr:row>2</xdr:row>
      <xdr:rowOff>258535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DC34CBA-5CFB-EC2F-180C-D1F95938DC20}"/>
            </a:ext>
          </a:extLst>
        </xdr:cNvPr>
        <xdr:cNvSpPr/>
      </xdr:nvSpPr>
      <xdr:spPr>
        <a:xfrm>
          <a:off x="2874645" y="1323975"/>
          <a:ext cx="772069" cy="227239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BTS#</a:t>
          </a:r>
        </a:p>
      </xdr:txBody>
    </xdr:sp>
    <xdr:clientData/>
  </xdr:twoCellAnchor>
  <xdr:twoCellAnchor>
    <xdr:from>
      <xdr:col>3</xdr:col>
      <xdr:colOff>1</xdr:colOff>
      <xdr:row>14</xdr:row>
      <xdr:rowOff>52525</xdr:rowOff>
    </xdr:from>
    <xdr:to>
      <xdr:col>10</xdr:col>
      <xdr:colOff>77834</xdr:colOff>
      <xdr:row>15</xdr:row>
      <xdr:rowOff>158969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A9754F7-B590-4C90-8F5C-5713EBEA3C60}"/>
            </a:ext>
          </a:extLst>
        </xdr:cNvPr>
        <xdr:cNvSpPr/>
      </xdr:nvSpPr>
      <xdr:spPr>
        <a:xfrm>
          <a:off x="394608" y="3631204"/>
          <a:ext cx="4717869" cy="31055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1,  FHS x 2 </a:t>
          </a:r>
          <a:r>
            <a:rPr lang="ko-KR" alt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17417</xdr:colOff>
      <xdr:row>43</xdr:row>
      <xdr:rowOff>1907</xdr:rowOff>
    </xdr:from>
    <xdr:to>
      <xdr:col>10</xdr:col>
      <xdr:colOff>54428</xdr:colOff>
      <xdr:row>44</xdr:row>
      <xdr:rowOff>165190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59276AC-DC2C-A728-8FB5-274DE6EB3CD5}"/>
            </a:ext>
          </a:extLst>
        </xdr:cNvPr>
        <xdr:cNvSpPr/>
      </xdr:nvSpPr>
      <xdr:spPr>
        <a:xfrm>
          <a:off x="412024" y="8751300"/>
          <a:ext cx="4677047" cy="340176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369298</xdr:colOff>
      <xdr:row>68</xdr:row>
      <xdr:rowOff>27214</xdr:rowOff>
    </xdr:from>
    <xdr:to>
      <xdr:col>9</xdr:col>
      <xdr:colOff>149678</xdr:colOff>
      <xdr:row>69</xdr:row>
      <xdr:rowOff>151580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DD5FDF8-46ED-E5BE-46E1-D4418AC47142}"/>
            </a:ext>
          </a:extLst>
        </xdr:cNvPr>
        <xdr:cNvSpPr/>
      </xdr:nvSpPr>
      <xdr:spPr>
        <a:xfrm>
          <a:off x="369298" y="13185321"/>
          <a:ext cx="4624523" cy="301259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FHS x 2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336369</xdr:colOff>
      <xdr:row>14</xdr:row>
      <xdr:rowOff>1904</xdr:rowOff>
    </xdr:from>
    <xdr:to>
      <xdr:col>25</xdr:col>
      <xdr:colOff>1204179</xdr:colOff>
      <xdr:row>44</xdr:row>
      <xdr:rowOff>115247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CCF80DA-A35A-4658-88FB-7B4162FA5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5690" y="3580583"/>
          <a:ext cx="11318096" cy="5460950"/>
        </a:xfrm>
        <a:prstGeom prst="rect">
          <a:avLst/>
        </a:prstGeom>
      </xdr:spPr>
    </xdr:pic>
    <xdr:clientData/>
  </xdr:twoCellAnchor>
  <xdr:twoCellAnchor editAs="oneCell">
    <xdr:from>
      <xdr:col>14</xdr:col>
      <xdr:colOff>355691</xdr:colOff>
      <xdr:row>45</xdr:row>
      <xdr:rowOff>114843</xdr:rowOff>
    </xdr:from>
    <xdr:to>
      <xdr:col>25</xdr:col>
      <xdr:colOff>1147082</xdr:colOff>
      <xdr:row>74</xdr:row>
      <xdr:rowOff>90026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F610F28-7673-4C94-99DC-BE73824FA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5012" y="9218022"/>
          <a:ext cx="11241677" cy="50506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182607</xdr:colOff>
      <xdr:row>0</xdr:row>
      <xdr:rowOff>163557</xdr:rowOff>
    </xdr:from>
    <xdr:to>
      <xdr:col>11</xdr:col>
      <xdr:colOff>585107</xdr:colOff>
      <xdr:row>13</xdr:row>
      <xdr:rowOff>56483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57C0968-DD7B-60FE-A8D4-24FA84F35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607" y="163557"/>
          <a:ext cx="8430714" cy="2192533"/>
        </a:xfrm>
        <a:prstGeom prst="rect">
          <a:avLst/>
        </a:prstGeom>
      </xdr:spPr>
    </xdr:pic>
    <xdr:clientData/>
  </xdr:twoCellAnchor>
  <xdr:twoCellAnchor editAs="oneCell">
    <xdr:from>
      <xdr:col>0</xdr:col>
      <xdr:colOff>167639</xdr:colOff>
      <xdr:row>13</xdr:row>
      <xdr:rowOff>106948</xdr:rowOff>
    </xdr:from>
    <xdr:to>
      <xdr:col>11</xdr:col>
      <xdr:colOff>557892</xdr:colOff>
      <xdr:row>71</xdr:row>
      <xdr:rowOff>156127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BE33BF2-1FAE-BBCC-1DC2-5E36B81E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39" y="2406555"/>
          <a:ext cx="8418467" cy="10308965"/>
        </a:xfrm>
        <a:prstGeom prst="rect">
          <a:avLst/>
        </a:prstGeom>
        <a:solidFill>
          <a:schemeClr val="bg1">
            <a:lumMod val="95000"/>
          </a:schemeClr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</xdr:colOff>
      <xdr:row>1</xdr:row>
      <xdr:rowOff>36195</xdr:rowOff>
    </xdr:from>
    <xdr:to>
      <xdr:col>20</xdr:col>
      <xdr:colOff>158556</xdr:colOff>
      <xdr:row>6</xdr:row>
      <xdr:rowOff>57036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45E456-9CEF-4BAA-91DF-287DBF7CB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" y="217170"/>
          <a:ext cx="11716191" cy="925716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20955</xdr:colOff>
      <xdr:row>8</xdr:row>
      <xdr:rowOff>26670</xdr:rowOff>
    </xdr:from>
    <xdr:to>
      <xdr:col>20</xdr:col>
      <xdr:colOff>114745</xdr:colOff>
      <xdr:row>11</xdr:row>
      <xdr:rowOff>17078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BD59F1-E147-BE9E-2DA6-C6C034AF2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555" y="1474470"/>
          <a:ext cx="11676190" cy="533333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19050</xdr:colOff>
      <xdr:row>12</xdr:row>
      <xdr:rowOff>158115</xdr:rowOff>
    </xdr:from>
    <xdr:to>
      <xdr:col>23</xdr:col>
      <xdr:colOff>560230</xdr:colOff>
      <xdr:row>20</xdr:row>
      <xdr:rowOff>9363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800466-2923-15D7-E1E1-72DE5BA66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2329815"/>
          <a:ext cx="13952380" cy="1299048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</xdr:colOff>
      <xdr:row>21</xdr:row>
      <xdr:rowOff>7620</xdr:rowOff>
    </xdr:from>
    <xdr:to>
      <xdr:col>23</xdr:col>
      <xdr:colOff>497373</xdr:colOff>
      <xdr:row>37</xdr:row>
      <xdr:rowOff>54879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3E1243-B488-E6EE-C650-7EF84A30F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505" y="3808095"/>
          <a:ext cx="13906668" cy="2942859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4A51-E988-4C7E-9CFC-8A29DF7015EC}">
  <sheetPr>
    <tabColor theme="0" tint="-0.14999847407452621"/>
  </sheetPr>
  <dimension ref="B1:O24"/>
  <sheetViews>
    <sheetView workbookViewId="0">
      <selection activeCell="B2" sqref="B2:O24"/>
    </sheetView>
  </sheetViews>
  <sheetFormatPr baseColWidth="10" defaultColWidth="8.83203125" defaultRowHeight="17"/>
  <sheetData>
    <row r="1" spans="2:15">
      <c r="B1" t="s">
        <v>44</v>
      </c>
    </row>
    <row r="2" spans="2:15" ht="29.5" hidden="1" customHeight="1">
      <c r="B2" s="235" t="s">
        <v>468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</row>
    <row r="3" spans="2:15" ht="29.5" hidden="1" customHeight="1"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</row>
    <row r="4" spans="2:15" ht="29.5" hidden="1" customHeight="1"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</row>
    <row r="5" spans="2:15" ht="29.5" hidden="1" customHeight="1"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</row>
    <row r="6" spans="2:15" ht="29.5" hidden="1" customHeight="1"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</row>
    <row r="7" spans="2:15" ht="29.5" hidden="1" customHeight="1"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</row>
    <row r="8" spans="2:15" ht="29.5" hidden="1" customHeight="1">
      <c r="B8" s="236"/>
      <c r="C8" s="236"/>
      <c r="D8" s="236"/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</row>
    <row r="9" spans="2:15" ht="29.5" hidden="1" customHeight="1">
      <c r="B9" s="236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</row>
    <row r="10" spans="2:15" ht="29.5" hidden="1" customHeight="1"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</row>
    <row r="11" spans="2:15" ht="29.5" hidden="1" customHeight="1"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</row>
    <row r="12" spans="2:15" ht="29.5" hidden="1" customHeight="1"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</row>
    <row r="13" spans="2:15" ht="34.25" customHeight="1"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</row>
    <row r="14" spans="2:15" ht="34.25" customHeight="1"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</row>
    <row r="15" spans="2:15" ht="34.25" customHeight="1"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</row>
    <row r="16" spans="2:15" ht="34.25" customHeight="1"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</row>
    <row r="17" spans="2:15" ht="34.25" customHeight="1">
      <c r="B17" s="236"/>
      <c r="C17" s="236"/>
      <c r="D17" s="236"/>
      <c r="E17" s="236"/>
      <c r="F17" s="236"/>
      <c r="G17" s="236"/>
      <c r="H17" s="236"/>
      <c r="I17" s="236"/>
      <c r="J17" s="236"/>
      <c r="K17" s="236"/>
      <c r="L17" s="236"/>
      <c r="M17" s="236"/>
      <c r="N17" s="236"/>
      <c r="O17" s="236"/>
    </row>
    <row r="18" spans="2:15" ht="34.25" customHeight="1"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</row>
    <row r="19" spans="2:15" ht="34.25" customHeight="1"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</row>
    <row r="20" spans="2:15" ht="34.25" customHeight="1">
      <c r="B20" s="236"/>
      <c r="C20" s="236"/>
      <c r="D20" s="236"/>
      <c r="E20" s="236"/>
      <c r="F20" s="236"/>
      <c r="G20" s="236"/>
      <c r="H20" s="236"/>
      <c r="I20" s="236"/>
      <c r="J20" s="236"/>
      <c r="K20" s="236"/>
      <c r="L20" s="236"/>
      <c r="M20" s="236"/>
      <c r="N20" s="236"/>
      <c r="O20" s="236"/>
    </row>
    <row r="21" spans="2:15" ht="34.25" customHeight="1"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</row>
    <row r="22" spans="2:15" ht="34.25" customHeight="1"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</row>
    <row r="23" spans="2:15" ht="34.25" customHeight="1"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36"/>
      <c r="M23" s="236"/>
      <c r="N23" s="236"/>
      <c r="O23" s="236"/>
    </row>
    <row r="24" spans="2:15" ht="34.25" customHeight="1">
      <c r="B24" s="236"/>
      <c r="C24" s="236"/>
      <c r="D24" s="236"/>
      <c r="E24" s="236"/>
      <c r="F24" s="236"/>
      <c r="G24" s="236"/>
      <c r="H24" s="236"/>
      <c r="I24" s="236"/>
      <c r="J24" s="236"/>
      <c r="K24" s="236"/>
      <c r="L24" s="236"/>
      <c r="M24" s="236"/>
      <c r="N24" s="236"/>
      <c r="O24" s="236"/>
    </row>
  </sheetData>
  <mergeCells count="1">
    <mergeCell ref="B2:O24"/>
  </mergeCells>
  <phoneticPr fontId="5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9E71-3DB3-47C5-99AA-626B399ED532}">
  <sheetPr>
    <tabColor rgb="FFFFC000"/>
  </sheetPr>
  <dimension ref="A1:BT277"/>
  <sheetViews>
    <sheetView topLeftCell="C1" zoomScale="150" zoomScaleNormal="55" workbookViewId="0">
      <selection activeCell="N14" sqref="N14"/>
    </sheetView>
  </sheetViews>
  <sheetFormatPr baseColWidth="10" defaultColWidth="9" defaultRowHeight="15"/>
  <cols>
    <col min="1" max="1" width="74.5" style="1" hidden="1" customWidth="1"/>
    <col min="2" max="2" width="76.1640625" style="1" hidden="1" customWidth="1"/>
    <col min="3" max="3" width="3.1640625" style="1" customWidth="1"/>
    <col min="4" max="4" width="27.6640625" style="1" customWidth="1"/>
    <col min="5" max="5" width="9.5" style="1" customWidth="1"/>
    <col min="6" max="6" width="10.83203125" style="1" customWidth="1"/>
    <col min="7" max="7" width="13" style="1" customWidth="1"/>
    <col min="8" max="8" width="15.1640625" style="1" customWidth="1"/>
    <col min="9" max="9" width="14.83203125" style="1" customWidth="1"/>
    <col min="10" max="10" width="13.1640625" style="1" customWidth="1"/>
    <col min="11" max="11" width="11.1640625" style="1" customWidth="1"/>
    <col min="12" max="12" width="16.6640625" style="1" customWidth="1"/>
    <col min="13" max="13" width="13.5" style="1" customWidth="1"/>
    <col min="14" max="14" width="16.1640625" style="1" bestFit="1" customWidth="1"/>
    <col min="15" max="15" width="13.6640625" style="1" bestFit="1" customWidth="1"/>
    <col min="16" max="16" width="18.5" style="1" bestFit="1" customWidth="1"/>
    <col min="17" max="17" width="7.83203125" style="1" customWidth="1"/>
    <col min="18" max="18" width="9.33203125" style="1" customWidth="1"/>
    <col min="19" max="19" width="13.33203125" style="1" customWidth="1"/>
    <col min="20" max="20" width="23.1640625" style="1" bestFit="1" customWidth="1"/>
    <col min="21" max="21" width="23.83203125" style="1" bestFit="1" customWidth="1"/>
    <col min="22" max="22" width="12.33203125" style="1" hidden="1" customWidth="1"/>
    <col min="23" max="23" width="22.83203125" style="1" hidden="1" customWidth="1"/>
    <col min="24" max="24" width="23.83203125" style="1" hidden="1" customWidth="1"/>
    <col min="25" max="25" width="14" style="1" customWidth="1"/>
    <col min="26" max="26" width="19.83203125" style="1" customWidth="1"/>
    <col min="27" max="27" width="12.5" style="1" customWidth="1"/>
    <col min="28" max="28" width="11.1640625" style="1" customWidth="1"/>
    <col min="29" max="29" width="14.1640625" style="1" bestFit="1" customWidth="1"/>
    <col min="30" max="30" width="13" style="1" bestFit="1" customWidth="1"/>
    <col min="31" max="31" width="15.6640625" style="1" bestFit="1" customWidth="1"/>
    <col min="32" max="32" width="13" style="1" bestFit="1" customWidth="1"/>
    <col min="33" max="33" width="14.5" style="1" bestFit="1" customWidth="1"/>
    <col min="34" max="34" width="11.33203125" style="1" customWidth="1"/>
    <col min="35" max="35" width="12.5" style="1" customWidth="1"/>
    <col min="36" max="36" width="7.5" style="1" bestFit="1" customWidth="1"/>
    <col min="37" max="37" width="9.5" style="1" customWidth="1"/>
    <col min="38" max="39" width="11.6640625" style="1" customWidth="1"/>
    <col min="40" max="40" width="13" style="1" bestFit="1" customWidth="1"/>
    <col min="41" max="41" width="11.6640625" style="1" customWidth="1"/>
    <col min="42" max="42" width="13" style="1" bestFit="1" customWidth="1"/>
    <col min="43" max="43" width="11.6640625" style="1" customWidth="1"/>
    <col min="44" max="44" width="13" style="1" bestFit="1" customWidth="1"/>
    <col min="45" max="45" width="3.1640625" style="1" customWidth="1"/>
    <col min="46" max="46" width="5.83203125" style="1" hidden="1" customWidth="1"/>
    <col min="47" max="47" width="10.5" style="1" hidden="1" customWidth="1"/>
    <col min="48" max="48" width="8.1640625" style="1" hidden="1" customWidth="1"/>
    <col min="49" max="49" width="5.1640625" style="1" hidden="1" customWidth="1"/>
    <col min="50" max="50" width="9.83203125" style="1" hidden="1" customWidth="1"/>
    <col min="51" max="51" width="6.5" style="1" hidden="1" customWidth="1"/>
    <col min="52" max="52" width="3.5" style="1" hidden="1" customWidth="1"/>
    <col min="53" max="53" width="10" style="1" hidden="1" customWidth="1"/>
    <col min="54" max="54" width="6.5" style="1" hidden="1" customWidth="1"/>
    <col min="55" max="55" width="4.1640625" style="1" hidden="1" customWidth="1"/>
    <col min="56" max="56" width="10.1640625" style="1" hidden="1" customWidth="1"/>
    <col min="57" max="57" width="6.5" style="1" hidden="1" customWidth="1"/>
    <col min="58" max="58" width="3.83203125" style="1" hidden="1" customWidth="1"/>
    <col min="59" max="59" width="9" style="1" hidden="1" customWidth="1"/>
    <col min="60" max="60" width="6.5" style="1" hidden="1" customWidth="1"/>
    <col min="61" max="61" width="3.83203125" style="1" hidden="1" customWidth="1"/>
    <col min="62" max="62" width="9" style="1" hidden="1" customWidth="1"/>
    <col min="63" max="63" width="6.83203125" style="1" hidden="1" customWidth="1"/>
    <col min="64" max="64" width="3.5" style="1" hidden="1" customWidth="1"/>
    <col min="65" max="16384" width="9" style="1"/>
  </cols>
  <sheetData>
    <row r="1" spans="1:71" ht="54">
      <c r="A1" s="155"/>
      <c r="B1" s="155"/>
      <c r="C1" s="164"/>
      <c r="D1" s="173" t="s">
        <v>428</v>
      </c>
      <c r="E1" s="160" t="s">
        <v>411</v>
      </c>
      <c r="F1" s="160" t="s">
        <v>412</v>
      </c>
      <c r="H1" s="18"/>
      <c r="I1" s="160" t="s">
        <v>385</v>
      </c>
      <c r="J1" s="20"/>
      <c r="K1" s="160" t="s">
        <v>36</v>
      </c>
      <c r="L1" s="30"/>
      <c r="M1" s="160" t="s">
        <v>1</v>
      </c>
      <c r="N1" s="160" t="s">
        <v>169</v>
      </c>
      <c r="O1" s="30"/>
      <c r="P1" s="160" t="s">
        <v>2</v>
      </c>
      <c r="Q1" s="2"/>
      <c r="R1" s="160" t="s">
        <v>177</v>
      </c>
      <c r="S1" s="160" t="s">
        <v>425</v>
      </c>
      <c r="U1" s="30"/>
      <c r="V1" s="160" t="s">
        <v>467</v>
      </c>
      <c r="W1" s="30"/>
      <c r="X1" s="30"/>
      <c r="Y1" s="160" t="s">
        <v>416</v>
      </c>
      <c r="Z1" s="30"/>
      <c r="AA1" s="160" t="s">
        <v>422</v>
      </c>
      <c r="AB1" s="30"/>
      <c r="AC1" s="30"/>
      <c r="AD1" s="30"/>
      <c r="AE1" s="30"/>
      <c r="AG1" s="160" t="s">
        <v>423</v>
      </c>
      <c r="AH1" s="30"/>
      <c r="AI1" s="30"/>
      <c r="AK1" s="30"/>
      <c r="AL1" s="37"/>
      <c r="AM1" s="161" t="s">
        <v>418</v>
      </c>
      <c r="AN1" s="30"/>
      <c r="AO1" s="161" t="s">
        <v>419</v>
      </c>
      <c r="AP1" s="30"/>
      <c r="AQ1" s="161" t="s">
        <v>420</v>
      </c>
      <c r="AS1" s="37"/>
      <c r="BM1" s="155"/>
      <c r="BN1" s="155"/>
      <c r="BO1" s="155"/>
      <c r="BP1" s="155"/>
      <c r="BQ1" s="155"/>
      <c r="BR1" s="155"/>
      <c r="BS1" s="155"/>
    </row>
    <row r="2" spans="1:71" ht="43.75" customHeight="1">
      <c r="A2" s="155"/>
      <c r="B2" s="155"/>
      <c r="C2" s="164"/>
      <c r="D2" s="83"/>
      <c r="E2" s="84"/>
      <c r="F2" s="84"/>
      <c r="G2" s="84"/>
      <c r="H2" s="89"/>
      <c r="I2" s="203" t="s">
        <v>170</v>
      </c>
      <c r="J2" s="207"/>
      <c r="K2" s="203" t="s">
        <v>171</v>
      </c>
      <c r="L2" s="206"/>
      <c r="M2" s="203" t="s">
        <v>172</v>
      </c>
      <c r="N2" s="203" t="s">
        <v>174</v>
      </c>
      <c r="O2" s="206"/>
      <c r="P2" s="203" t="s">
        <v>175</v>
      </c>
      <c r="Q2" s="208"/>
      <c r="R2" s="203" t="s">
        <v>176</v>
      </c>
      <c r="S2" s="209"/>
      <c r="T2" s="203" t="s">
        <v>414</v>
      </c>
      <c r="U2" s="203" t="s">
        <v>473</v>
      </c>
      <c r="V2" s="209"/>
      <c r="W2" s="209"/>
      <c r="X2" s="203"/>
      <c r="Y2" s="203"/>
      <c r="Z2" s="203" t="s">
        <v>417</v>
      </c>
      <c r="AA2" s="210"/>
      <c r="AB2" s="211" t="s">
        <v>421</v>
      </c>
      <c r="AC2" s="212"/>
      <c r="AD2" s="211" t="s">
        <v>421</v>
      </c>
      <c r="AE2" s="210"/>
      <c r="AF2" s="211" t="s">
        <v>421</v>
      </c>
      <c r="AG2" s="88"/>
      <c r="AH2" s="88"/>
      <c r="AI2" s="87"/>
      <c r="AK2" s="85"/>
      <c r="AL2" s="86"/>
      <c r="AR2" s="30"/>
      <c r="BM2" s="155"/>
      <c r="BN2" s="155"/>
      <c r="BO2" s="155"/>
      <c r="BP2" s="155"/>
      <c r="BQ2" s="155"/>
      <c r="BR2" s="155"/>
      <c r="BS2" s="155"/>
    </row>
    <row r="3" spans="1:71" ht="18" thickBot="1">
      <c r="A3" s="155"/>
      <c r="B3" s="155"/>
      <c r="C3" s="164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86"/>
      <c r="AT3" s="28"/>
      <c r="AU3" s="28"/>
      <c r="AV3" s="28"/>
      <c r="AW3" s="28"/>
      <c r="AX3" s="28"/>
      <c r="AY3" s="28"/>
      <c r="BM3" s="155"/>
      <c r="BN3" s="155"/>
      <c r="BO3" s="155"/>
      <c r="BP3" s="155"/>
      <c r="BQ3" s="155"/>
      <c r="BR3" s="155"/>
      <c r="BS3" s="155"/>
    </row>
    <row r="4" spans="1:71" ht="24" customHeight="1" thickBot="1">
      <c r="A4" s="155"/>
      <c r="B4" s="155"/>
      <c r="C4" s="164"/>
      <c r="D4" s="202" t="s">
        <v>435</v>
      </c>
      <c r="E4" s="190" t="s">
        <v>434</v>
      </c>
      <c r="F4" s="191"/>
      <c r="G4" s="190" t="s">
        <v>6</v>
      </c>
      <c r="H4" s="190" t="s">
        <v>7</v>
      </c>
      <c r="I4" s="191"/>
      <c r="J4" s="190" t="s">
        <v>8</v>
      </c>
      <c r="K4" s="191"/>
      <c r="L4" s="190" t="s">
        <v>9</v>
      </c>
      <c r="M4" s="192"/>
      <c r="N4" s="192"/>
      <c r="O4" s="193" t="s">
        <v>10</v>
      </c>
      <c r="P4" s="192"/>
      <c r="Q4" s="190" t="s">
        <v>30</v>
      </c>
      <c r="R4" s="194"/>
      <c r="S4" s="195" t="s">
        <v>11</v>
      </c>
      <c r="T4" s="196"/>
      <c r="U4" s="197"/>
      <c r="V4" s="195" t="s">
        <v>415</v>
      </c>
      <c r="W4" s="196"/>
      <c r="X4" s="197"/>
      <c r="Y4" s="195" t="s">
        <v>33</v>
      </c>
      <c r="Z4" s="198"/>
      <c r="AA4" s="195" t="s">
        <v>12</v>
      </c>
      <c r="AB4" s="199"/>
      <c r="AC4" s="199"/>
      <c r="AD4" s="199"/>
      <c r="AE4" s="199"/>
      <c r="AF4" s="200"/>
      <c r="AG4" s="195" t="s">
        <v>371</v>
      </c>
      <c r="AH4" s="201" t="s">
        <v>342</v>
      </c>
      <c r="AI4" s="201" t="s">
        <v>372</v>
      </c>
      <c r="AJ4" s="201" t="s">
        <v>373</v>
      </c>
      <c r="AK4" s="201" t="s">
        <v>374</v>
      </c>
      <c r="AL4" s="201" t="s">
        <v>375</v>
      </c>
      <c r="AM4" s="179" t="s">
        <v>407</v>
      </c>
      <c r="AN4" s="181"/>
      <c r="AO4" s="179" t="s">
        <v>409</v>
      </c>
      <c r="AP4" s="181"/>
      <c r="AQ4" s="180"/>
      <c r="AR4" s="181"/>
      <c r="AS4" s="164"/>
      <c r="AT4" s="117" t="s">
        <v>38</v>
      </c>
      <c r="AU4" s="118"/>
      <c r="AV4" s="119"/>
      <c r="AW4" s="117" t="s">
        <v>39</v>
      </c>
      <c r="AX4" s="118"/>
      <c r="AY4" s="119"/>
      <c r="AZ4" s="117" t="s">
        <v>376</v>
      </c>
      <c r="BA4" s="118"/>
      <c r="BB4" s="119"/>
      <c r="BC4" s="117" t="s">
        <v>378</v>
      </c>
      <c r="BD4" s="118"/>
      <c r="BE4" s="119"/>
      <c r="BF4" s="117" t="s">
        <v>379</v>
      </c>
      <c r="BG4" s="118"/>
      <c r="BH4" s="119"/>
      <c r="BI4" s="117" t="s">
        <v>382</v>
      </c>
      <c r="BJ4" s="118"/>
      <c r="BK4" s="119"/>
      <c r="BL4" s="164"/>
      <c r="BM4" s="155"/>
      <c r="BN4" s="155"/>
      <c r="BO4" s="155"/>
      <c r="BP4" s="155"/>
      <c r="BQ4" s="155"/>
      <c r="BR4" s="155"/>
      <c r="BS4" s="155"/>
    </row>
    <row r="5" spans="1:71" ht="14.25" customHeight="1">
      <c r="A5" s="155"/>
      <c r="B5" s="155"/>
      <c r="C5" s="164"/>
      <c r="D5" s="16" t="s">
        <v>436</v>
      </c>
      <c r="E5" s="16" t="s">
        <v>432</v>
      </c>
      <c r="F5" s="16" t="s">
        <v>433</v>
      </c>
      <c r="G5" s="3" t="s">
        <v>14</v>
      </c>
      <c r="H5" s="4" t="s">
        <v>14</v>
      </c>
      <c r="I5" s="157" t="s">
        <v>15</v>
      </c>
      <c r="J5" s="4" t="s">
        <v>14</v>
      </c>
      <c r="K5" s="152" t="s">
        <v>32</v>
      </c>
      <c r="L5" s="38" t="s">
        <v>14</v>
      </c>
      <c r="M5" s="154" t="s">
        <v>16</v>
      </c>
      <c r="N5" s="154" t="s">
        <v>28</v>
      </c>
      <c r="O5" s="38" t="s">
        <v>14</v>
      </c>
      <c r="P5" s="154" t="s">
        <v>173</v>
      </c>
      <c r="Q5" s="38" t="s">
        <v>20</v>
      </c>
      <c r="R5" s="154" t="s">
        <v>31</v>
      </c>
      <c r="S5" s="4" t="s">
        <v>14</v>
      </c>
      <c r="T5" s="4" t="s">
        <v>34</v>
      </c>
      <c r="U5" s="4" t="s">
        <v>17</v>
      </c>
      <c r="V5" s="4" t="s">
        <v>14</v>
      </c>
      <c r="W5" s="4" t="s">
        <v>34</v>
      </c>
      <c r="X5" s="4" t="s">
        <v>17</v>
      </c>
      <c r="Y5" s="4" t="s">
        <v>20</v>
      </c>
      <c r="Z5" s="14" t="s">
        <v>35</v>
      </c>
      <c r="AA5" s="115" t="s">
        <v>14</v>
      </c>
      <c r="AB5" s="15" t="s">
        <v>32</v>
      </c>
      <c r="AC5" s="23" t="s">
        <v>14</v>
      </c>
      <c r="AD5" s="15" t="s">
        <v>32</v>
      </c>
      <c r="AE5" s="23" t="s">
        <v>14</v>
      </c>
      <c r="AF5" s="162" t="s">
        <v>32</v>
      </c>
      <c r="AG5" s="114" t="s">
        <v>20</v>
      </c>
      <c r="AH5" s="24" t="s">
        <v>20</v>
      </c>
      <c r="AI5" s="24" t="s">
        <v>20</v>
      </c>
      <c r="AJ5" s="24" t="s">
        <v>20</v>
      </c>
      <c r="AK5" s="24" t="s">
        <v>20</v>
      </c>
      <c r="AL5" s="110" t="s">
        <v>20</v>
      </c>
      <c r="AM5" s="4" t="s">
        <v>20</v>
      </c>
      <c r="AN5" s="171" t="s">
        <v>408</v>
      </c>
      <c r="AO5" s="4" t="s">
        <v>14</v>
      </c>
      <c r="AP5" s="171" t="s">
        <v>480</v>
      </c>
      <c r="AQ5" s="4" t="s">
        <v>14</v>
      </c>
      <c r="AR5" s="35" t="s">
        <v>27</v>
      </c>
      <c r="AS5" s="164"/>
      <c r="AT5" s="120" t="s">
        <v>368</v>
      </c>
      <c r="AU5" s="121" t="s">
        <v>369</v>
      </c>
      <c r="AV5" s="122" t="s">
        <v>20</v>
      </c>
      <c r="AW5" s="120" t="s">
        <v>368</v>
      </c>
      <c r="AX5" s="121" t="s">
        <v>369</v>
      </c>
      <c r="AY5" s="122" t="s">
        <v>20</v>
      </c>
      <c r="AZ5" s="120" t="s">
        <v>368</v>
      </c>
      <c r="BA5" s="121" t="s">
        <v>369</v>
      </c>
      <c r="BB5" s="122" t="s">
        <v>20</v>
      </c>
      <c r="BC5" s="120" t="s">
        <v>368</v>
      </c>
      <c r="BD5" s="121" t="s">
        <v>369</v>
      </c>
      <c r="BE5" s="122" t="s">
        <v>20</v>
      </c>
      <c r="BF5" s="120" t="s">
        <v>368</v>
      </c>
      <c r="BG5" s="121" t="s">
        <v>369</v>
      </c>
      <c r="BH5" s="122" t="s">
        <v>20</v>
      </c>
      <c r="BI5" s="120" t="s">
        <v>368</v>
      </c>
      <c r="BJ5" s="121" t="s">
        <v>369</v>
      </c>
      <c r="BK5" s="122" t="s">
        <v>20</v>
      </c>
      <c r="BL5" s="164"/>
      <c r="BM5" s="155"/>
      <c r="BN5" s="155"/>
      <c r="BO5" s="155"/>
      <c r="BP5" s="155"/>
      <c r="BQ5" s="155"/>
      <c r="BR5" s="155"/>
      <c r="BS5" s="155"/>
    </row>
    <row r="6" spans="1:71" s="2" customFormat="1">
      <c r="A6" s="155"/>
      <c r="B6" s="155"/>
      <c r="C6" s="164"/>
      <c r="D6" s="5"/>
      <c r="E6" s="5"/>
      <c r="F6" s="5"/>
      <c r="G6" s="5"/>
      <c r="H6" s="32"/>
      <c r="I6" s="159"/>
      <c r="J6" s="33"/>
      <c r="K6" s="130"/>
      <c r="L6" s="33"/>
      <c r="M6" s="130"/>
      <c r="N6" s="130"/>
      <c r="O6" s="33"/>
      <c r="P6" s="130"/>
      <c r="Q6" s="33"/>
      <c r="R6" s="130"/>
      <c r="S6" s="5"/>
      <c r="T6" s="5"/>
      <c r="U6" s="5"/>
      <c r="V6" s="5"/>
      <c r="W6" s="5"/>
      <c r="X6" s="5"/>
      <c r="Y6" s="5"/>
      <c r="Z6" s="106"/>
      <c r="AA6" s="94"/>
      <c r="AB6" s="8"/>
      <c r="AC6" s="5"/>
      <c r="AD6" s="5"/>
      <c r="AE6" s="5"/>
      <c r="AF6" s="93"/>
      <c r="AG6" s="147"/>
      <c r="AH6" s="33"/>
      <c r="AI6" s="33"/>
      <c r="AJ6" s="33"/>
      <c r="AK6" s="33"/>
      <c r="AL6" s="148"/>
      <c r="AM6" s="148"/>
      <c r="AN6" s="5"/>
      <c r="AO6" s="148"/>
      <c r="AP6" s="5"/>
      <c r="AQ6" s="33"/>
      <c r="AR6" s="163"/>
      <c r="AS6" s="165"/>
      <c r="AT6" s="123" t="s">
        <v>40</v>
      </c>
      <c r="AU6" s="124" t="s">
        <v>42</v>
      </c>
      <c r="AV6" s="125" t="s">
        <v>370</v>
      </c>
      <c r="AW6" s="123" t="s">
        <v>40</v>
      </c>
      <c r="AX6" s="124" t="s">
        <v>41</v>
      </c>
      <c r="AY6" s="125" t="s">
        <v>370</v>
      </c>
      <c r="AZ6" s="123" t="s">
        <v>43</v>
      </c>
      <c r="BA6" s="124" t="s">
        <v>377</v>
      </c>
      <c r="BB6" s="125" t="s">
        <v>370</v>
      </c>
      <c r="BC6" s="123" t="s">
        <v>43</v>
      </c>
      <c r="BD6" s="124" t="s">
        <v>380</v>
      </c>
      <c r="BE6" s="125" t="s">
        <v>370</v>
      </c>
      <c r="BF6" s="123" t="s">
        <v>353</v>
      </c>
      <c r="BG6" s="124" t="s">
        <v>381</v>
      </c>
      <c r="BH6" s="125" t="s">
        <v>370</v>
      </c>
      <c r="BI6" s="123" t="s">
        <v>353</v>
      </c>
      <c r="BJ6" s="124" t="s">
        <v>383</v>
      </c>
      <c r="BK6" s="125" t="s">
        <v>370</v>
      </c>
      <c r="BL6" s="165"/>
      <c r="BM6" s="92"/>
      <c r="BN6" s="92"/>
      <c r="BO6" s="92"/>
      <c r="BP6" s="92"/>
      <c r="BQ6" s="92"/>
      <c r="BR6" s="92"/>
      <c r="BS6" s="92"/>
    </row>
    <row r="7" spans="1:71" s="2" customFormat="1" ht="16" thickBot="1">
      <c r="A7" s="155"/>
      <c r="B7" s="155" t="s">
        <v>427</v>
      </c>
      <c r="C7" s="164"/>
      <c r="D7" s="168"/>
      <c r="E7" s="169"/>
      <c r="F7" s="169"/>
      <c r="G7" s="168"/>
      <c r="H7" s="32"/>
      <c r="I7" s="158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3"/>
      <c r="Z7" s="34"/>
      <c r="AA7" s="111"/>
      <c r="AB7" s="116"/>
      <c r="AC7" s="112"/>
      <c r="AD7" s="112"/>
      <c r="AE7" s="112"/>
      <c r="AF7" s="113"/>
      <c r="AG7" s="149"/>
      <c r="AH7" s="150"/>
      <c r="AI7" s="150"/>
      <c r="AJ7" s="150"/>
      <c r="AK7" s="150"/>
      <c r="AL7" s="151"/>
      <c r="AM7" s="33"/>
      <c r="AN7" s="33"/>
      <c r="AO7" s="148"/>
      <c r="AP7" s="33"/>
      <c r="AQ7" s="153"/>
      <c r="AR7" s="153"/>
      <c r="AS7" s="165"/>
      <c r="AT7" s="126"/>
      <c r="AU7" s="127"/>
      <c r="AV7" s="128"/>
      <c r="AW7" s="126"/>
      <c r="AX7" s="127"/>
      <c r="AY7" s="128"/>
      <c r="AZ7" s="126"/>
      <c r="BA7" s="127"/>
      <c r="BB7" s="128"/>
      <c r="BC7" s="126"/>
      <c r="BD7" s="127"/>
      <c r="BE7" s="128"/>
      <c r="BF7" s="126"/>
      <c r="BG7" s="127"/>
      <c r="BH7" s="128"/>
      <c r="BI7" s="126"/>
      <c r="BJ7" s="127"/>
      <c r="BK7" s="128"/>
      <c r="BL7" s="165"/>
      <c r="BM7" s="92"/>
      <c r="BN7" s="92"/>
      <c r="BO7" s="92"/>
      <c r="BP7" s="92"/>
      <c r="BQ7" s="92"/>
      <c r="BR7" s="92"/>
      <c r="BS7" s="92"/>
    </row>
    <row r="8" spans="1:71" s="2" customFormat="1">
      <c r="A8" s="155"/>
      <c r="B8" s="155"/>
      <c r="C8" s="164"/>
      <c r="D8" s="5" t="s">
        <v>413</v>
      </c>
      <c r="E8" s="5" t="s">
        <v>474</v>
      </c>
      <c r="F8" s="5" t="s">
        <v>475</v>
      </c>
      <c r="G8" s="10">
        <v>2350003</v>
      </c>
      <c r="H8" s="32">
        <f t="shared" ref="H8" si="0">G8</f>
        <v>2350003</v>
      </c>
      <c r="I8" s="159" t="s">
        <v>499</v>
      </c>
      <c r="J8" s="10">
        <v>1</v>
      </c>
      <c r="K8" s="10" t="s">
        <v>476</v>
      </c>
      <c r="L8" s="10">
        <v>1</v>
      </c>
      <c r="M8" s="10" t="s">
        <v>477</v>
      </c>
      <c r="N8" s="10">
        <v>26</v>
      </c>
      <c r="O8" s="10">
        <v>1</v>
      </c>
      <c r="P8" s="10" t="s">
        <v>478</v>
      </c>
      <c r="Q8" s="10">
        <v>1</v>
      </c>
      <c r="R8" s="10">
        <v>1000</v>
      </c>
      <c r="S8" s="22">
        <v>1</v>
      </c>
      <c r="T8" s="22">
        <v>1</v>
      </c>
      <c r="U8" s="10" t="s">
        <v>481</v>
      </c>
      <c r="V8" s="10"/>
      <c r="W8" s="10"/>
      <c r="X8" s="10"/>
      <c r="Y8" s="11"/>
      <c r="Z8" s="106"/>
      <c r="AA8" s="82">
        <v>1</v>
      </c>
      <c r="AB8" s="82" t="s">
        <v>479</v>
      </c>
      <c r="AC8" s="82">
        <v>2</v>
      </c>
      <c r="AD8" s="82" t="s">
        <v>479</v>
      </c>
      <c r="AE8" s="36">
        <v>3</v>
      </c>
      <c r="AF8" s="36" t="s">
        <v>479</v>
      </c>
      <c r="AG8" s="129"/>
      <c r="AH8" s="130"/>
      <c r="AI8" s="36"/>
      <c r="AJ8" s="36"/>
      <c r="AK8" s="36"/>
      <c r="AL8" s="36"/>
      <c r="AM8" s="148">
        <v>1</v>
      </c>
      <c r="AN8" s="5" t="s">
        <v>464</v>
      </c>
      <c r="AO8" s="148">
        <v>0</v>
      </c>
      <c r="AP8" s="5" t="s">
        <v>424</v>
      </c>
      <c r="AQ8" s="33">
        <v>1</v>
      </c>
      <c r="AR8" s="163" t="str">
        <f>AP8</f>
        <v>10.113.246.69</v>
      </c>
      <c r="AS8" s="165"/>
      <c r="AT8" s="131" t="s">
        <v>40</v>
      </c>
      <c r="AU8" s="131" t="s">
        <v>42</v>
      </c>
      <c r="AV8" s="131" t="s">
        <v>370</v>
      </c>
      <c r="AW8" s="131" t="s">
        <v>40</v>
      </c>
      <c r="AX8" s="131" t="s">
        <v>41</v>
      </c>
      <c r="AY8" s="132" t="s">
        <v>370</v>
      </c>
      <c r="AZ8" s="26"/>
      <c r="BA8" s="26"/>
      <c r="BB8" s="26"/>
      <c r="BC8" s="133"/>
      <c r="BD8" s="26"/>
      <c r="BE8" s="134"/>
      <c r="BF8" s="26"/>
      <c r="BG8" s="26"/>
      <c r="BH8" s="26"/>
      <c r="BI8" s="133"/>
      <c r="BJ8" s="26"/>
      <c r="BK8" s="26"/>
      <c r="BL8" s="165"/>
      <c r="BM8" s="92"/>
      <c r="BN8" s="92"/>
      <c r="BO8" s="92"/>
      <c r="BP8" s="92"/>
      <c r="BQ8" s="92"/>
      <c r="BR8" s="92"/>
      <c r="BS8" s="92"/>
    </row>
    <row r="9" spans="1:71" s="2" customFormat="1">
      <c r="A9" s="155"/>
      <c r="B9" s="155"/>
      <c r="C9" s="164"/>
      <c r="D9" s="5" t="s">
        <v>413</v>
      </c>
      <c r="E9" s="5" t="s">
        <v>474</v>
      </c>
      <c r="F9" s="5" t="s">
        <v>475</v>
      </c>
      <c r="G9" s="10">
        <v>2350001</v>
      </c>
      <c r="H9" s="32">
        <f t="shared" ref="H9" si="1">G9</f>
        <v>2350001</v>
      </c>
      <c r="I9" s="159" t="s">
        <v>500</v>
      </c>
      <c r="J9" s="10">
        <v>1</v>
      </c>
      <c r="K9" s="10" t="s">
        <v>491</v>
      </c>
      <c r="L9" s="10">
        <v>1</v>
      </c>
      <c r="M9" s="10" t="s">
        <v>492</v>
      </c>
      <c r="N9" s="10">
        <v>26</v>
      </c>
      <c r="O9" s="10">
        <v>1</v>
      </c>
      <c r="P9" s="10" t="s">
        <v>478</v>
      </c>
      <c r="Q9" s="10">
        <v>1</v>
      </c>
      <c r="R9" s="10">
        <v>1000</v>
      </c>
      <c r="S9" s="22">
        <v>1</v>
      </c>
      <c r="T9" s="22">
        <v>1</v>
      </c>
      <c r="U9" s="10" t="s">
        <v>481</v>
      </c>
      <c r="V9" s="10"/>
      <c r="W9" s="10"/>
      <c r="X9" s="10"/>
      <c r="Y9" s="11"/>
      <c r="Z9" s="106"/>
      <c r="AA9" s="82">
        <v>1</v>
      </c>
      <c r="AB9" s="82" t="s">
        <v>479</v>
      </c>
      <c r="AC9" s="82">
        <v>2</v>
      </c>
      <c r="AD9" s="82" t="s">
        <v>479</v>
      </c>
      <c r="AE9" s="36">
        <v>3</v>
      </c>
      <c r="AF9" s="36" t="s">
        <v>479</v>
      </c>
      <c r="AG9" s="129"/>
      <c r="AH9" s="130"/>
      <c r="AI9" s="36"/>
      <c r="AJ9" s="36"/>
      <c r="AK9" s="36"/>
      <c r="AL9" s="36"/>
      <c r="AM9" s="148">
        <v>1</v>
      </c>
      <c r="AN9" s="5" t="s">
        <v>464</v>
      </c>
      <c r="AO9" s="148">
        <v>0</v>
      </c>
      <c r="AP9" s="5" t="s">
        <v>424</v>
      </c>
      <c r="AQ9" s="33">
        <v>1</v>
      </c>
      <c r="AR9" s="163" t="str">
        <f>AP9</f>
        <v>10.113.246.69</v>
      </c>
      <c r="AS9" s="165"/>
      <c r="AT9" s="26"/>
      <c r="AU9" s="26"/>
      <c r="AV9" s="26"/>
      <c r="AW9" s="133"/>
      <c r="AX9" s="26"/>
      <c r="AY9" s="134"/>
      <c r="AZ9" s="131" t="s">
        <v>43</v>
      </c>
      <c r="BA9" s="131" t="s">
        <v>377</v>
      </c>
      <c r="BB9" s="131" t="s">
        <v>370</v>
      </c>
      <c r="BC9" s="131" t="s">
        <v>43</v>
      </c>
      <c r="BD9" s="131" t="s">
        <v>380</v>
      </c>
      <c r="BE9" s="132" t="s">
        <v>370</v>
      </c>
      <c r="BF9" s="26"/>
      <c r="BG9" s="26"/>
      <c r="BH9" s="26"/>
      <c r="BI9" s="133"/>
      <c r="BJ9" s="26"/>
      <c r="BK9" s="26"/>
      <c r="BL9" s="165"/>
      <c r="BM9" s="92"/>
      <c r="BN9" s="92"/>
      <c r="BO9" s="92"/>
      <c r="BP9" s="92"/>
      <c r="BQ9" s="92"/>
      <c r="BR9" s="92"/>
      <c r="BS9" s="92"/>
    </row>
    <row r="10" spans="1:71" s="2" customFormat="1">
      <c r="A10" s="155"/>
      <c r="B10" s="155"/>
      <c r="C10" s="164"/>
      <c r="D10" s="170"/>
      <c r="E10" s="12"/>
      <c r="F10" s="12"/>
      <c r="G10" s="170"/>
      <c r="H10" s="32"/>
      <c r="I10" s="158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3"/>
      <c r="Z10" s="34"/>
      <c r="AA10" s="82"/>
      <c r="AB10" s="82"/>
      <c r="AC10" s="36"/>
      <c r="AD10" s="36"/>
      <c r="AE10" s="36"/>
      <c r="AF10" s="36"/>
      <c r="AG10" s="36"/>
      <c r="AH10" s="36"/>
      <c r="AI10" s="36"/>
      <c r="AJ10" s="36"/>
      <c r="AK10" s="130"/>
      <c r="AL10" s="130"/>
      <c r="AM10" s="33"/>
      <c r="AN10" s="33"/>
      <c r="AO10" s="33"/>
      <c r="AP10" s="33"/>
      <c r="AQ10" s="33"/>
      <c r="AR10" s="33"/>
      <c r="AS10" s="165"/>
      <c r="AT10" s="26"/>
      <c r="AU10" s="26"/>
      <c r="AV10" s="26"/>
      <c r="AW10" s="133"/>
      <c r="AX10" s="26"/>
      <c r="AY10" s="134"/>
      <c r="AZ10" s="26"/>
      <c r="BA10" s="26"/>
      <c r="BB10" s="26"/>
      <c r="BC10" s="133"/>
      <c r="BD10" s="26"/>
      <c r="BE10" s="134"/>
      <c r="BF10" s="131" t="s">
        <v>353</v>
      </c>
      <c r="BG10" s="131" t="s">
        <v>381</v>
      </c>
      <c r="BH10" s="131" t="s">
        <v>370</v>
      </c>
      <c r="BI10" s="131" t="s">
        <v>353</v>
      </c>
      <c r="BJ10" s="131" t="s">
        <v>383</v>
      </c>
      <c r="BK10" s="131" t="s">
        <v>370</v>
      </c>
      <c r="BL10" s="165"/>
      <c r="BM10" s="92"/>
      <c r="BN10" s="92"/>
      <c r="BO10" s="92"/>
      <c r="BP10" s="92"/>
      <c r="BQ10" s="92"/>
      <c r="BR10" s="92"/>
      <c r="BS10" s="92"/>
    </row>
    <row r="11" spans="1:71" s="2" customFormat="1" ht="16.25" customHeight="1">
      <c r="A11" s="155"/>
      <c r="B11" s="155"/>
      <c r="C11" s="164"/>
      <c r="D11" s="10"/>
      <c r="E11" s="10"/>
      <c r="F11" s="5"/>
      <c r="G11" s="10"/>
      <c r="H11" s="32"/>
      <c r="I11" s="159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5"/>
      <c r="Z11" s="7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36"/>
      <c r="AP11" s="36"/>
      <c r="AQ11" s="36"/>
      <c r="AR11" s="36"/>
      <c r="AS11" s="16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35"/>
      <c r="BF11" s="135"/>
      <c r="BG11" s="135"/>
      <c r="BH11" s="135"/>
      <c r="BI11" s="135"/>
      <c r="BJ11" s="135"/>
      <c r="BK11" s="135"/>
      <c r="BL11" s="165"/>
      <c r="BM11" s="92"/>
      <c r="BN11" s="92"/>
      <c r="BO11" s="92"/>
      <c r="BP11" s="92"/>
      <c r="BQ11" s="92"/>
      <c r="BR11" s="92"/>
      <c r="BS11" s="92"/>
    </row>
    <row r="12" spans="1:71" s="2" customFormat="1" ht="16.25" customHeight="1">
      <c r="A12" s="155"/>
      <c r="B12" s="155"/>
      <c r="C12" s="164"/>
      <c r="D12" s="167" t="s">
        <v>410</v>
      </c>
      <c r="E12" s="167" t="s">
        <v>410</v>
      </c>
      <c r="F12" s="167" t="s">
        <v>410</v>
      </c>
      <c r="G12" s="167" t="s">
        <v>410</v>
      </c>
      <c r="H12" s="167" t="s">
        <v>410</v>
      </c>
      <c r="I12" s="167" t="s">
        <v>410</v>
      </c>
      <c r="J12" s="167" t="s">
        <v>410</v>
      </c>
      <c r="K12" s="167" t="s">
        <v>410</v>
      </c>
      <c r="L12" s="167" t="s">
        <v>410</v>
      </c>
      <c r="M12" s="167" t="s">
        <v>410</v>
      </c>
      <c r="N12" s="167" t="s">
        <v>410</v>
      </c>
      <c r="O12" s="167" t="s">
        <v>410</v>
      </c>
      <c r="P12" s="167" t="s">
        <v>410</v>
      </c>
      <c r="Q12" s="167" t="s">
        <v>410</v>
      </c>
      <c r="R12" s="167" t="s">
        <v>410</v>
      </c>
      <c r="S12" s="167" t="s">
        <v>410</v>
      </c>
      <c r="T12" s="167" t="s">
        <v>410</v>
      </c>
      <c r="U12" s="167" t="s">
        <v>410</v>
      </c>
      <c r="V12" s="167" t="s">
        <v>410</v>
      </c>
      <c r="W12" s="167" t="s">
        <v>410</v>
      </c>
      <c r="X12" s="167" t="s">
        <v>410</v>
      </c>
      <c r="Y12" s="167" t="s">
        <v>410</v>
      </c>
      <c r="Z12" s="167" t="s">
        <v>410</v>
      </c>
      <c r="AA12" s="167" t="s">
        <v>410</v>
      </c>
      <c r="AB12" s="167" t="s">
        <v>410</v>
      </c>
      <c r="AC12" s="167" t="s">
        <v>410</v>
      </c>
      <c r="AD12" s="167" t="s">
        <v>410</v>
      </c>
      <c r="AE12" s="167" t="s">
        <v>410</v>
      </c>
      <c r="AF12" s="167" t="s">
        <v>410</v>
      </c>
      <c r="AG12" s="167" t="s">
        <v>410</v>
      </c>
      <c r="AH12" s="167" t="s">
        <v>410</v>
      </c>
      <c r="AI12" s="167" t="s">
        <v>410</v>
      </c>
      <c r="AJ12" s="167" t="s">
        <v>410</v>
      </c>
      <c r="AK12" s="167" t="s">
        <v>410</v>
      </c>
      <c r="AL12" s="167" t="s">
        <v>410</v>
      </c>
      <c r="AM12" s="167" t="s">
        <v>410</v>
      </c>
      <c r="AN12" s="167" t="s">
        <v>410</v>
      </c>
      <c r="AO12" s="167" t="s">
        <v>410</v>
      </c>
      <c r="AP12" s="167" t="s">
        <v>410</v>
      </c>
      <c r="AQ12" s="167" t="s">
        <v>410</v>
      </c>
      <c r="AR12" s="167" t="s">
        <v>410</v>
      </c>
      <c r="AS12" s="165"/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  <c r="BD12" s="135"/>
      <c r="BE12" s="135"/>
      <c r="BF12" s="135"/>
      <c r="BG12" s="135"/>
      <c r="BH12" s="135"/>
      <c r="BI12" s="135"/>
      <c r="BJ12" s="135"/>
      <c r="BK12" s="135"/>
      <c r="BL12" s="165"/>
      <c r="BM12" s="92"/>
      <c r="BN12" s="92"/>
      <c r="BO12" s="92"/>
      <c r="BP12" s="92"/>
      <c r="BQ12" s="92"/>
      <c r="BR12" s="92"/>
      <c r="BS12" s="92"/>
    </row>
    <row r="13" spans="1:71" s="2" customFormat="1" ht="19.25" customHeight="1">
      <c r="A13" s="155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</row>
    <row r="14" spans="1:71" s="2" customFormat="1" ht="19.25" customHeight="1">
      <c r="A14" s="155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</row>
    <row r="15" spans="1:71" s="2" customFormat="1" ht="19.25" customHeight="1">
      <c r="A15" s="155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</row>
    <row r="16" spans="1:71" s="2" customFormat="1" ht="19.25" customHeight="1">
      <c r="A16" s="92"/>
      <c r="B16" s="92"/>
      <c r="C16" s="9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</row>
    <row r="17" spans="1:71" s="2" customFormat="1">
      <c r="A17" s="92"/>
      <c r="B17" s="92"/>
      <c r="C17" s="17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</row>
    <row r="18" spans="1:71" s="2" customFormat="1" ht="19.25" customHeight="1">
      <c r="A18" s="92"/>
      <c r="B18" s="92"/>
      <c r="C18" s="17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</row>
    <row r="19" spans="1:71" s="2" customFormat="1" ht="9.5" customHeight="1" thickBot="1">
      <c r="A19" s="56"/>
      <c r="B19" s="56"/>
      <c r="C19" s="172"/>
      <c r="S19" s="155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</row>
    <row r="20" spans="1:71" s="2" customFormat="1">
      <c r="A20" s="43" t="s">
        <v>49</v>
      </c>
      <c r="B20" s="40" t="s">
        <v>127</v>
      </c>
      <c r="C20" s="165"/>
      <c r="D20" s="59" t="s">
        <v>49</v>
      </c>
      <c r="E20" s="60"/>
      <c r="F20" s="60"/>
      <c r="G20" s="60"/>
      <c r="H20" s="60"/>
      <c r="I20" s="60"/>
      <c r="J20" s="61"/>
      <c r="L20" s="59" t="s">
        <v>49</v>
      </c>
      <c r="M20" s="60"/>
      <c r="N20" s="60"/>
      <c r="O20" s="60"/>
      <c r="P20" s="60"/>
      <c r="Q20" s="60"/>
      <c r="R20" s="61"/>
      <c r="S20" s="1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  <c r="AJ20" s="229"/>
      <c r="AK20" s="229"/>
      <c r="AL20" s="229"/>
      <c r="AM20" s="229"/>
      <c r="AN20" s="229"/>
      <c r="AO20" s="229"/>
      <c r="AP20" s="229"/>
      <c r="AQ20" s="229"/>
      <c r="AR20" s="229"/>
      <c r="AS20" s="229"/>
      <c r="AT20" s="230"/>
      <c r="AU20" s="230"/>
      <c r="AV20" s="230"/>
      <c r="AW20" s="230"/>
      <c r="AX20" s="230"/>
      <c r="AY20" s="230"/>
      <c r="AZ20" s="230"/>
      <c r="BA20" s="230"/>
      <c r="BB20" s="230"/>
      <c r="BC20" s="230"/>
      <c r="BD20" s="230"/>
      <c r="BE20" s="230"/>
      <c r="BF20" s="230"/>
      <c r="BG20" s="230"/>
      <c r="BH20" s="230"/>
      <c r="BI20" s="230"/>
      <c r="BJ20" s="230"/>
      <c r="BK20" s="230"/>
      <c r="BL20" s="230"/>
      <c r="BM20" s="230"/>
      <c r="BN20" s="230"/>
      <c r="BO20" s="230"/>
      <c r="BP20" s="230"/>
      <c r="BQ20" s="230"/>
      <c r="BR20" s="230"/>
      <c r="BS20" s="230"/>
    </row>
    <row r="21" spans="1:71" s="2" customFormat="1">
      <c r="A21" s="43" t="s">
        <v>50</v>
      </c>
      <c r="B21" s="40" t="s">
        <v>127</v>
      </c>
      <c r="C21" s="165"/>
      <c r="D21" s="62" t="s">
        <v>50</v>
      </c>
      <c r="J21" s="63"/>
      <c r="L21" s="62" t="s">
        <v>50</v>
      </c>
      <c r="R21" s="63"/>
      <c r="S21" s="1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226"/>
      <c r="AJ21" s="229"/>
      <c r="AK21" s="229"/>
      <c r="AL21" s="229"/>
      <c r="AM21" s="229"/>
      <c r="AN21" s="229"/>
      <c r="AO21" s="229"/>
      <c r="AP21" s="229"/>
      <c r="AQ21" s="229"/>
      <c r="AR21" s="229"/>
      <c r="AS21" s="229"/>
      <c r="AT21" s="230"/>
      <c r="AU21" s="230"/>
      <c r="AV21" s="230"/>
      <c r="AW21" s="230"/>
      <c r="AX21" s="230"/>
      <c r="AY21" s="230"/>
      <c r="AZ21" s="230"/>
      <c r="BA21" s="230"/>
      <c r="BB21" s="230"/>
      <c r="BC21" s="230"/>
      <c r="BD21" s="230"/>
      <c r="BE21" s="230"/>
      <c r="BF21" s="230"/>
      <c r="BG21" s="230"/>
      <c r="BH21" s="230"/>
      <c r="BI21" s="230"/>
      <c r="BJ21" s="230"/>
      <c r="BK21" s="230"/>
      <c r="BL21" s="230"/>
      <c r="BM21" s="230"/>
      <c r="BN21" s="230"/>
      <c r="BO21" s="230"/>
      <c r="BP21" s="230"/>
      <c r="BQ21" s="230"/>
      <c r="BR21" s="230"/>
      <c r="BS21" s="230"/>
    </row>
    <row r="22" spans="1:71" s="2" customFormat="1">
      <c r="A22" s="43" t="s">
        <v>95</v>
      </c>
      <c r="B22" s="40" t="s">
        <v>127</v>
      </c>
      <c r="C22" s="165"/>
      <c r="D22" s="62" t="s">
        <v>135</v>
      </c>
      <c r="F22" s="31">
        <f>G6</f>
        <v>0</v>
      </c>
      <c r="G22" s="2" t="s">
        <v>165</v>
      </c>
      <c r="J22" s="63"/>
      <c r="L22" s="62" t="s">
        <v>135</v>
      </c>
      <c r="N22" s="31">
        <f>G8</f>
        <v>2350003</v>
      </c>
      <c r="O22" s="2" t="s">
        <v>165</v>
      </c>
      <c r="R22" s="63"/>
      <c r="S22" s="1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9"/>
      <c r="AK22" s="229"/>
      <c r="AL22" s="229"/>
      <c r="AM22" s="229"/>
      <c r="AN22" s="229"/>
      <c r="AO22" s="229"/>
      <c r="AP22" s="229"/>
      <c r="AQ22" s="229"/>
      <c r="AR22" s="229"/>
      <c r="AS22" s="229"/>
      <c r="AT22" s="230"/>
      <c r="AU22" s="230"/>
      <c r="AV22" s="230"/>
      <c r="AW22" s="230"/>
      <c r="AX22" s="230"/>
      <c r="AY22" s="230"/>
      <c r="AZ22" s="230"/>
      <c r="BA22" s="230"/>
      <c r="BB22" s="230"/>
      <c r="BC22" s="230"/>
      <c r="BD22" s="230"/>
      <c r="BE22" s="230"/>
      <c r="BF22" s="230"/>
      <c r="BG22" s="230"/>
      <c r="BH22" s="230"/>
      <c r="BI22" s="230"/>
      <c r="BJ22" s="230"/>
      <c r="BK22" s="230"/>
      <c r="BL22" s="230"/>
      <c r="BM22" s="230"/>
      <c r="BN22" s="230"/>
      <c r="BO22" s="230"/>
      <c r="BP22" s="230"/>
      <c r="BQ22" s="230"/>
      <c r="BR22" s="230"/>
      <c r="BS22" s="230"/>
    </row>
    <row r="23" spans="1:71" s="2" customFormat="1">
      <c r="A23" s="43" t="s">
        <v>298</v>
      </c>
      <c r="B23" s="40" t="s">
        <v>91</v>
      </c>
      <c r="C23" s="165"/>
      <c r="D23" s="62"/>
      <c r="J23" s="63"/>
      <c r="L23" s="62"/>
      <c r="R23" s="63"/>
      <c r="S23" s="1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9"/>
      <c r="AK23" s="229"/>
      <c r="AL23" s="229"/>
      <c r="AM23" s="229"/>
      <c r="AN23" s="229"/>
      <c r="AO23" s="229"/>
      <c r="AP23" s="229"/>
      <c r="AQ23" s="229"/>
      <c r="AR23" s="229"/>
      <c r="AS23" s="229"/>
      <c r="AT23" s="230"/>
      <c r="AU23" s="230"/>
      <c r="AV23" s="230"/>
      <c r="AW23" s="230"/>
      <c r="AX23" s="230"/>
      <c r="AY23" s="230"/>
      <c r="AZ23" s="230"/>
      <c r="BA23" s="230"/>
      <c r="BB23" s="230"/>
      <c r="BC23" s="230"/>
      <c r="BD23" s="230"/>
      <c r="BE23" s="230"/>
      <c r="BF23" s="230"/>
      <c r="BG23" s="230"/>
      <c r="BH23" s="230"/>
      <c r="BI23" s="230"/>
      <c r="BJ23" s="230"/>
      <c r="BK23" s="230"/>
      <c r="BL23" s="230"/>
      <c r="BM23" s="230"/>
      <c r="BN23" s="230"/>
      <c r="BO23" s="230"/>
      <c r="BP23" s="230"/>
      <c r="BQ23" s="230"/>
      <c r="BR23" s="230"/>
      <c r="BS23" s="230"/>
    </row>
    <row r="24" spans="1:71" s="2" customFormat="1">
      <c r="A24" s="43"/>
      <c r="B24" s="40"/>
      <c r="C24" s="165"/>
      <c r="D24" s="62"/>
      <c r="J24" s="63"/>
      <c r="L24" s="62"/>
      <c r="R24" s="63"/>
      <c r="S24" s="1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9"/>
      <c r="AK24" s="229"/>
      <c r="AL24" s="229"/>
      <c r="AM24" s="229"/>
      <c r="AN24" s="229"/>
      <c r="AO24" s="229"/>
      <c r="AP24" s="229"/>
      <c r="AQ24" s="229"/>
      <c r="AR24" s="229"/>
      <c r="AS24" s="229"/>
      <c r="AT24" s="230"/>
      <c r="AU24" s="230"/>
      <c r="AV24" s="230"/>
      <c r="AW24" s="230"/>
      <c r="AX24" s="230"/>
      <c r="AY24" s="230"/>
      <c r="AZ24" s="230"/>
      <c r="BA24" s="230"/>
      <c r="BB24" s="230"/>
      <c r="BC24" s="230"/>
      <c r="BD24" s="230"/>
      <c r="BE24" s="230"/>
      <c r="BF24" s="230"/>
      <c r="BG24" s="230"/>
      <c r="BH24" s="230"/>
      <c r="BI24" s="230"/>
      <c r="BJ24" s="230"/>
      <c r="BK24" s="230"/>
      <c r="BL24" s="230"/>
      <c r="BM24" s="230"/>
      <c r="BN24" s="230"/>
      <c r="BO24" s="230"/>
      <c r="BP24" s="230"/>
      <c r="BQ24" s="230"/>
      <c r="BR24" s="230"/>
      <c r="BS24" s="230"/>
    </row>
    <row r="25" spans="1:71" s="2" customFormat="1">
      <c r="A25" s="43" t="s">
        <v>96</v>
      </c>
      <c r="B25" s="40" t="s">
        <v>127</v>
      </c>
      <c r="C25" s="165"/>
      <c r="D25" s="62" t="s">
        <v>136</v>
      </c>
      <c r="F25" s="31">
        <f>G6</f>
        <v>0</v>
      </c>
      <c r="G25" s="2" t="s">
        <v>165</v>
      </c>
      <c r="J25" s="63"/>
      <c r="L25" s="62" t="s">
        <v>136</v>
      </c>
      <c r="N25" s="31">
        <f>G8</f>
        <v>2350003</v>
      </c>
      <c r="O25" s="2" t="s">
        <v>165</v>
      </c>
      <c r="R25" s="63"/>
      <c r="S25" s="1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226"/>
      <c r="AJ25" s="229"/>
      <c r="AK25" s="229"/>
      <c r="AL25" s="229"/>
      <c r="AM25" s="229"/>
      <c r="AN25" s="229"/>
      <c r="AO25" s="229"/>
      <c r="AP25" s="229"/>
      <c r="AQ25" s="229"/>
      <c r="AR25" s="229"/>
      <c r="AS25" s="229"/>
      <c r="AT25" s="230"/>
      <c r="AU25" s="230"/>
      <c r="AV25" s="230"/>
      <c r="AW25" s="230"/>
      <c r="AX25" s="230"/>
      <c r="AY25" s="230"/>
      <c r="AZ25" s="230"/>
      <c r="BA25" s="230"/>
      <c r="BB25" s="230"/>
      <c r="BC25" s="230"/>
      <c r="BD25" s="230"/>
      <c r="BE25" s="230"/>
      <c r="BF25" s="230"/>
      <c r="BG25" s="230"/>
      <c r="BH25" s="230"/>
      <c r="BI25" s="230"/>
      <c r="BJ25" s="230"/>
      <c r="BK25" s="230"/>
      <c r="BL25" s="230"/>
      <c r="BM25" s="230"/>
      <c r="BN25" s="230"/>
      <c r="BO25" s="230"/>
      <c r="BP25" s="230"/>
      <c r="BQ25" s="230"/>
      <c r="BR25" s="230"/>
      <c r="BS25" s="230"/>
    </row>
    <row r="26" spans="1:71" s="2" customFormat="1">
      <c r="A26" s="43" t="s">
        <v>52</v>
      </c>
      <c r="B26" s="40" t="s">
        <v>92</v>
      </c>
      <c r="C26" s="165"/>
      <c r="D26" s="62"/>
      <c r="J26" s="63"/>
      <c r="L26" s="62"/>
      <c r="R26" s="63"/>
      <c r="S26" s="1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226"/>
      <c r="AJ26" s="229"/>
      <c r="AK26" s="229"/>
      <c r="AL26" s="229"/>
      <c r="AM26" s="229"/>
      <c r="AN26" s="229"/>
      <c r="AO26" s="229"/>
      <c r="AP26" s="229"/>
      <c r="AQ26" s="229"/>
      <c r="AR26" s="229"/>
      <c r="AS26" s="229"/>
      <c r="AT26" s="230"/>
      <c r="AU26" s="230"/>
      <c r="AV26" s="230"/>
      <c r="AW26" s="230"/>
      <c r="AX26" s="230"/>
      <c r="AY26" s="230"/>
      <c r="AZ26" s="230"/>
      <c r="BA26" s="230"/>
      <c r="BB26" s="230"/>
      <c r="BC26" s="230"/>
      <c r="BD26" s="230"/>
      <c r="BE26" s="230"/>
      <c r="BF26" s="230"/>
      <c r="BG26" s="230"/>
      <c r="BH26" s="230"/>
      <c r="BI26" s="230"/>
      <c r="BJ26" s="230"/>
      <c r="BK26" s="230"/>
      <c r="BL26" s="230"/>
      <c r="BM26" s="230"/>
      <c r="BN26" s="230"/>
      <c r="BO26" s="230"/>
      <c r="BP26" s="230"/>
      <c r="BQ26" s="230"/>
      <c r="BR26" s="230"/>
      <c r="BS26" s="230"/>
    </row>
    <row r="27" spans="1:71" s="2" customFormat="1">
      <c r="A27" s="97" t="s">
        <v>186</v>
      </c>
      <c r="B27" s="40" t="s">
        <v>294</v>
      </c>
      <c r="C27" s="165"/>
      <c r="D27" s="64" t="s">
        <v>261</v>
      </c>
      <c r="F27" s="31">
        <f>G6</f>
        <v>0</v>
      </c>
      <c r="G27" s="2" t="s">
        <v>165</v>
      </c>
      <c r="J27" s="63"/>
      <c r="L27" s="64" t="s">
        <v>261</v>
      </c>
      <c r="N27" s="31">
        <f>G8</f>
        <v>2350003</v>
      </c>
      <c r="O27" s="2" t="s">
        <v>165</v>
      </c>
      <c r="R27" s="63"/>
      <c r="S27" s="1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226"/>
      <c r="AJ27" s="229"/>
      <c r="AK27" s="229"/>
      <c r="AL27" s="229"/>
      <c r="AM27" s="229"/>
      <c r="AN27" s="229"/>
      <c r="AO27" s="229"/>
      <c r="AP27" s="229"/>
      <c r="AQ27" s="229"/>
      <c r="AR27" s="229"/>
      <c r="AS27" s="229"/>
      <c r="AT27" s="230"/>
      <c r="AU27" s="230"/>
      <c r="AV27" s="230"/>
      <c r="AW27" s="230"/>
      <c r="AX27" s="230"/>
      <c r="AY27" s="230"/>
      <c r="AZ27" s="230"/>
      <c r="BA27" s="230"/>
      <c r="BB27" s="230"/>
      <c r="BC27" s="230"/>
      <c r="BD27" s="230"/>
      <c r="BE27" s="230"/>
      <c r="BF27" s="230"/>
      <c r="BG27" s="230"/>
      <c r="BH27" s="230"/>
      <c r="BI27" s="230"/>
      <c r="BJ27" s="230"/>
      <c r="BK27" s="230"/>
      <c r="BL27" s="230"/>
      <c r="BM27" s="230"/>
      <c r="BN27" s="230"/>
      <c r="BO27" s="230"/>
      <c r="BP27" s="230"/>
      <c r="BQ27" s="230"/>
      <c r="BR27" s="230"/>
      <c r="BS27" s="230"/>
    </row>
    <row r="28" spans="1:71" s="2" customFormat="1">
      <c r="A28" s="98" t="s">
        <v>184</v>
      </c>
      <c r="B28" s="45" t="s">
        <v>92</v>
      </c>
      <c r="C28" s="165"/>
      <c r="D28" s="64"/>
      <c r="J28" s="63"/>
      <c r="L28" s="64"/>
      <c r="R28" s="63"/>
      <c r="S28" s="1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226"/>
      <c r="AJ28" s="229"/>
      <c r="AK28" s="229"/>
      <c r="AL28" s="229"/>
      <c r="AM28" s="229"/>
      <c r="AN28" s="229"/>
      <c r="AO28" s="229"/>
      <c r="AP28" s="229"/>
      <c r="AQ28" s="229"/>
      <c r="AR28" s="229"/>
      <c r="AS28" s="229"/>
      <c r="AT28" s="230"/>
      <c r="AU28" s="230"/>
      <c r="AV28" s="230"/>
      <c r="AW28" s="230"/>
      <c r="AX28" s="230"/>
      <c r="AY28" s="230"/>
      <c r="AZ28" s="230"/>
      <c r="BA28" s="230"/>
      <c r="BB28" s="230"/>
      <c r="BC28" s="230"/>
      <c r="BD28" s="230"/>
      <c r="BE28" s="230"/>
      <c r="BF28" s="230"/>
      <c r="BG28" s="230"/>
      <c r="BH28" s="230"/>
      <c r="BI28" s="230"/>
      <c r="BJ28" s="230"/>
      <c r="BK28" s="230"/>
      <c r="BL28" s="230"/>
      <c r="BM28" s="230"/>
      <c r="BN28" s="230"/>
      <c r="BO28" s="230"/>
      <c r="BP28" s="230"/>
      <c r="BQ28" s="230"/>
      <c r="BR28" s="230"/>
      <c r="BS28" s="230"/>
    </row>
    <row r="29" spans="1:71" s="2" customFormat="1">
      <c r="A29" s="96" t="s">
        <v>180</v>
      </c>
      <c r="B29" s="45"/>
      <c r="C29" s="165"/>
      <c r="D29" s="64" t="s">
        <v>262</v>
      </c>
      <c r="F29" s="31">
        <f>G6</f>
        <v>0</v>
      </c>
      <c r="G29" s="2" t="s">
        <v>165</v>
      </c>
      <c r="J29" s="63"/>
      <c r="L29" s="64" t="s">
        <v>262</v>
      </c>
      <c r="N29" s="31">
        <f>G8</f>
        <v>2350003</v>
      </c>
      <c r="O29" s="2" t="s">
        <v>165</v>
      </c>
      <c r="R29" s="63"/>
      <c r="S29" s="1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226"/>
      <c r="AH29" s="226"/>
      <c r="AI29" s="226"/>
      <c r="AJ29" s="229"/>
      <c r="AK29" s="229"/>
      <c r="AL29" s="229"/>
      <c r="AM29" s="229"/>
      <c r="AN29" s="229"/>
      <c r="AO29" s="229"/>
      <c r="AP29" s="229"/>
      <c r="AQ29" s="229"/>
      <c r="AR29" s="229"/>
      <c r="AS29" s="229"/>
      <c r="AT29" s="230"/>
      <c r="AU29" s="230"/>
      <c r="AV29" s="230"/>
      <c r="AW29" s="230"/>
      <c r="AX29" s="230"/>
      <c r="AY29" s="230"/>
      <c r="AZ29" s="230"/>
      <c r="BA29" s="230"/>
      <c r="BB29" s="230"/>
      <c r="BC29" s="230"/>
      <c r="BD29" s="230"/>
      <c r="BE29" s="230"/>
      <c r="BF29" s="230"/>
      <c r="BG29" s="230"/>
      <c r="BH29" s="230"/>
      <c r="BI29" s="230"/>
      <c r="BJ29" s="230"/>
      <c r="BK29" s="230"/>
      <c r="BL29" s="230"/>
      <c r="BM29" s="230"/>
      <c r="BN29" s="230"/>
      <c r="BO29" s="230"/>
      <c r="BP29" s="230"/>
      <c r="BQ29" s="230"/>
      <c r="BR29" s="230"/>
      <c r="BS29" s="230"/>
    </row>
    <row r="30" spans="1:71" s="2" customFormat="1">
      <c r="A30" s="96" t="s">
        <v>185</v>
      </c>
      <c r="B30" s="45"/>
      <c r="C30" s="165"/>
      <c r="D30" s="64"/>
      <c r="J30" s="63"/>
      <c r="L30" s="64"/>
      <c r="R30" s="63"/>
      <c r="S30" s="1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9"/>
      <c r="AK30" s="229"/>
      <c r="AL30" s="229"/>
      <c r="AM30" s="229"/>
      <c r="AN30" s="229"/>
      <c r="AO30" s="229"/>
      <c r="AP30" s="229"/>
      <c r="AQ30" s="229"/>
      <c r="AR30" s="229"/>
      <c r="AS30" s="229"/>
      <c r="AT30" s="230"/>
      <c r="AU30" s="230"/>
      <c r="AV30" s="230"/>
      <c r="AW30" s="230"/>
      <c r="AX30" s="230"/>
      <c r="AY30" s="230"/>
      <c r="AZ30" s="230"/>
      <c r="BA30" s="230"/>
      <c r="BB30" s="230"/>
      <c r="BC30" s="230"/>
      <c r="BD30" s="230"/>
      <c r="BE30" s="230"/>
      <c r="BF30" s="230"/>
      <c r="BG30" s="230"/>
      <c r="BH30" s="230"/>
      <c r="BI30" s="230"/>
      <c r="BJ30" s="230"/>
      <c r="BK30" s="230"/>
      <c r="BL30" s="230"/>
      <c r="BM30" s="230"/>
      <c r="BN30" s="230"/>
      <c r="BO30" s="230"/>
      <c r="BP30" s="230"/>
      <c r="BQ30" s="230"/>
      <c r="BR30" s="230"/>
      <c r="BS30" s="230"/>
    </row>
    <row r="31" spans="1:71" s="2" customFormat="1">
      <c r="A31" s="96" t="s">
        <v>179</v>
      </c>
      <c r="B31" s="45"/>
      <c r="C31" s="165"/>
      <c r="D31" s="64"/>
      <c r="J31" s="63"/>
      <c r="L31" s="64"/>
      <c r="R31" s="63"/>
      <c r="S31" s="1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9"/>
      <c r="AK31" s="229"/>
      <c r="AL31" s="229"/>
      <c r="AM31" s="229"/>
      <c r="AN31" s="229"/>
      <c r="AO31" s="229"/>
      <c r="AP31" s="229"/>
      <c r="AQ31" s="229"/>
      <c r="AR31" s="229"/>
      <c r="AS31" s="229"/>
      <c r="AT31" s="230"/>
      <c r="AU31" s="230"/>
      <c r="AV31" s="230"/>
      <c r="AW31" s="230"/>
      <c r="AX31" s="230"/>
      <c r="AY31" s="230"/>
      <c r="AZ31" s="230"/>
      <c r="BA31" s="230"/>
      <c r="BB31" s="230"/>
      <c r="BC31" s="230"/>
      <c r="BD31" s="230"/>
      <c r="BE31" s="230"/>
      <c r="BF31" s="230"/>
      <c r="BG31" s="230"/>
      <c r="BH31" s="230"/>
      <c r="BI31" s="230"/>
      <c r="BJ31" s="230"/>
      <c r="BK31" s="230"/>
      <c r="BL31" s="230"/>
      <c r="BM31" s="230"/>
      <c r="BN31" s="230"/>
      <c r="BO31" s="230"/>
      <c r="BP31" s="230"/>
      <c r="BQ31" s="230"/>
      <c r="BR31" s="230"/>
      <c r="BS31" s="230"/>
    </row>
    <row r="32" spans="1:71" s="2" customFormat="1">
      <c r="A32" s="43" t="s">
        <v>53</v>
      </c>
      <c r="B32" s="45" t="s">
        <v>93</v>
      </c>
      <c r="C32" s="165"/>
      <c r="D32" s="64" t="s">
        <v>53</v>
      </c>
      <c r="J32" s="63"/>
      <c r="L32" s="64" t="s">
        <v>53</v>
      </c>
      <c r="R32" s="63"/>
      <c r="S32" s="1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I32" s="226"/>
      <c r="AJ32" s="229"/>
      <c r="AK32" s="229"/>
      <c r="AL32" s="229"/>
      <c r="AM32" s="229"/>
      <c r="AN32" s="229"/>
      <c r="AO32" s="229"/>
      <c r="AP32" s="229"/>
      <c r="AQ32" s="229"/>
      <c r="AR32" s="229"/>
      <c r="AS32" s="229"/>
      <c r="AT32" s="230"/>
      <c r="AU32" s="230"/>
      <c r="AV32" s="230"/>
      <c r="AW32" s="230"/>
      <c r="AX32" s="230"/>
      <c r="AY32" s="230"/>
      <c r="AZ32" s="230"/>
      <c r="BA32" s="230"/>
      <c r="BB32" s="230"/>
      <c r="BC32" s="230"/>
      <c r="BD32" s="230"/>
      <c r="BE32" s="230"/>
      <c r="BF32" s="230"/>
      <c r="BG32" s="230"/>
      <c r="BH32" s="230"/>
      <c r="BI32" s="230"/>
      <c r="BJ32" s="230"/>
      <c r="BK32" s="230"/>
      <c r="BL32" s="230"/>
      <c r="BM32" s="230"/>
      <c r="BN32" s="230"/>
      <c r="BO32" s="230"/>
      <c r="BP32" s="230"/>
      <c r="BQ32" s="230"/>
      <c r="BR32" s="230"/>
      <c r="BS32" s="230"/>
    </row>
    <row r="33" spans="1:71" s="2" customFormat="1">
      <c r="A33" s="44"/>
      <c r="B33" s="95"/>
      <c r="C33" s="165"/>
      <c r="D33" s="64"/>
      <c r="J33" s="63"/>
      <c r="L33" s="64"/>
      <c r="R33" s="63"/>
      <c r="S33" s="1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I33" s="226"/>
      <c r="AJ33" s="229"/>
      <c r="AK33" s="229"/>
      <c r="AL33" s="229"/>
      <c r="AM33" s="229"/>
      <c r="AN33" s="229"/>
      <c r="AO33" s="229"/>
      <c r="AP33" s="229"/>
      <c r="AQ33" s="229"/>
      <c r="AR33" s="229"/>
      <c r="AS33" s="229"/>
      <c r="AT33" s="230"/>
      <c r="AU33" s="230"/>
      <c r="AV33" s="230"/>
      <c r="AW33" s="230"/>
      <c r="AX33" s="230"/>
      <c r="AY33" s="230"/>
      <c r="AZ33" s="230"/>
      <c r="BA33" s="230"/>
      <c r="BB33" s="230"/>
      <c r="BC33" s="230"/>
      <c r="BD33" s="230"/>
      <c r="BE33" s="230"/>
      <c r="BF33" s="230"/>
      <c r="BG33" s="230"/>
      <c r="BH33" s="230"/>
      <c r="BI33" s="230"/>
      <c r="BJ33" s="230"/>
      <c r="BK33" s="230"/>
      <c r="BL33" s="230"/>
      <c r="BM33" s="230"/>
      <c r="BN33" s="230"/>
      <c r="BO33" s="230"/>
      <c r="BP33" s="230"/>
      <c r="BQ33" s="230"/>
      <c r="BR33" s="230"/>
      <c r="BS33" s="230"/>
    </row>
    <row r="34" spans="1:71" s="2" customFormat="1" ht="17">
      <c r="A34" s="44" t="s">
        <v>181</v>
      </c>
      <c r="B34" s="42" t="s">
        <v>259</v>
      </c>
      <c r="C34" s="165"/>
      <c r="D34" s="62" t="s">
        <v>263</v>
      </c>
      <c r="F34" s="78" t="s">
        <v>137</v>
      </c>
      <c r="G34" s="31">
        <f>$E$7</f>
        <v>0</v>
      </c>
      <c r="H34" s="78" t="s">
        <v>393</v>
      </c>
      <c r="I34" s="77">
        <f>$F$7</f>
        <v>0</v>
      </c>
      <c r="L34" s="62" t="s">
        <v>263</v>
      </c>
      <c r="N34" s="78" t="s">
        <v>137</v>
      </c>
      <c r="O34" s="31" t="str">
        <f>E8</f>
        <v>5G</v>
      </c>
      <c r="P34" s="78" t="s">
        <v>139</v>
      </c>
      <c r="Q34" s="77" t="str">
        <f>F8</f>
        <v>25R2</v>
      </c>
      <c r="R34" s="63"/>
      <c r="S34" s="1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9"/>
      <c r="AK34" s="229"/>
      <c r="AL34" s="229"/>
      <c r="AM34" s="229"/>
      <c r="AN34" s="229"/>
      <c r="AO34" s="229"/>
      <c r="AP34" s="229"/>
      <c r="AQ34" s="229"/>
      <c r="AR34" s="229"/>
      <c r="AS34" s="229"/>
      <c r="AT34" s="230"/>
      <c r="AU34" s="230"/>
      <c r="AV34" s="230"/>
      <c r="AW34" s="230"/>
      <c r="AX34" s="230"/>
      <c r="AY34" s="230"/>
      <c r="AZ34" s="230"/>
      <c r="BA34" s="230"/>
      <c r="BB34" s="230"/>
      <c r="BC34" s="230"/>
      <c r="BD34" s="230"/>
      <c r="BE34" s="230"/>
      <c r="BF34" s="230"/>
      <c r="BG34" s="230"/>
      <c r="BH34" s="230"/>
      <c r="BI34" s="230"/>
      <c r="BJ34" s="230"/>
      <c r="BK34" s="230"/>
      <c r="BL34" s="230"/>
      <c r="BM34" s="230"/>
      <c r="BN34" s="230"/>
      <c r="BO34" s="230"/>
      <c r="BP34" s="230"/>
      <c r="BQ34" s="230"/>
      <c r="BR34" s="230"/>
      <c r="BS34" s="230"/>
    </row>
    <row r="35" spans="1:71" s="2" customFormat="1">
      <c r="A35" s="43" t="s">
        <v>182</v>
      </c>
      <c r="B35" s="40" t="s">
        <v>295</v>
      </c>
      <c r="C35" s="165"/>
      <c r="D35" s="62" t="s">
        <v>142</v>
      </c>
      <c r="F35" s="31">
        <f>G6</f>
        <v>0</v>
      </c>
      <c r="J35" s="63"/>
      <c r="L35" s="62" t="s">
        <v>142</v>
      </c>
      <c r="N35" s="31">
        <f>G8</f>
        <v>2350003</v>
      </c>
      <c r="R35" s="63"/>
      <c r="S35" s="1"/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9"/>
      <c r="AK35" s="229"/>
      <c r="AL35" s="229"/>
      <c r="AM35" s="229"/>
      <c r="AN35" s="229"/>
      <c r="AO35" s="229"/>
      <c r="AP35" s="229"/>
      <c r="AQ35" s="229"/>
      <c r="AR35" s="229"/>
      <c r="AS35" s="229"/>
      <c r="AT35" s="230"/>
      <c r="AU35" s="230"/>
      <c r="AV35" s="230"/>
      <c r="AW35" s="230"/>
      <c r="AX35" s="230"/>
      <c r="AY35" s="230"/>
      <c r="AZ35" s="230"/>
      <c r="BA35" s="230"/>
      <c r="BB35" s="230"/>
      <c r="BC35" s="230"/>
      <c r="BD35" s="230"/>
      <c r="BE35" s="230"/>
      <c r="BF35" s="230"/>
      <c r="BG35" s="230"/>
      <c r="BH35" s="230"/>
      <c r="BI35" s="230"/>
      <c r="BJ35" s="230"/>
      <c r="BK35" s="230"/>
      <c r="BL35" s="230"/>
      <c r="BM35" s="230"/>
      <c r="BN35" s="230"/>
      <c r="BO35" s="230"/>
      <c r="BP35" s="230"/>
      <c r="BQ35" s="230"/>
      <c r="BR35" s="230"/>
      <c r="BS35" s="230"/>
    </row>
    <row r="36" spans="1:71" s="2" customFormat="1">
      <c r="A36" s="46" t="s">
        <v>183</v>
      </c>
      <c r="B36" s="40" t="s">
        <v>127</v>
      </c>
      <c r="C36" s="165"/>
      <c r="D36" s="62"/>
      <c r="I36" s="1"/>
      <c r="J36" s="63"/>
      <c r="L36" s="62"/>
      <c r="R36" s="63"/>
      <c r="S36" s="1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9"/>
      <c r="AK36" s="229"/>
      <c r="AL36" s="229"/>
      <c r="AM36" s="229"/>
      <c r="AN36" s="229"/>
      <c r="AO36" s="229"/>
      <c r="AP36" s="229"/>
      <c r="AQ36" s="229"/>
      <c r="AR36" s="229"/>
      <c r="AS36" s="229"/>
      <c r="AT36" s="230"/>
      <c r="AU36" s="230"/>
      <c r="AV36" s="230"/>
      <c r="AW36" s="230"/>
      <c r="AX36" s="230"/>
      <c r="AY36" s="230"/>
      <c r="AZ36" s="230"/>
      <c r="BA36" s="230"/>
      <c r="BB36" s="230"/>
      <c r="BC36" s="230"/>
      <c r="BD36" s="230"/>
      <c r="BE36" s="230"/>
      <c r="BF36" s="230"/>
      <c r="BG36" s="230"/>
      <c r="BH36" s="230"/>
      <c r="BI36" s="230"/>
      <c r="BJ36" s="230"/>
      <c r="BK36" s="230"/>
      <c r="BL36" s="230"/>
      <c r="BM36" s="230"/>
      <c r="BN36" s="230"/>
      <c r="BO36" s="230"/>
      <c r="BP36" s="230"/>
      <c r="BQ36" s="230"/>
      <c r="BR36" s="230"/>
      <c r="BS36" s="230"/>
    </row>
    <row r="37" spans="1:71" s="2" customFormat="1">
      <c r="A37" s="43" t="s">
        <v>98</v>
      </c>
      <c r="B37" s="40" t="s">
        <v>296</v>
      </c>
      <c r="C37" s="165"/>
      <c r="D37" s="65" t="s">
        <v>182</v>
      </c>
      <c r="I37" s="1"/>
      <c r="J37" s="63"/>
      <c r="L37" s="65" t="s">
        <v>182</v>
      </c>
      <c r="R37" s="63"/>
      <c r="S37" s="1"/>
      <c r="U37" s="226"/>
      <c r="V37" s="226"/>
      <c r="W37" s="226"/>
      <c r="X37" s="226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I37" s="226"/>
      <c r="AJ37" s="229"/>
      <c r="AK37" s="229"/>
      <c r="AL37" s="229"/>
      <c r="AM37" s="229"/>
      <c r="AN37" s="229"/>
      <c r="AO37" s="229"/>
      <c r="AP37" s="229"/>
      <c r="AQ37" s="229"/>
      <c r="AR37" s="229"/>
      <c r="AS37" s="229"/>
      <c r="AT37" s="230"/>
      <c r="AU37" s="230"/>
      <c r="AV37" s="230"/>
      <c r="AW37" s="230"/>
      <c r="AX37" s="230"/>
      <c r="AY37" s="230"/>
      <c r="AZ37" s="230"/>
      <c r="BA37" s="230"/>
      <c r="BB37" s="230"/>
      <c r="BC37" s="230"/>
      <c r="BD37" s="230"/>
      <c r="BE37" s="230"/>
      <c r="BF37" s="230"/>
      <c r="BG37" s="230"/>
      <c r="BH37" s="230"/>
      <c r="BI37" s="230"/>
      <c r="BJ37" s="230"/>
      <c r="BK37" s="230"/>
      <c r="BL37" s="230"/>
      <c r="BM37" s="230"/>
      <c r="BN37" s="230"/>
      <c r="BO37" s="230"/>
      <c r="BP37" s="230"/>
      <c r="BQ37" s="230"/>
      <c r="BR37" s="230"/>
      <c r="BS37" s="230"/>
    </row>
    <row r="38" spans="1:71" s="2" customFormat="1">
      <c r="A38" s="43" t="s">
        <v>300</v>
      </c>
      <c r="B38" s="40" t="s">
        <v>297</v>
      </c>
      <c r="C38" s="165"/>
      <c r="D38" s="62" t="s">
        <v>55</v>
      </c>
      <c r="I38" s="1"/>
      <c r="J38" s="63"/>
      <c r="L38" s="62" t="s">
        <v>55</v>
      </c>
      <c r="R38" s="63"/>
      <c r="S38" s="1"/>
      <c r="U38" s="226"/>
      <c r="V38" s="226"/>
      <c r="W38" s="226"/>
      <c r="X38" s="226"/>
      <c r="Y38" s="226"/>
      <c r="Z38" s="226"/>
      <c r="AA38" s="226"/>
      <c r="AB38" s="226"/>
      <c r="AC38" s="226"/>
      <c r="AD38" s="226"/>
      <c r="AE38" s="226"/>
      <c r="AF38" s="226"/>
      <c r="AG38" s="226"/>
      <c r="AH38" s="226"/>
      <c r="AI38" s="226"/>
      <c r="AJ38" s="229"/>
      <c r="AK38" s="229"/>
      <c r="AL38" s="229"/>
      <c r="AM38" s="229"/>
      <c r="AN38" s="229"/>
      <c r="AO38" s="229"/>
      <c r="AP38" s="229"/>
      <c r="AQ38" s="229"/>
      <c r="AR38" s="229"/>
      <c r="AS38" s="229"/>
      <c r="AT38" s="230"/>
      <c r="AU38" s="230"/>
      <c r="AV38" s="230"/>
      <c r="AW38" s="230"/>
      <c r="AX38" s="230"/>
      <c r="AY38" s="230"/>
      <c r="AZ38" s="230"/>
      <c r="BA38" s="230"/>
      <c r="BB38" s="230"/>
      <c r="BC38" s="230"/>
      <c r="BD38" s="230"/>
      <c r="BE38" s="230"/>
      <c r="BF38" s="230"/>
      <c r="BG38" s="230"/>
      <c r="BH38" s="230"/>
      <c r="BI38" s="230"/>
      <c r="BJ38" s="230"/>
      <c r="BK38" s="230"/>
      <c r="BL38" s="230"/>
      <c r="BM38" s="230"/>
      <c r="BN38" s="230"/>
      <c r="BO38" s="230"/>
      <c r="BP38" s="230"/>
      <c r="BQ38" s="230"/>
      <c r="BR38" s="230"/>
      <c r="BS38" s="230"/>
    </row>
    <row r="39" spans="1:71" s="2" customFormat="1">
      <c r="A39" s="43" t="s">
        <v>299</v>
      </c>
      <c r="B39" s="40" t="s">
        <v>301</v>
      </c>
      <c r="C39" s="165"/>
      <c r="D39" s="62"/>
      <c r="I39" s="1"/>
      <c r="J39" s="63"/>
      <c r="L39" s="62"/>
      <c r="R39" s="63"/>
      <c r="S39" s="1"/>
      <c r="U39" s="226"/>
      <c r="V39" s="226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9"/>
      <c r="AK39" s="229"/>
      <c r="AL39" s="229"/>
      <c r="AM39" s="229"/>
      <c r="AN39" s="229"/>
      <c r="AO39" s="229"/>
      <c r="AP39" s="229"/>
      <c r="AQ39" s="229"/>
      <c r="AR39" s="229"/>
      <c r="AS39" s="229"/>
      <c r="AT39" s="230"/>
      <c r="AU39" s="230"/>
      <c r="AV39" s="230"/>
      <c r="AW39" s="230"/>
      <c r="AX39" s="230"/>
      <c r="AY39" s="230"/>
      <c r="AZ39" s="230"/>
      <c r="BA39" s="230"/>
      <c r="BB39" s="230"/>
      <c r="BC39" s="230"/>
      <c r="BD39" s="230"/>
      <c r="BE39" s="230"/>
      <c r="BF39" s="230"/>
      <c r="BG39" s="230"/>
      <c r="BH39" s="230"/>
      <c r="BI39" s="230"/>
      <c r="BJ39" s="230"/>
      <c r="BK39" s="230"/>
      <c r="BL39" s="230"/>
      <c r="BM39" s="230"/>
      <c r="BN39" s="230"/>
      <c r="BO39" s="230"/>
      <c r="BP39" s="230"/>
      <c r="BQ39" s="230"/>
      <c r="BR39" s="230"/>
      <c r="BS39" s="230"/>
    </row>
    <row r="40" spans="1:71" s="2" customFormat="1">
      <c r="A40" s="43"/>
      <c r="B40" s="40"/>
      <c r="C40" s="165"/>
      <c r="D40" s="62"/>
      <c r="I40" s="1"/>
      <c r="J40" s="63"/>
      <c r="L40" s="62"/>
      <c r="R40" s="63"/>
      <c r="S40" s="1"/>
      <c r="U40" s="226"/>
      <c r="V40" s="226"/>
      <c r="W40" s="226"/>
      <c r="X40" s="226"/>
      <c r="Y40" s="226"/>
      <c r="Z40" s="226"/>
      <c r="AA40" s="226"/>
      <c r="AB40" s="226"/>
      <c r="AC40" s="226"/>
      <c r="AD40" s="226"/>
      <c r="AE40" s="226"/>
      <c r="AF40" s="226"/>
      <c r="AG40" s="226"/>
      <c r="AH40" s="226"/>
      <c r="AI40" s="226"/>
      <c r="AJ40" s="229"/>
      <c r="AK40" s="229"/>
      <c r="AL40" s="229"/>
      <c r="AM40" s="229"/>
      <c r="AN40" s="229"/>
      <c r="AO40" s="229"/>
      <c r="AP40" s="229"/>
      <c r="AQ40" s="229"/>
      <c r="AR40" s="229"/>
      <c r="AS40" s="229"/>
      <c r="AT40" s="230"/>
      <c r="AU40" s="230"/>
      <c r="AV40" s="230"/>
      <c r="AW40" s="230"/>
      <c r="AX40" s="230"/>
      <c r="AY40" s="230"/>
      <c r="AZ40" s="230"/>
      <c r="BA40" s="230"/>
      <c r="BB40" s="230"/>
      <c r="BC40" s="230"/>
      <c r="BD40" s="230"/>
      <c r="BE40" s="230"/>
      <c r="BF40" s="230"/>
      <c r="BG40" s="230"/>
      <c r="BH40" s="230"/>
      <c r="BI40" s="230"/>
      <c r="BJ40" s="230"/>
      <c r="BK40" s="230"/>
      <c r="BL40" s="230"/>
      <c r="BM40" s="230"/>
      <c r="BN40" s="230"/>
      <c r="BO40" s="230"/>
      <c r="BP40" s="230"/>
      <c r="BQ40" s="230"/>
      <c r="BR40" s="230"/>
      <c r="BS40" s="230"/>
    </row>
    <row r="41" spans="1:71" s="2" customFormat="1">
      <c r="A41" s="43" t="s">
        <v>187</v>
      </c>
      <c r="B41" s="40" t="s">
        <v>302</v>
      </c>
      <c r="C41" s="165"/>
      <c r="D41" s="62" t="s">
        <v>260</v>
      </c>
      <c r="F41" s="58">
        <f>I6</f>
        <v>0</v>
      </c>
      <c r="I41" s="1"/>
      <c r="J41" s="63"/>
      <c r="L41" s="62" t="s">
        <v>260</v>
      </c>
      <c r="N41" s="31">
        <f>I6</f>
        <v>0</v>
      </c>
      <c r="R41" s="63"/>
      <c r="S41" s="1"/>
      <c r="U41" s="226"/>
      <c r="V41" s="226"/>
      <c r="W41" s="226"/>
      <c r="X41" s="226"/>
      <c r="Y41" s="226"/>
      <c r="Z41" s="226"/>
      <c r="AA41" s="226"/>
      <c r="AB41" s="226"/>
      <c r="AC41" s="226"/>
      <c r="AD41" s="226"/>
      <c r="AE41" s="226"/>
      <c r="AF41" s="226"/>
      <c r="AG41" s="226"/>
      <c r="AH41" s="226"/>
      <c r="AI41" s="226"/>
      <c r="AJ41" s="229"/>
      <c r="AK41" s="229"/>
      <c r="AL41" s="229"/>
      <c r="AM41" s="229"/>
      <c r="AN41" s="229"/>
      <c r="AO41" s="229"/>
      <c r="AP41" s="229"/>
      <c r="AQ41" s="229"/>
      <c r="AR41" s="229"/>
      <c r="AS41" s="229"/>
      <c r="AT41" s="230"/>
      <c r="AU41" s="230"/>
      <c r="AV41" s="230"/>
      <c r="AW41" s="230"/>
      <c r="AX41" s="230"/>
      <c r="AY41" s="230"/>
      <c r="AZ41" s="230"/>
      <c r="BA41" s="230"/>
      <c r="BB41" s="230"/>
      <c r="BC41" s="230"/>
      <c r="BD41" s="230"/>
      <c r="BE41" s="230"/>
      <c r="BF41" s="230"/>
      <c r="BG41" s="230"/>
      <c r="BH41" s="230"/>
      <c r="BI41" s="230"/>
      <c r="BJ41" s="230"/>
      <c r="BK41" s="230"/>
      <c r="BL41" s="230"/>
      <c r="BM41" s="230"/>
      <c r="BN41" s="230"/>
      <c r="BO41" s="230"/>
      <c r="BP41" s="230"/>
      <c r="BQ41" s="230"/>
      <c r="BR41" s="230"/>
      <c r="BS41" s="230"/>
    </row>
    <row r="42" spans="1:71" s="2" customFormat="1">
      <c r="A42" s="43" t="s">
        <v>247</v>
      </c>
      <c r="B42" s="40"/>
      <c r="C42" s="165"/>
      <c r="D42" s="62" t="s">
        <v>152</v>
      </c>
      <c r="F42" s="31">
        <f>G6</f>
        <v>0</v>
      </c>
      <c r="I42" s="1"/>
      <c r="J42" s="63"/>
      <c r="L42" s="62" t="s">
        <v>152</v>
      </c>
      <c r="N42" s="31">
        <f>G8</f>
        <v>2350003</v>
      </c>
      <c r="R42" s="63"/>
      <c r="S42" s="1"/>
      <c r="U42" s="226"/>
      <c r="V42" s="226"/>
      <c r="W42" s="226"/>
      <c r="X42" s="226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9"/>
      <c r="AK42" s="229"/>
      <c r="AL42" s="229"/>
      <c r="AM42" s="229"/>
      <c r="AN42" s="229"/>
      <c r="AO42" s="229"/>
      <c r="AP42" s="229"/>
      <c r="AQ42" s="229"/>
      <c r="AR42" s="229"/>
      <c r="AS42" s="229"/>
      <c r="AT42" s="230"/>
      <c r="AU42" s="230"/>
      <c r="AV42" s="230"/>
      <c r="AW42" s="230"/>
      <c r="AX42" s="230"/>
      <c r="AY42" s="230"/>
      <c r="AZ42" s="230"/>
      <c r="BA42" s="230"/>
      <c r="BB42" s="230"/>
      <c r="BC42" s="230"/>
      <c r="BD42" s="230"/>
      <c r="BE42" s="230"/>
      <c r="BF42" s="230"/>
      <c r="BG42" s="230"/>
      <c r="BH42" s="230"/>
      <c r="BI42" s="230"/>
      <c r="BJ42" s="230"/>
      <c r="BK42" s="230"/>
      <c r="BL42" s="230"/>
      <c r="BM42" s="230"/>
      <c r="BN42" s="230"/>
      <c r="BO42" s="230"/>
      <c r="BP42" s="230"/>
      <c r="BQ42" s="230"/>
      <c r="BR42" s="230"/>
      <c r="BS42" s="230"/>
    </row>
    <row r="43" spans="1:71" s="2" customFormat="1">
      <c r="A43" s="43" t="s">
        <v>246</v>
      </c>
      <c r="B43" s="40" t="s">
        <v>303</v>
      </c>
      <c r="C43" s="165"/>
      <c r="D43" s="62" t="s">
        <v>245</v>
      </c>
      <c r="F43" s="58">
        <f>I6</f>
        <v>0</v>
      </c>
      <c r="I43" s="1"/>
      <c r="J43" s="66"/>
      <c r="L43" s="62" t="s">
        <v>245</v>
      </c>
      <c r="N43" s="31" t="str">
        <f>I8</f>
        <v>NF_TEST2</v>
      </c>
      <c r="R43" s="63"/>
      <c r="S43" s="1"/>
      <c r="U43" s="226"/>
      <c r="V43" s="226"/>
      <c r="W43" s="226"/>
      <c r="X43" s="226"/>
      <c r="Y43" s="226"/>
      <c r="Z43" s="226"/>
      <c r="AA43" s="226"/>
      <c r="AB43" s="226"/>
      <c r="AC43" s="226"/>
      <c r="AD43" s="226"/>
      <c r="AE43" s="226"/>
      <c r="AF43" s="226"/>
      <c r="AG43" s="226"/>
      <c r="AH43" s="226"/>
      <c r="AI43" s="226"/>
      <c r="AJ43" s="229"/>
      <c r="AK43" s="229"/>
      <c r="AL43" s="229"/>
      <c r="AM43" s="229"/>
      <c r="AN43" s="229"/>
      <c r="AO43" s="229"/>
      <c r="AP43" s="229"/>
      <c r="AQ43" s="229"/>
      <c r="AR43" s="229"/>
      <c r="AS43" s="229"/>
      <c r="AT43" s="230"/>
      <c r="AU43" s="230"/>
      <c r="AV43" s="230"/>
      <c r="AW43" s="230"/>
      <c r="AX43" s="230"/>
      <c r="AY43" s="230"/>
      <c r="AZ43" s="230"/>
      <c r="BA43" s="230"/>
      <c r="BB43" s="230"/>
      <c r="BC43" s="230"/>
      <c r="BD43" s="230"/>
      <c r="BE43" s="230"/>
      <c r="BF43" s="230"/>
      <c r="BG43" s="230"/>
      <c r="BH43" s="230"/>
      <c r="BI43" s="230"/>
      <c r="BJ43" s="230"/>
      <c r="BK43" s="230"/>
      <c r="BL43" s="230"/>
      <c r="BM43" s="230"/>
      <c r="BN43" s="230"/>
      <c r="BO43" s="230"/>
      <c r="BP43" s="230"/>
      <c r="BQ43" s="230"/>
      <c r="BR43" s="230"/>
      <c r="BS43" s="230"/>
    </row>
    <row r="44" spans="1:71" s="2" customFormat="1">
      <c r="A44" s="54" t="s">
        <v>248</v>
      </c>
      <c r="B44" s="40" t="s">
        <v>304</v>
      </c>
      <c r="C44" s="165"/>
      <c r="D44" s="62" t="s">
        <v>61</v>
      </c>
      <c r="I44" s="1"/>
      <c r="J44" s="66"/>
      <c r="L44" s="62" t="s">
        <v>61</v>
      </c>
      <c r="R44" s="63"/>
      <c r="S44" s="1"/>
      <c r="U44" s="226"/>
      <c r="V44" s="226"/>
      <c r="W44" s="226"/>
      <c r="X44" s="226"/>
      <c r="Y44" s="226"/>
      <c r="Z44" s="226"/>
      <c r="AA44" s="226"/>
      <c r="AB44" s="226"/>
      <c r="AC44" s="226"/>
      <c r="AD44" s="226"/>
      <c r="AE44" s="226"/>
      <c r="AF44" s="226"/>
      <c r="AG44" s="226"/>
      <c r="AH44" s="226"/>
      <c r="AI44" s="226"/>
      <c r="AJ44" s="229"/>
      <c r="AK44" s="229"/>
      <c r="AL44" s="229"/>
      <c r="AM44" s="229"/>
      <c r="AN44" s="229"/>
      <c r="AO44" s="229"/>
      <c r="AP44" s="229"/>
      <c r="AQ44" s="229"/>
      <c r="AR44" s="229"/>
      <c r="AS44" s="229"/>
      <c r="AT44" s="230"/>
      <c r="AU44" s="230"/>
      <c r="AV44" s="230"/>
      <c r="AW44" s="230"/>
      <c r="AX44" s="230"/>
      <c r="AY44" s="230"/>
      <c r="AZ44" s="230"/>
      <c r="BA44" s="230"/>
      <c r="BB44" s="230"/>
      <c r="BC44" s="230"/>
      <c r="BD44" s="230"/>
      <c r="BE44" s="230"/>
      <c r="BF44" s="230"/>
      <c r="BG44" s="230"/>
      <c r="BH44" s="230"/>
      <c r="BI44" s="230"/>
      <c r="BJ44" s="230"/>
      <c r="BK44" s="230"/>
      <c r="BL44" s="230"/>
      <c r="BM44" s="230"/>
      <c r="BN44" s="230"/>
      <c r="BO44" s="230"/>
      <c r="BP44" s="230"/>
      <c r="BQ44" s="230"/>
      <c r="BR44" s="230"/>
      <c r="BS44" s="230"/>
    </row>
    <row r="45" spans="1:71" s="2" customFormat="1">
      <c r="A45" s="54" t="s">
        <v>249</v>
      </c>
      <c r="B45" s="40" t="s">
        <v>305</v>
      </c>
      <c r="C45" s="165"/>
      <c r="D45" s="62"/>
      <c r="I45" s="1"/>
      <c r="J45" s="66"/>
      <c r="L45" s="62"/>
      <c r="R45" s="63"/>
      <c r="S45" s="1"/>
      <c r="U45" s="227"/>
      <c r="V45" s="227"/>
      <c r="W45" s="227"/>
      <c r="X45" s="227"/>
      <c r="Y45" s="227"/>
      <c r="Z45" s="227"/>
      <c r="AA45" s="227"/>
      <c r="AB45" s="227"/>
      <c r="AC45" s="227"/>
      <c r="AD45" s="227"/>
      <c r="AE45" s="227"/>
      <c r="AF45" s="227"/>
      <c r="AG45" s="227"/>
      <c r="AH45" s="227"/>
      <c r="AI45" s="227"/>
      <c r="AJ45" s="230"/>
      <c r="AK45" s="230"/>
      <c r="AL45" s="230"/>
      <c r="AM45" s="230"/>
      <c r="AN45" s="230"/>
      <c r="AO45" s="230"/>
      <c r="AP45" s="230"/>
      <c r="AQ45" s="230"/>
      <c r="AR45" s="230"/>
      <c r="AS45" s="230"/>
      <c r="AT45" s="230"/>
      <c r="AU45" s="230"/>
      <c r="AV45" s="230"/>
      <c r="AW45" s="230"/>
      <c r="AX45" s="230"/>
      <c r="AY45" s="230"/>
      <c r="AZ45" s="230"/>
      <c r="BA45" s="230"/>
      <c r="BB45" s="230"/>
      <c r="BC45" s="230"/>
      <c r="BD45" s="230"/>
      <c r="BE45" s="230"/>
      <c r="BF45" s="230"/>
      <c r="BG45" s="230"/>
      <c r="BH45" s="230"/>
      <c r="BI45" s="230"/>
      <c r="BJ45" s="230"/>
      <c r="BK45" s="230"/>
      <c r="BL45" s="230"/>
      <c r="BM45" s="230"/>
      <c r="BN45" s="230"/>
      <c r="BO45" s="230"/>
      <c r="BP45" s="230"/>
      <c r="BQ45" s="230"/>
      <c r="BR45" s="230"/>
      <c r="BS45" s="230"/>
    </row>
    <row r="46" spans="1:71" s="2" customFormat="1">
      <c r="A46" s="54" t="s">
        <v>250</v>
      </c>
      <c r="B46" s="40"/>
      <c r="C46" s="165"/>
      <c r="D46" s="62"/>
      <c r="I46" s="1"/>
      <c r="J46" s="66"/>
      <c r="L46" s="62"/>
      <c r="R46" s="63"/>
      <c r="S46" s="1"/>
      <c r="U46" s="227"/>
      <c r="V46" s="227"/>
      <c r="W46" s="227"/>
      <c r="X46" s="227"/>
      <c r="Y46" s="227"/>
      <c r="Z46" s="227"/>
      <c r="AA46" s="227"/>
      <c r="AB46" s="227"/>
      <c r="AC46" s="227"/>
      <c r="AD46" s="227"/>
      <c r="AE46" s="227"/>
      <c r="AF46" s="227"/>
      <c r="AG46" s="227"/>
      <c r="AH46" s="227"/>
      <c r="AI46" s="227"/>
      <c r="AJ46" s="230"/>
      <c r="AK46" s="230"/>
      <c r="AL46" s="230"/>
      <c r="AM46" s="230"/>
      <c r="AN46" s="230"/>
      <c r="AO46" s="230"/>
      <c r="AP46" s="230"/>
      <c r="AQ46" s="230"/>
      <c r="AR46" s="230"/>
      <c r="AS46" s="230"/>
      <c r="AT46" s="230"/>
      <c r="AU46" s="230"/>
      <c r="AV46" s="230"/>
      <c r="AW46" s="230"/>
      <c r="AX46" s="230"/>
      <c r="AY46" s="230"/>
      <c r="AZ46" s="230"/>
      <c r="BA46" s="230"/>
      <c r="BB46" s="230"/>
      <c r="BC46" s="230"/>
      <c r="BD46" s="230"/>
      <c r="BE46" s="230"/>
      <c r="BF46" s="230"/>
      <c r="BG46" s="230"/>
      <c r="BH46" s="230"/>
      <c r="BI46" s="230"/>
      <c r="BJ46" s="230"/>
      <c r="BK46" s="230"/>
      <c r="BL46" s="230"/>
      <c r="BM46" s="230"/>
      <c r="BN46" s="230"/>
      <c r="BO46" s="230"/>
      <c r="BP46" s="230"/>
      <c r="BQ46" s="230"/>
      <c r="BR46" s="230"/>
      <c r="BS46" s="230"/>
    </row>
    <row r="47" spans="1:71" s="2" customFormat="1">
      <c r="A47" s="54" t="s">
        <v>251</v>
      </c>
      <c r="B47" s="40"/>
      <c r="C47" s="165"/>
      <c r="D47" s="62"/>
      <c r="I47" s="1"/>
      <c r="J47" s="66"/>
      <c r="L47" s="62"/>
      <c r="R47" s="63"/>
      <c r="S47" s="1"/>
      <c r="U47" s="227"/>
      <c r="V47" s="227"/>
      <c r="W47" s="227"/>
      <c r="X47" s="227"/>
      <c r="Y47" s="227"/>
      <c r="Z47" s="227"/>
      <c r="AA47" s="227"/>
      <c r="AB47" s="227"/>
      <c r="AC47" s="227"/>
      <c r="AD47" s="227"/>
      <c r="AE47" s="227"/>
      <c r="AF47" s="227"/>
      <c r="AG47" s="227"/>
      <c r="AH47" s="227"/>
      <c r="AI47" s="227"/>
      <c r="AJ47" s="230"/>
      <c r="AK47" s="230"/>
      <c r="AL47" s="230"/>
      <c r="AM47" s="230"/>
      <c r="AN47" s="230"/>
      <c r="AO47" s="230"/>
      <c r="AP47" s="230"/>
      <c r="AQ47" s="230"/>
      <c r="AR47" s="230"/>
      <c r="AS47" s="230"/>
      <c r="AT47" s="230"/>
      <c r="AU47" s="230"/>
      <c r="AV47" s="230"/>
      <c r="AW47" s="230"/>
      <c r="AX47" s="230"/>
      <c r="AY47" s="230"/>
      <c r="AZ47" s="230"/>
      <c r="BA47" s="230"/>
      <c r="BB47" s="230"/>
      <c r="BC47" s="230"/>
      <c r="BD47" s="230"/>
      <c r="BE47" s="230"/>
      <c r="BF47" s="230"/>
      <c r="BG47" s="230"/>
      <c r="BH47" s="230"/>
      <c r="BI47" s="230"/>
      <c r="BJ47" s="230"/>
      <c r="BK47" s="230"/>
      <c r="BL47" s="230"/>
      <c r="BM47" s="230"/>
      <c r="BN47" s="230"/>
      <c r="BO47" s="230"/>
      <c r="BP47" s="230"/>
      <c r="BQ47" s="230"/>
      <c r="BR47" s="230"/>
      <c r="BS47" s="230"/>
    </row>
    <row r="48" spans="1:71" s="2" customFormat="1">
      <c r="A48" s="54" t="s">
        <v>60</v>
      </c>
      <c r="B48" s="40"/>
      <c r="C48" s="165"/>
      <c r="D48" s="62"/>
      <c r="I48" s="1"/>
      <c r="J48" s="66"/>
      <c r="L48" s="62"/>
      <c r="R48" s="63"/>
      <c r="S48" s="1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7"/>
      <c r="AH48" s="227"/>
      <c r="AI48" s="227"/>
      <c r="AJ48" s="230"/>
      <c r="AK48" s="230"/>
      <c r="AL48" s="230"/>
      <c r="AM48" s="230"/>
      <c r="AN48" s="230"/>
      <c r="AO48" s="230"/>
      <c r="AP48" s="230"/>
      <c r="AQ48" s="230"/>
      <c r="AR48" s="230"/>
      <c r="AS48" s="230"/>
      <c r="AT48" s="230"/>
      <c r="AU48" s="230"/>
      <c r="AV48" s="230"/>
      <c r="AW48" s="230"/>
      <c r="AX48" s="230"/>
      <c r="AY48" s="230"/>
      <c r="AZ48" s="230"/>
      <c r="BA48" s="230"/>
      <c r="BB48" s="230"/>
      <c r="BC48" s="230"/>
      <c r="BD48" s="230"/>
      <c r="BE48" s="230"/>
      <c r="BF48" s="230"/>
      <c r="BG48" s="230"/>
      <c r="BH48" s="230"/>
      <c r="BI48" s="230"/>
      <c r="BJ48" s="230"/>
      <c r="BK48" s="230"/>
      <c r="BL48" s="230"/>
      <c r="BM48" s="230"/>
      <c r="BN48" s="230"/>
      <c r="BO48" s="230"/>
      <c r="BP48" s="230"/>
      <c r="BQ48" s="230"/>
      <c r="BR48" s="230"/>
      <c r="BS48" s="230"/>
    </row>
    <row r="49" spans="1:72" s="2" customFormat="1">
      <c r="A49" s="54" t="s">
        <v>252</v>
      </c>
      <c r="B49" s="40"/>
      <c r="C49" s="165"/>
      <c r="D49" s="62"/>
      <c r="I49" s="1"/>
      <c r="J49" s="66"/>
      <c r="L49" s="62"/>
      <c r="R49" s="63"/>
      <c r="S49" s="1"/>
      <c r="U49" s="227"/>
      <c r="V49" s="227"/>
      <c r="W49" s="227"/>
      <c r="X49" s="227"/>
      <c r="Y49" s="227"/>
      <c r="Z49" s="227"/>
      <c r="AA49" s="227"/>
      <c r="AB49" s="227"/>
      <c r="AC49" s="227"/>
      <c r="AD49" s="227"/>
      <c r="AE49" s="227"/>
      <c r="AF49" s="227"/>
      <c r="AG49" s="227"/>
      <c r="AH49" s="227"/>
      <c r="AI49" s="227"/>
      <c r="AJ49" s="230"/>
      <c r="AK49" s="230"/>
      <c r="AL49" s="230"/>
      <c r="AM49" s="230"/>
      <c r="AN49" s="230"/>
      <c r="AO49" s="230"/>
      <c r="AP49" s="230"/>
      <c r="AQ49" s="230"/>
      <c r="AR49" s="230"/>
      <c r="AS49" s="230"/>
      <c r="AT49" s="230"/>
      <c r="AU49" s="230"/>
      <c r="AV49" s="230"/>
      <c r="AW49" s="230"/>
      <c r="AX49" s="230"/>
      <c r="AY49" s="230"/>
      <c r="AZ49" s="230"/>
      <c r="BA49" s="230"/>
      <c r="BB49" s="230"/>
      <c r="BC49" s="230"/>
      <c r="BD49" s="230"/>
      <c r="BE49" s="230"/>
      <c r="BF49" s="230"/>
      <c r="BG49" s="230"/>
      <c r="BH49" s="230"/>
      <c r="BI49" s="230"/>
      <c r="BJ49" s="230"/>
      <c r="BK49" s="230"/>
      <c r="BL49" s="230"/>
      <c r="BM49" s="230"/>
      <c r="BN49" s="230"/>
      <c r="BO49" s="230"/>
      <c r="BP49" s="230"/>
      <c r="BQ49" s="230"/>
      <c r="BR49" s="230"/>
      <c r="BS49" s="230"/>
    </row>
    <row r="50" spans="1:72" s="2" customFormat="1">
      <c r="A50" s="54" t="s">
        <v>253</v>
      </c>
      <c r="B50" s="40"/>
      <c r="C50" s="165"/>
      <c r="D50" s="62"/>
      <c r="I50" s="1"/>
      <c r="J50" s="66"/>
      <c r="L50" s="62"/>
      <c r="R50" s="63"/>
      <c r="S50" s="1"/>
      <c r="U50" s="227"/>
      <c r="V50" s="227"/>
      <c r="W50" s="227"/>
      <c r="X50" s="227"/>
      <c r="Y50" s="227"/>
      <c r="Z50" s="227"/>
      <c r="AA50" s="227"/>
      <c r="AB50" s="227"/>
      <c r="AC50" s="227"/>
      <c r="AD50" s="227"/>
      <c r="AE50" s="227"/>
      <c r="AF50" s="227"/>
      <c r="AG50" s="227"/>
      <c r="AH50" s="227"/>
      <c r="AI50" s="227"/>
      <c r="AJ50" s="230"/>
      <c r="AK50" s="230"/>
      <c r="AL50" s="230"/>
      <c r="AM50" s="230"/>
      <c r="AN50" s="230"/>
      <c r="AO50" s="230"/>
      <c r="AP50" s="230"/>
      <c r="AQ50" s="230"/>
      <c r="AR50" s="230"/>
      <c r="AS50" s="230"/>
      <c r="AT50" s="230"/>
      <c r="AU50" s="230"/>
      <c r="AV50" s="230"/>
      <c r="AW50" s="230"/>
      <c r="AX50" s="230"/>
      <c r="AY50" s="230"/>
      <c r="AZ50" s="230"/>
      <c r="BA50" s="230"/>
      <c r="BB50" s="230"/>
      <c r="BC50" s="230"/>
      <c r="BD50" s="230"/>
      <c r="BE50" s="230"/>
      <c r="BF50" s="230"/>
      <c r="BG50" s="230"/>
      <c r="BH50" s="230"/>
      <c r="BI50" s="230"/>
      <c r="BJ50" s="230"/>
      <c r="BK50" s="230"/>
      <c r="BL50" s="230"/>
      <c r="BM50" s="230"/>
      <c r="BN50" s="230"/>
      <c r="BO50" s="230"/>
      <c r="BP50" s="230"/>
      <c r="BQ50" s="230"/>
      <c r="BR50" s="230"/>
      <c r="BS50" s="230"/>
    </row>
    <row r="51" spans="1:72" s="2" customFormat="1">
      <c r="A51" s="54" t="s">
        <v>254</v>
      </c>
      <c r="B51" s="40"/>
      <c r="C51" s="165"/>
      <c r="D51" s="62"/>
      <c r="I51" s="1"/>
      <c r="J51" s="66"/>
      <c r="L51" s="62"/>
      <c r="R51" s="63"/>
      <c r="S51" s="1"/>
      <c r="U51" s="227"/>
      <c r="V51" s="227"/>
      <c r="W51" s="227"/>
      <c r="X51" s="227"/>
      <c r="Y51" s="227"/>
      <c r="Z51" s="227"/>
      <c r="AA51" s="227"/>
      <c r="AB51" s="227"/>
      <c r="AC51" s="227"/>
      <c r="AD51" s="227"/>
      <c r="AE51" s="227"/>
      <c r="AF51" s="227"/>
      <c r="AG51" s="227"/>
      <c r="AH51" s="227"/>
      <c r="AI51" s="227"/>
      <c r="AJ51" s="230"/>
      <c r="AK51" s="230"/>
      <c r="AL51" s="230"/>
      <c r="AM51" s="230"/>
      <c r="AN51" s="230"/>
      <c r="AO51" s="230"/>
      <c r="AP51" s="230"/>
      <c r="AQ51" s="230"/>
      <c r="AR51" s="230"/>
      <c r="AS51" s="230"/>
      <c r="AT51" s="230"/>
      <c r="AU51" s="230"/>
      <c r="AV51" s="230"/>
      <c r="AW51" s="230"/>
      <c r="AX51" s="230"/>
      <c r="AY51" s="230"/>
      <c r="AZ51" s="230"/>
      <c r="BA51" s="230"/>
      <c r="BB51" s="230"/>
      <c r="BC51" s="230"/>
      <c r="BD51" s="230"/>
      <c r="BE51" s="230"/>
      <c r="BF51" s="230"/>
      <c r="BG51" s="230"/>
      <c r="BH51" s="230"/>
      <c r="BI51" s="230"/>
      <c r="BJ51" s="230"/>
      <c r="BK51" s="230"/>
      <c r="BL51" s="230"/>
      <c r="BM51" s="230"/>
      <c r="BN51" s="230"/>
      <c r="BO51" s="230"/>
      <c r="BP51" s="230"/>
      <c r="BQ51" s="230"/>
      <c r="BR51" s="230"/>
      <c r="BS51" s="230"/>
    </row>
    <row r="52" spans="1:72" s="2" customFormat="1">
      <c r="A52" s="54" t="s">
        <v>251</v>
      </c>
      <c r="B52" s="40"/>
      <c r="C52" s="165"/>
      <c r="D52" s="62"/>
      <c r="I52" s="1"/>
      <c r="J52" s="66"/>
      <c r="L52" s="62"/>
      <c r="R52" s="63"/>
      <c r="S52" s="1"/>
      <c r="U52" s="227"/>
      <c r="V52" s="227"/>
      <c r="W52" s="227"/>
      <c r="X52" s="227"/>
      <c r="Y52" s="227"/>
      <c r="Z52" s="227"/>
      <c r="AA52" s="227"/>
      <c r="AB52" s="227"/>
      <c r="AC52" s="227"/>
      <c r="AD52" s="227"/>
      <c r="AE52" s="227"/>
      <c r="AF52" s="227"/>
      <c r="AG52" s="227"/>
      <c r="AH52" s="227"/>
      <c r="AI52" s="227"/>
      <c r="AJ52" s="230"/>
      <c r="AK52" s="230"/>
      <c r="AL52" s="230"/>
      <c r="AM52" s="230"/>
      <c r="AN52" s="230"/>
      <c r="AO52" s="230"/>
      <c r="AP52" s="230"/>
      <c r="AQ52" s="230"/>
      <c r="AR52" s="230"/>
      <c r="AS52" s="230"/>
      <c r="AT52" s="230"/>
      <c r="AU52" s="230"/>
      <c r="AV52" s="230"/>
      <c r="AW52" s="230"/>
      <c r="AX52" s="230"/>
      <c r="AY52" s="230"/>
      <c r="AZ52" s="230"/>
      <c r="BA52" s="230"/>
      <c r="BB52" s="230"/>
      <c r="BC52" s="230"/>
      <c r="BD52" s="230"/>
      <c r="BE52" s="230"/>
      <c r="BF52" s="230"/>
      <c r="BG52" s="230"/>
      <c r="BH52" s="230"/>
      <c r="BI52" s="230"/>
      <c r="BJ52" s="230"/>
      <c r="BK52" s="230"/>
      <c r="BL52" s="230"/>
      <c r="BM52" s="230"/>
      <c r="BN52" s="230"/>
      <c r="BO52" s="230"/>
      <c r="BP52" s="230"/>
      <c r="BQ52" s="230"/>
      <c r="BR52" s="230"/>
      <c r="BS52" s="230"/>
    </row>
    <row r="53" spans="1:72" s="2" customFormat="1">
      <c r="A53" s="54" t="s">
        <v>60</v>
      </c>
      <c r="B53" s="40"/>
      <c r="C53" s="165"/>
      <c r="D53" s="62"/>
      <c r="I53" s="1"/>
      <c r="J53" s="66"/>
      <c r="L53" s="62"/>
      <c r="R53" s="63"/>
      <c r="S53" s="1"/>
      <c r="U53" s="227"/>
      <c r="V53" s="227"/>
      <c r="W53" s="227"/>
      <c r="X53" s="227"/>
      <c r="Y53" s="227"/>
      <c r="Z53" s="227"/>
      <c r="AA53" s="227"/>
      <c r="AB53" s="227"/>
      <c r="AC53" s="227"/>
      <c r="AD53" s="227"/>
      <c r="AE53" s="227"/>
      <c r="AF53" s="227"/>
      <c r="AG53" s="227"/>
      <c r="AH53" s="227"/>
      <c r="AI53" s="227"/>
      <c r="AJ53" s="230"/>
      <c r="AK53" s="230"/>
      <c r="AL53" s="230"/>
      <c r="AM53" s="230"/>
      <c r="AN53" s="230"/>
      <c r="AO53" s="230"/>
      <c r="AP53" s="230"/>
      <c r="AQ53" s="230"/>
      <c r="AR53" s="230"/>
      <c r="AS53" s="230"/>
      <c r="AT53" s="230"/>
      <c r="AU53" s="230"/>
      <c r="AV53" s="230"/>
      <c r="AW53" s="230"/>
      <c r="AX53" s="230"/>
      <c r="AY53" s="230"/>
      <c r="AZ53" s="230"/>
      <c r="BA53" s="230"/>
      <c r="BB53" s="230"/>
      <c r="BC53" s="230"/>
      <c r="BD53" s="230"/>
      <c r="BE53" s="230"/>
      <c r="BF53" s="230"/>
      <c r="BG53" s="230"/>
      <c r="BH53" s="230"/>
      <c r="BI53" s="230"/>
      <c r="BJ53" s="230"/>
      <c r="BK53" s="230"/>
      <c r="BL53" s="230"/>
      <c r="BM53" s="230"/>
      <c r="BN53" s="230"/>
      <c r="BO53" s="230"/>
      <c r="BP53" s="230"/>
      <c r="BQ53" s="230"/>
      <c r="BR53" s="230"/>
      <c r="BS53" s="230"/>
    </row>
    <row r="54" spans="1:72">
      <c r="A54" s="109" t="s">
        <v>459</v>
      </c>
      <c r="B54" s="220" t="s">
        <v>460</v>
      </c>
      <c r="C54" s="165"/>
      <c r="D54" s="62" t="s">
        <v>459</v>
      </c>
      <c r="E54" s="2"/>
      <c r="F54" s="2"/>
      <c r="G54" s="2"/>
      <c r="H54" s="2"/>
      <c r="J54" s="66"/>
      <c r="L54" s="62" t="s">
        <v>459</v>
      </c>
      <c r="M54" s="2"/>
      <c r="N54" s="2"/>
      <c r="O54" s="2"/>
      <c r="P54" s="2"/>
      <c r="Q54" s="2"/>
      <c r="R54" s="63"/>
      <c r="U54" s="227"/>
      <c r="V54" s="227"/>
      <c r="W54" s="227"/>
      <c r="X54" s="227"/>
      <c r="Y54" s="227"/>
      <c r="Z54" s="227"/>
      <c r="AA54" s="227"/>
      <c r="AB54" s="227"/>
      <c r="AC54" s="227"/>
      <c r="AD54" s="227"/>
      <c r="AE54" s="227"/>
      <c r="AF54" s="227"/>
      <c r="AG54" s="227"/>
      <c r="AH54" s="227"/>
      <c r="AI54" s="227"/>
      <c r="AJ54" s="230"/>
      <c r="AK54" s="230"/>
      <c r="AL54" s="230"/>
      <c r="AM54" s="230"/>
      <c r="AN54" s="230"/>
      <c r="AO54" s="230"/>
      <c r="AP54" s="230"/>
      <c r="AQ54" s="230"/>
      <c r="AR54" s="230"/>
      <c r="AS54" s="230"/>
      <c r="AT54" s="230"/>
      <c r="AU54" s="230"/>
      <c r="AV54" s="230"/>
      <c r="AW54" s="230"/>
      <c r="AX54" s="230"/>
      <c r="AY54" s="230"/>
      <c r="AZ54" s="230"/>
      <c r="BA54" s="230"/>
      <c r="BB54" s="230"/>
      <c r="BC54" s="230"/>
      <c r="BD54" s="230"/>
      <c r="BE54" s="230"/>
      <c r="BF54" s="230"/>
      <c r="BG54" s="230"/>
      <c r="BH54" s="230"/>
      <c r="BI54" s="230"/>
      <c r="BJ54" s="230"/>
      <c r="BK54" s="230"/>
      <c r="BL54" s="230"/>
      <c r="BM54" s="230"/>
      <c r="BN54" s="230"/>
      <c r="BO54" s="230"/>
      <c r="BP54" s="230"/>
      <c r="BQ54" s="230"/>
      <c r="BR54" s="230"/>
      <c r="BS54" s="230"/>
      <c r="BT54" s="2"/>
    </row>
    <row r="55" spans="1:72">
      <c r="A55" s="109" t="s">
        <v>455</v>
      </c>
      <c r="B55" s="220" t="s">
        <v>461</v>
      </c>
      <c r="C55" s="165"/>
      <c r="D55" s="62" t="s">
        <v>466</v>
      </c>
      <c r="E55" s="2"/>
      <c r="F55" s="58">
        <f>AN6</f>
        <v>0</v>
      </c>
      <c r="G55" s="2"/>
      <c r="H55" s="2"/>
      <c r="J55" s="66"/>
      <c r="L55" s="62" t="s">
        <v>466</v>
      </c>
      <c r="M55" s="2"/>
      <c r="N55" s="221" t="str">
        <f>AN8</f>
        <v>10.113.252.58</v>
      </c>
      <c r="O55" s="2"/>
      <c r="P55" s="2"/>
      <c r="Q55" s="2"/>
      <c r="R55" s="63"/>
      <c r="U55" s="227"/>
      <c r="V55" s="227"/>
      <c r="W55" s="227"/>
      <c r="X55" s="227"/>
      <c r="Y55" s="227"/>
      <c r="Z55" s="227"/>
      <c r="AA55" s="227"/>
      <c r="AB55" s="227"/>
      <c r="AC55" s="227"/>
      <c r="AD55" s="227"/>
      <c r="AE55" s="227"/>
      <c r="AF55" s="227"/>
      <c r="AG55" s="227"/>
      <c r="AH55" s="227"/>
      <c r="AI55" s="227"/>
      <c r="AJ55" s="230"/>
      <c r="AK55" s="230"/>
      <c r="AL55" s="230"/>
      <c r="AM55" s="230"/>
      <c r="AN55" s="230"/>
      <c r="AO55" s="230"/>
      <c r="AP55" s="230"/>
      <c r="AQ55" s="230"/>
      <c r="AR55" s="230"/>
      <c r="AS55" s="230"/>
      <c r="AT55" s="230"/>
      <c r="AU55" s="230"/>
      <c r="AV55" s="230"/>
      <c r="AW55" s="230"/>
      <c r="AX55" s="230"/>
      <c r="AY55" s="230"/>
      <c r="AZ55" s="230"/>
      <c r="BA55" s="230"/>
      <c r="BB55" s="230"/>
      <c r="BC55" s="230"/>
      <c r="BD55" s="230"/>
      <c r="BE55" s="230"/>
      <c r="BF55" s="230"/>
      <c r="BG55" s="230"/>
      <c r="BH55" s="230"/>
      <c r="BI55" s="230"/>
      <c r="BJ55" s="230"/>
      <c r="BK55" s="230"/>
      <c r="BL55" s="230"/>
      <c r="BM55" s="230"/>
      <c r="BN55" s="230"/>
      <c r="BO55" s="230"/>
      <c r="BP55" s="230"/>
      <c r="BQ55" s="230"/>
      <c r="BR55" s="230"/>
      <c r="BS55" s="230"/>
      <c r="BT55" s="2"/>
    </row>
    <row r="56" spans="1:72">
      <c r="A56" s="109" t="s">
        <v>456</v>
      </c>
      <c r="B56" s="220"/>
      <c r="C56" s="165"/>
      <c r="D56" s="62" t="s">
        <v>456</v>
      </c>
      <c r="E56" s="2"/>
      <c r="F56" s="2"/>
      <c r="G56" s="2"/>
      <c r="H56" s="2"/>
      <c r="J56" s="66"/>
      <c r="L56" s="62" t="s">
        <v>456</v>
      </c>
      <c r="M56" s="2"/>
      <c r="N56" s="2"/>
      <c r="O56" s="2"/>
      <c r="P56" s="2"/>
      <c r="Q56" s="2"/>
      <c r="R56" s="63"/>
      <c r="U56" s="227"/>
      <c r="V56" s="227"/>
      <c r="W56" s="227"/>
      <c r="X56" s="227"/>
      <c r="Y56" s="227"/>
      <c r="Z56" s="227"/>
      <c r="AA56" s="227"/>
      <c r="AB56" s="227"/>
      <c r="AC56" s="227"/>
      <c r="AD56" s="227"/>
      <c r="AE56" s="227"/>
      <c r="AF56" s="227"/>
      <c r="AG56" s="227"/>
      <c r="AH56" s="227"/>
      <c r="AI56" s="227"/>
      <c r="AJ56" s="230"/>
      <c r="AK56" s="230"/>
      <c r="AL56" s="230"/>
      <c r="AM56" s="230"/>
      <c r="AN56" s="230"/>
      <c r="AO56" s="230"/>
      <c r="AP56" s="230"/>
      <c r="AQ56" s="230"/>
      <c r="AR56" s="230"/>
      <c r="AS56" s="230"/>
      <c r="AT56" s="230"/>
      <c r="AU56" s="230"/>
      <c r="AV56" s="230"/>
      <c r="AW56" s="230"/>
      <c r="AX56" s="230"/>
      <c r="AY56" s="230"/>
      <c r="AZ56" s="230"/>
      <c r="BA56" s="230"/>
      <c r="BB56" s="230"/>
      <c r="BC56" s="230"/>
      <c r="BD56" s="230"/>
      <c r="BE56" s="230"/>
      <c r="BF56" s="230"/>
      <c r="BG56" s="230"/>
      <c r="BH56" s="230"/>
      <c r="BI56" s="230"/>
      <c r="BJ56" s="230"/>
      <c r="BK56" s="230"/>
      <c r="BL56" s="230"/>
      <c r="BM56" s="230"/>
      <c r="BN56" s="230"/>
      <c r="BO56" s="230"/>
      <c r="BP56" s="230"/>
      <c r="BQ56" s="230"/>
      <c r="BR56" s="230"/>
      <c r="BS56" s="230"/>
      <c r="BT56" s="2"/>
    </row>
    <row r="57" spans="1:72">
      <c r="A57" s="109" t="s">
        <v>457</v>
      </c>
      <c r="B57" s="220" t="s">
        <v>462</v>
      </c>
      <c r="C57" s="165"/>
      <c r="D57" s="62" t="s">
        <v>465</v>
      </c>
      <c r="E57" s="2"/>
      <c r="F57" s="58">
        <f>AP6</f>
        <v>0</v>
      </c>
      <c r="G57" s="2"/>
      <c r="H57" s="2"/>
      <c r="J57" s="66"/>
      <c r="L57" s="62" t="s">
        <v>465</v>
      </c>
      <c r="M57" s="2"/>
      <c r="N57" s="221" t="str">
        <f>AP8</f>
        <v>10.113.246.69</v>
      </c>
      <c r="O57" s="2"/>
      <c r="P57" s="2"/>
      <c r="Q57" s="2"/>
      <c r="R57" s="63"/>
      <c r="U57" s="227"/>
      <c r="V57" s="227"/>
      <c r="W57" s="227"/>
      <c r="X57" s="227"/>
      <c r="Y57" s="227"/>
      <c r="Z57" s="227"/>
      <c r="AA57" s="227"/>
      <c r="AB57" s="227"/>
      <c r="AC57" s="227"/>
      <c r="AD57" s="227"/>
      <c r="AE57" s="227"/>
      <c r="AF57" s="227"/>
      <c r="AG57" s="227"/>
      <c r="AH57" s="227"/>
      <c r="AI57" s="227"/>
      <c r="AJ57" s="230"/>
      <c r="AK57" s="230"/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  <c r="AW57" s="230"/>
      <c r="AX57" s="230"/>
      <c r="AY57" s="230"/>
      <c r="AZ57" s="230"/>
      <c r="BA57" s="230"/>
      <c r="BB57" s="230"/>
      <c r="BC57" s="230"/>
      <c r="BD57" s="230"/>
      <c r="BE57" s="230"/>
      <c r="BF57" s="230"/>
      <c r="BG57" s="230"/>
      <c r="BH57" s="230"/>
      <c r="BI57" s="230"/>
      <c r="BJ57" s="230"/>
      <c r="BK57" s="230"/>
      <c r="BL57" s="230"/>
      <c r="BM57" s="230"/>
      <c r="BN57" s="230"/>
      <c r="BO57" s="230"/>
      <c r="BP57" s="230"/>
      <c r="BQ57" s="230"/>
      <c r="BR57" s="230"/>
      <c r="BS57" s="230"/>
      <c r="BT57" s="2"/>
    </row>
    <row r="58" spans="1:72">
      <c r="A58" s="109" t="s">
        <v>77</v>
      </c>
      <c r="B58" s="220"/>
      <c r="C58" s="165"/>
      <c r="D58" s="62" t="s">
        <v>77</v>
      </c>
      <c r="E58" s="2"/>
      <c r="F58" s="2"/>
      <c r="G58" s="2"/>
      <c r="H58" s="2"/>
      <c r="J58" s="66"/>
      <c r="L58" s="62" t="s">
        <v>77</v>
      </c>
      <c r="M58" s="2"/>
      <c r="N58" s="2"/>
      <c r="O58" s="2"/>
      <c r="P58" s="2"/>
      <c r="Q58" s="2"/>
      <c r="R58" s="63"/>
      <c r="U58" s="227"/>
      <c r="V58" s="227"/>
      <c r="W58" s="227"/>
      <c r="X58" s="227"/>
      <c r="Y58" s="227"/>
      <c r="Z58" s="227"/>
      <c r="AA58" s="227"/>
      <c r="AB58" s="227"/>
      <c r="AC58" s="227"/>
      <c r="AD58" s="227"/>
      <c r="AE58" s="227"/>
      <c r="AF58" s="227"/>
      <c r="AG58" s="227"/>
      <c r="AH58" s="227"/>
      <c r="AI58" s="227"/>
      <c r="AJ58" s="230"/>
      <c r="AK58" s="230"/>
      <c r="AL58" s="230"/>
      <c r="AM58" s="230"/>
      <c r="AN58" s="230"/>
      <c r="AO58" s="230"/>
      <c r="AP58" s="230"/>
      <c r="AQ58" s="230"/>
      <c r="AR58" s="230"/>
      <c r="AS58" s="230"/>
      <c r="AT58" s="230"/>
      <c r="AU58" s="230"/>
      <c r="AV58" s="230"/>
      <c r="AW58" s="230"/>
      <c r="AX58" s="230"/>
      <c r="AY58" s="230"/>
      <c r="AZ58" s="230"/>
      <c r="BA58" s="230"/>
      <c r="BB58" s="230"/>
      <c r="BC58" s="230"/>
      <c r="BD58" s="230"/>
      <c r="BE58" s="230"/>
      <c r="BF58" s="230"/>
      <c r="BG58" s="230"/>
      <c r="BH58" s="230"/>
      <c r="BI58" s="230"/>
      <c r="BJ58" s="230"/>
      <c r="BK58" s="230"/>
      <c r="BL58" s="230"/>
      <c r="BM58" s="230"/>
      <c r="BN58" s="230"/>
      <c r="BO58" s="230"/>
      <c r="BP58" s="230"/>
      <c r="BQ58" s="230"/>
      <c r="BR58" s="230"/>
      <c r="BS58" s="230"/>
      <c r="BT58" s="2"/>
    </row>
    <row r="59" spans="1:72">
      <c r="A59" s="109" t="s">
        <v>458</v>
      </c>
      <c r="B59" s="220"/>
      <c r="C59" s="165"/>
      <c r="D59" s="62" t="s">
        <v>458</v>
      </c>
      <c r="E59" s="2"/>
      <c r="F59" s="2"/>
      <c r="G59" s="2"/>
      <c r="H59" s="2"/>
      <c r="J59" s="66"/>
      <c r="L59" s="62" t="s">
        <v>458</v>
      </c>
      <c r="M59" s="2"/>
      <c r="N59" s="2"/>
      <c r="O59" s="2"/>
      <c r="P59" s="2"/>
      <c r="Q59" s="2"/>
      <c r="R59" s="63"/>
      <c r="U59" s="227"/>
      <c r="V59" s="227"/>
      <c r="W59" s="227"/>
      <c r="X59" s="227"/>
      <c r="Y59" s="227"/>
      <c r="Z59" s="227"/>
      <c r="AA59" s="227"/>
      <c r="AB59" s="227"/>
      <c r="AC59" s="227"/>
      <c r="AD59" s="227"/>
      <c r="AE59" s="227"/>
      <c r="AF59" s="227"/>
      <c r="AG59" s="227"/>
      <c r="AH59" s="227"/>
      <c r="AI59" s="227"/>
      <c r="AJ59" s="230"/>
      <c r="AK59" s="230"/>
      <c r="AL59" s="230"/>
      <c r="AM59" s="230"/>
      <c r="AN59" s="230"/>
      <c r="AO59" s="230"/>
      <c r="AP59" s="230"/>
      <c r="AQ59" s="230"/>
      <c r="AR59" s="230"/>
      <c r="AS59" s="230"/>
      <c r="AT59" s="230"/>
      <c r="AU59" s="230"/>
      <c r="AV59" s="230"/>
      <c r="AW59" s="230"/>
      <c r="AX59" s="230"/>
      <c r="AY59" s="230"/>
      <c r="AZ59" s="230"/>
      <c r="BA59" s="230"/>
      <c r="BB59" s="230"/>
      <c r="BC59" s="230"/>
      <c r="BD59" s="230"/>
      <c r="BE59" s="230"/>
      <c r="BF59" s="230"/>
      <c r="BG59" s="230"/>
      <c r="BH59" s="230"/>
      <c r="BI59" s="230"/>
      <c r="BJ59" s="230"/>
      <c r="BK59" s="230"/>
      <c r="BL59" s="230"/>
      <c r="BM59" s="230"/>
      <c r="BN59" s="230"/>
      <c r="BO59" s="230"/>
      <c r="BP59" s="230"/>
      <c r="BQ59" s="230"/>
      <c r="BR59" s="230"/>
      <c r="BS59" s="230"/>
      <c r="BT59" s="2"/>
    </row>
    <row r="60" spans="1:72">
      <c r="A60" s="109" t="s">
        <v>457</v>
      </c>
      <c r="B60" s="220" t="s">
        <v>463</v>
      </c>
      <c r="C60" s="165"/>
      <c r="D60" s="62" t="s">
        <v>465</v>
      </c>
      <c r="E60" s="2"/>
      <c r="F60" s="58">
        <f>AP6</f>
        <v>0</v>
      </c>
      <c r="G60" s="2"/>
      <c r="H60" s="2"/>
      <c r="J60" s="66"/>
      <c r="L60" s="62" t="s">
        <v>465</v>
      </c>
      <c r="M60" s="2"/>
      <c r="N60" s="221" t="str">
        <f>AP8</f>
        <v>10.113.246.69</v>
      </c>
      <c r="O60" s="2"/>
      <c r="P60" s="2"/>
      <c r="Q60" s="2"/>
      <c r="R60" s="63"/>
      <c r="U60" s="227"/>
      <c r="V60" s="227"/>
      <c r="W60" s="227"/>
      <c r="X60" s="227"/>
      <c r="Y60" s="227"/>
      <c r="Z60" s="227"/>
      <c r="AA60" s="227"/>
      <c r="AB60" s="227"/>
      <c r="AC60" s="227"/>
      <c r="AD60" s="227"/>
      <c r="AE60" s="227"/>
      <c r="AF60" s="227"/>
      <c r="AG60" s="227"/>
      <c r="AH60" s="227"/>
      <c r="AI60" s="227"/>
      <c r="AJ60" s="230"/>
      <c r="AK60" s="230"/>
      <c r="AL60" s="230"/>
      <c r="AM60" s="230"/>
      <c r="AN60" s="230"/>
      <c r="AO60" s="230"/>
      <c r="AP60" s="230"/>
      <c r="AQ60" s="230"/>
      <c r="AR60" s="230"/>
      <c r="AS60" s="230"/>
      <c r="AT60" s="230"/>
      <c r="AU60" s="230"/>
      <c r="AV60" s="230"/>
      <c r="AW60" s="230"/>
      <c r="AX60" s="230"/>
      <c r="AY60" s="230"/>
      <c r="AZ60" s="230"/>
      <c r="BA60" s="230"/>
      <c r="BB60" s="230"/>
      <c r="BC60" s="230"/>
      <c r="BD60" s="230"/>
      <c r="BE60" s="230"/>
      <c r="BF60" s="230"/>
      <c r="BG60" s="230"/>
      <c r="BH60" s="230"/>
      <c r="BI60" s="230"/>
      <c r="BJ60" s="230"/>
      <c r="BK60" s="230"/>
      <c r="BL60" s="230"/>
      <c r="BM60" s="230"/>
      <c r="BN60" s="230"/>
      <c r="BO60" s="230"/>
      <c r="BP60" s="230"/>
      <c r="BQ60" s="230"/>
      <c r="BR60" s="230"/>
      <c r="BS60" s="230"/>
      <c r="BT60" s="2"/>
    </row>
    <row r="61" spans="1:72">
      <c r="A61" s="109" t="s">
        <v>77</v>
      </c>
      <c r="B61" s="41"/>
      <c r="C61" s="165"/>
      <c r="D61" s="62" t="s">
        <v>77</v>
      </c>
      <c r="E61" s="2"/>
      <c r="F61" s="2"/>
      <c r="G61" s="2"/>
      <c r="H61" s="2"/>
      <c r="J61" s="66"/>
      <c r="L61" s="62" t="s">
        <v>77</v>
      </c>
      <c r="M61" s="2"/>
      <c r="N61" s="2"/>
      <c r="O61" s="2"/>
      <c r="P61" s="2"/>
      <c r="Q61" s="2"/>
      <c r="R61" s="63"/>
      <c r="U61" s="227"/>
      <c r="V61" s="227"/>
      <c r="W61" s="227"/>
      <c r="X61" s="227"/>
      <c r="Y61" s="227"/>
      <c r="Z61" s="227"/>
      <c r="AA61" s="227"/>
      <c r="AB61" s="227"/>
      <c r="AC61" s="227"/>
      <c r="AD61" s="227"/>
      <c r="AE61" s="227"/>
      <c r="AF61" s="227"/>
      <c r="AG61" s="227"/>
      <c r="AH61" s="227"/>
      <c r="AI61" s="227"/>
      <c r="AJ61" s="230"/>
      <c r="AK61" s="230"/>
      <c r="AL61" s="230"/>
      <c r="AM61" s="230"/>
      <c r="AN61" s="230"/>
      <c r="AO61" s="230"/>
      <c r="AP61" s="230"/>
      <c r="AQ61" s="230"/>
      <c r="AR61" s="230"/>
      <c r="AS61" s="230"/>
      <c r="AT61" s="230"/>
      <c r="AU61" s="230"/>
      <c r="AV61" s="230"/>
      <c r="AW61" s="230"/>
      <c r="AX61" s="230"/>
      <c r="AY61" s="230"/>
      <c r="AZ61" s="230"/>
      <c r="BA61" s="230"/>
      <c r="BB61" s="230"/>
      <c r="BC61" s="230"/>
      <c r="BD61" s="230"/>
      <c r="BE61" s="230"/>
      <c r="BF61" s="230"/>
      <c r="BG61" s="230"/>
      <c r="BH61" s="230"/>
      <c r="BI61" s="230"/>
      <c r="BJ61" s="230"/>
      <c r="BK61" s="230"/>
      <c r="BL61" s="230"/>
      <c r="BM61" s="230"/>
      <c r="BN61" s="230"/>
      <c r="BO61" s="230"/>
      <c r="BP61" s="230"/>
      <c r="BQ61" s="230"/>
      <c r="BR61" s="230"/>
      <c r="BS61" s="230"/>
      <c r="BT61" s="2"/>
    </row>
    <row r="62" spans="1:72">
      <c r="A62" s="109" t="s">
        <v>401</v>
      </c>
      <c r="B62" s="41"/>
      <c r="C62" s="165"/>
      <c r="D62" s="62" t="s">
        <v>401</v>
      </c>
      <c r="E62" s="2"/>
      <c r="F62" s="2"/>
      <c r="G62" s="2"/>
      <c r="H62" s="2"/>
      <c r="J62" s="66"/>
      <c r="L62" s="62" t="s">
        <v>401</v>
      </c>
      <c r="M62" s="2"/>
      <c r="N62" s="2"/>
      <c r="O62" s="2"/>
      <c r="P62" s="2"/>
      <c r="Q62" s="2"/>
      <c r="R62" s="63"/>
      <c r="U62" s="227"/>
      <c r="V62" s="228"/>
      <c r="W62" s="227"/>
      <c r="X62" s="227"/>
      <c r="Y62" s="227"/>
      <c r="Z62" s="227"/>
      <c r="AA62" s="227"/>
      <c r="AB62" s="227"/>
      <c r="AC62" s="227"/>
      <c r="AD62" s="227"/>
      <c r="AE62" s="227"/>
      <c r="AF62" s="227"/>
      <c r="AG62" s="227"/>
      <c r="AH62" s="227"/>
      <c r="AI62" s="227"/>
      <c r="AJ62" s="230"/>
      <c r="AK62" s="230"/>
      <c r="AL62" s="230"/>
      <c r="AM62" s="230"/>
      <c r="AN62" s="230"/>
      <c r="AO62" s="230"/>
      <c r="AP62" s="230"/>
      <c r="AQ62" s="230"/>
      <c r="AR62" s="230"/>
      <c r="AS62" s="230"/>
      <c r="AT62" s="230"/>
      <c r="AU62" s="230"/>
      <c r="AV62" s="230"/>
      <c r="AW62" s="230"/>
      <c r="AX62" s="230"/>
      <c r="AY62" s="230"/>
      <c r="AZ62" s="230"/>
      <c r="BA62" s="230"/>
      <c r="BB62" s="230"/>
      <c r="BC62" s="230"/>
      <c r="BD62" s="230"/>
      <c r="BE62" s="230"/>
      <c r="BF62" s="230"/>
      <c r="BG62" s="230"/>
      <c r="BH62" s="230"/>
      <c r="BI62" s="230"/>
      <c r="BJ62" s="230"/>
      <c r="BK62" s="230"/>
      <c r="BL62" s="230"/>
      <c r="BM62" s="230"/>
      <c r="BN62" s="230"/>
      <c r="BO62" s="230"/>
      <c r="BP62" s="230"/>
      <c r="BQ62" s="230"/>
      <c r="BR62" s="230"/>
      <c r="BS62" s="230"/>
      <c r="BT62" s="2"/>
    </row>
    <row r="63" spans="1:72">
      <c r="A63" s="109"/>
      <c r="B63" s="41"/>
      <c r="C63" s="165"/>
      <c r="D63" s="62"/>
      <c r="E63" s="2"/>
      <c r="F63" s="2"/>
      <c r="G63" s="2"/>
      <c r="H63" s="2"/>
      <c r="J63" s="66"/>
      <c r="L63" s="62"/>
      <c r="M63" s="2"/>
      <c r="N63" s="2"/>
      <c r="O63" s="2"/>
      <c r="P63" s="2"/>
      <c r="Q63" s="2"/>
      <c r="R63" s="63"/>
      <c r="U63" s="227"/>
      <c r="V63" s="228"/>
      <c r="W63" s="227"/>
      <c r="X63" s="227"/>
      <c r="Y63" s="227"/>
      <c r="Z63" s="227"/>
      <c r="AA63" s="227"/>
      <c r="AB63" s="227"/>
      <c r="AC63" s="227"/>
      <c r="AD63" s="227"/>
      <c r="AE63" s="227"/>
      <c r="AF63" s="227"/>
      <c r="AG63" s="227"/>
      <c r="AH63" s="227"/>
      <c r="AI63" s="227"/>
      <c r="AJ63" s="230"/>
      <c r="AK63" s="230"/>
      <c r="AL63" s="230"/>
      <c r="AM63" s="230"/>
      <c r="AN63" s="230"/>
      <c r="AO63" s="230"/>
      <c r="AP63" s="230"/>
      <c r="AQ63" s="230"/>
      <c r="AR63" s="230"/>
      <c r="AS63" s="230"/>
      <c r="AT63" s="230"/>
      <c r="AU63" s="230"/>
      <c r="AV63" s="230"/>
      <c r="AW63" s="230"/>
      <c r="AX63" s="230"/>
      <c r="AY63" s="230"/>
      <c r="AZ63" s="230"/>
      <c r="BA63" s="230"/>
      <c r="BB63" s="230"/>
      <c r="BC63" s="230"/>
      <c r="BD63" s="230"/>
      <c r="BE63" s="230"/>
      <c r="BF63" s="230"/>
      <c r="BG63" s="230"/>
      <c r="BH63" s="230"/>
      <c r="BI63" s="230"/>
      <c r="BJ63" s="230"/>
      <c r="BK63" s="230"/>
      <c r="BL63" s="230"/>
      <c r="BM63" s="230"/>
      <c r="BN63" s="230"/>
      <c r="BO63" s="230"/>
      <c r="BP63" s="230"/>
      <c r="BQ63" s="230"/>
      <c r="BR63" s="230"/>
      <c r="BS63" s="230"/>
      <c r="BT63" s="2"/>
    </row>
    <row r="64" spans="1:72" s="2" customFormat="1">
      <c r="A64" s="43"/>
      <c r="B64" s="40"/>
      <c r="C64" s="165"/>
      <c r="D64" s="62"/>
      <c r="I64" s="1"/>
      <c r="J64" s="66"/>
      <c r="L64" s="62"/>
      <c r="R64" s="63"/>
      <c r="S64" s="1"/>
      <c r="U64" s="227"/>
      <c r="V64" s="227"/>
      <c r="W64" s="227"/>
      <c r="X64" s="227"/>
      <c r="Y64" s="227"/>
      <c r="Z64" s="227"/>
      <c r="AA64" s="227"/>
      <c r="AB64" s="227"/>
      <c r="AC64" s="227"/>
      <c r="AD64" s="227"/>
      <c r="AE64" s="227"/>
      <c r="AF64" s="227"/>
      <c r="AG64" s="227"/>
      <c r="AH64" s="227"/>
      <c r="AI64" s="227"/>
      <c r="AJ64" s="230"/>
      <c r="AK64" s="230"/>
      <c r="AL64" s="230"/>
      <c r="AM64" s="230"/>
      <c r="AN64" s="230"/>
      <c r="AO64" s="230"/>
      <c r="AP64" s="230"/>
      <c r="AQ64" s="230"/>
      <c r="AR64" s="230"/>
      <c r="AS64" s="230"/>
      <c r="AT64" s="230"/>
      <c r="AU64" s="230"/>
      <c r="AV64" s="230"/>
      <c r="AW64" s="230"/>
      <c r="AX64" s="230"/>
      <c r="AY64" s="230"/>
      <c r="AZ64" s="230"/>
      <c r="BA64" s="230"/>
      <c r="BB64" s="230"/>
      <c r="BC64" s="230"/>
      <c r="BD64" s="230"/>
      <c r="BE64" s="230"/>
      <c r="BF64" s="230"/>
      <c r="BG64" s="230"/>
      <c r="BH64" s="230"/>
      <c r="BI64" s="230"/>
      <c r="BJ64" s="230"/>
      <c r="BK64" s="230"/>
      <c r="BL64" s="230"/>
      <c r="BM64" s="230"/>
      <c r="BN64" s="230"/>
      <c r="BO64" s="230"/>
      <c r="BP64" s="230"/>
      <c r="BQ64" s="230"/>
      <c r="BR64" s="230"/>
      <c r="BS64" s="230"/>
    </row>
    <row r="65" spans="1:71" s="2" customFormat="1">
      <c r="A65" s="43" t="s">
        <v>56</v>
      </c>
      <c r="B65" s="40"/>
      <c r="C65" s="165"/>
      <c r="D65" s="62" t="s">
        <v>56</v>
      </c>
      <c r="I65" s="1"/>
      <c r="J65" s="66"/>
      <c r="L65" s="62" t="s">
        <v>56</v>
      </c>
      <c r="R65" s="63"/>
      <c r="S65" s="1"/>
      <c r="U65" s="227"/>
      <c r="V65" s="227"/>
      <c r="W65" s="227"/>
      <c r="X65" s="227"/>
      <c r="Y65" s="227"/>
      <c r="Z65" s="227"/>
      <c r="AA65" s="227"/>
      <c r="AB65" s="227"/>
      <c r="AC65" s="227"/>
      <c r="AD65" s="227"/>
      <c r="AE65" s="227"/>
      <c r="AF65" s="227"/>
      <c r="AG65" s="227"/>
      <c r="AH65" s="227"/>
      <c r="AI65" s="227"/>
      <c r="AJ65" s="230"/>
      <c r="AK65" s="230"/>
      <c r="AL65" s="230"/>
      <c r="AM65" s="230"/>
      <c r="AN65" s="230"/>
      <c r="AO65" s="230"/>
      <c r="AP65" s="230"/>
      <c r="AQ65" s="230"/>
      <c r="AR65" s="230"/>
      <c r="AS65" s="230"/>
      <c r="AT65" s="230"/>
      <c r="AU65" s="230"/>
      <c r="AV65" s="230"/>
      <c r="AW65" s="230"/>
      <c r="AX65" s="230"/>
      <c r="AY65" s="230"/>
      <c r="AZ65" s="230"/>
      <c r="BA65" s="230"/>
      <c r="BB65" s="230"/>
      <c r="BC65" s="230"/>
      <c r="BD65" s="230"/>
      <c r="BE65" s="230"/>
      <c r="BF65" s="230"/>
      <c r="BG65" s="230"/>
      <c r="BH65" s="230"/>
      <c r="BI65" s="230"/>
      <c r="BJ65" s="230"/>
      <c r="BK65" s="230"/>
      <c r="BL65" s="230"/>
      <c r="BM65" s="230"/>
      <c r="BN65" s="230"/>
      <c r="BO65" s="230"/>
      <c r="BP65" s="230"/>
      <c r="BQ65" s="230"/>
      <c r="BR65" s="230"/>
      <c r="BS65" s="230"/>
    </row>
    <row r="66" spans="1:71" s="2" customFormat="1">
      <c r="A66" s="43" t="s">
        <v>57</v>
      </c>
      <c r="B66" s="40"/>
      <c r="C66" s="165"/>
      <c r="D66" s="62" t="s">
        <v>57</v>
      </c>
      <c r="I66" s="1"/>
      <c r="J66" s="66"/>
      <c r="L66" s="62" t="s">
        <v>57</v>
      </c>
      <c r="R66" s="63"/>
      <c r="S66" s="1"/>
      <c r="U66" s="227"/>
      <c r="V66" s="227"/>
      <c r="W66" s="227"/>
      <c r="X66" s="227"/>
      <c r="Y66" s="227"/>
      <c r="Z66" s="227"/>
      <c r="AA66" s="227"/>
      <c r="AB66" s="227"/>
      <c r="AC66" s="227"/>
      <c r="AD66" s="227"/>
      <c r="AE66" s="227"/>
      <c r="AF66" s="227"/>
      <c r="AG66" s="227"/>
      <c r="AH66" s="227"/>
      <c r="AI66" s="227"/>
      <c r="AJ66" s="230"/>
      <c r="AK66" s="230"/>
      <c r="AL66" s="230"/>
      <c r="AM66" s="230"/>
      <c r="AN66" s="230"/>
      <c r="AO66" s="230"/>
      <c r="AP66" s="230"/>
      <c r="AQ66" s="230"/>
      <c r="AR66" s="230"/>
      <c r="AS66" s="230"/>
      <c r="AT66" s="230"/>
      <c r="AU66" s="230"/>
      <c r="AV66" s="230"/>
      <c r="AW66" s="230"/>
      <c r="AX66" s="230"/>
      <c r="AY66" s="230"/>
      <c r="AZ66" s="230"/>
      <c r="BA66" s="230"/>
      <c r="BB66" s="230"/>
      <c r="BC66" s="230"/>
      <c r="BD66" s="230"/>
      <c r="BE66" s="230"/>
      <c r="BF66" s="230"/>
      <c r="BG66" s="230"/>
      <c r="BH66" s="230"/>
      <c r="BI66" s="230"/>
      <c r="BJ66" s="230"/>
      <c r="BK66" s="230"/>
      <c r="BL66" s="230"/>
      <c r="BM66" s="230"/>
      <c r="BN66" s="230"/>
      <c r="BO66" s="230"/>
      <c r="BP66" s="230"/>
      <c r="BQ66" s="230"/>
      <c r="BR66" s="230"/>
      <c r="BS66" s="230"/>
    </row>
    <row r="67" spans="1:71" s="2" customFormat="1">
      <c r="A67" s="43" t="s">
        <v>255</v>
      </c>
      <c r="B67" s="40" t="s">
        <v>306</v>
      </c>
      <c r="C67" s="165"/>
      <c r="D67" s="62" t="s">
        <v>264</v>
      </c>
      <c r="F67" s="58">
        <f>I6</f>
        <v>0</v>
      </c>
      <c r="I67" s="1"/>
      <c r="J67" s="66"/>
      <c r="L67" s="62" t="s">
        <v>264</v>
      </c>
      <c r="N67" s="58">
        <f>I6</f>
        <v>0</v>
      </c>
      <c r="R67" s="63"/>
      <c r="S67" s="1"/>
      <c r="U67" s="227"/>
      <c r="V67" s="227"/>
      <c r="W67" s="227"/>
      <c r="X67" s="227"/>
      <c r="Y67" s="227"/>
      <c r="Z67" s="227"/>
      <c r="AA67" s="227"/>
      <c r="AB67" s="227"/>
      <c r="AC67" s="227"/>
      <c r="AD67" s="227"/>
      <c r="AE67" s="227"/>
      <c r="AF67" s="227"/>
      <c r="AG67" s="227"/>
      <c r="AH67" s="227"/>
      <c r="AI67" s="227"/>
      <c r="AJ67" s="230"/>
      <c r="AK67" s="230"/>
      <c r="AL67" s="230"/>
      <c r="AM67" s="230"/>
      <c r="AN67" s="230"/>
      <c r="AO67" s="230"/>
      <c r="AP67" s="230"/>
      <c r="AQ67" s="230"/>
      <c r="AR67" s="230"/>
      <c r="AS67" s="230"/>
      <c r="AT67" s="230"/>
      <c r="AU67" s="230"/>
      <c r="AV67" s="230"/>
      <c r="AW67" s="230"/>
      <c r="AX67" s="230"/>
      <c r="AY67" s="230"/>
      <c r="AZ67" s="230"/>
      <c r="BA67" s="230"/>
      <c r="BB67" s="230"/>
      <c r="BC67" s="230"/>
      <c r="BD67" s="230"/>
      <c r="BE67" s="230"/>
      <c r="BF67" s="230"/>
      <c r="BG67" s="230"/>
      <c r="BH67" s="230"/>
      <c r="BI67" s="230"/>
      <c r="BJ67" s="230"/>
      <c r="BK67" s="230"/>
      <c r="BL67" s="230"/>
      <c r="BM67" s="230"/>
      <c r="BN67" s="230"/>
      <c r="BO67" s="230"/>
      <c r="BP67" s="230"/>
      <c r="BQ67" s="230"/>
      <c r="BR67" s="230"/>
      <c r="BS67" s="230"/>
    </row>
    <row r="68" spans="1:71" s="2" customFormat="1">
      <c r="A68" s="43" t="s">
        <v>60</v>
      </c>
      <c r="B68" s="40"/>
      <c r="C68" s="165"/>
      <c r="D68" s="62" t="s">
        <v>60</v>
      </c>
      <c r="I68" s="1"/>
      <c r="J68" s="66"/>
      <c r="L68" s="62" t="s">
        <v>60</v>
      </c>
      <c r="R68" s="63"/>
      <c r="S68" s="1"/>
      <c r="U68" s="227"/>
      <c r="V68" s="227"/>
      <c r="W68" s="227"/>
      <c r="X68" s="227"/>
      <c r="Y68" s="227"/>
      <c r="Z68" s="227"/>
      <c r="AA68" s="227"/>
      <c r="AB68" s="227"/>
      <c r="AC68" s="227"/>
      <c r="AD68" s="227"/>
      <c r="AE68" s="227"/>
      <c r="AF68" s="227"/>
      <c r="AG68" s="227"/>
      <c r="AH68" s="227"/>
      <c r="AI68" s="227"/>
      <c r="AJ68" s="230"/>
      <c r="AK68" s="230"/>
      <c r="AL68" s="230"/>
      <c r="AM68" s="230"/>
      <c r="AN68" s="230"/>
      <c r="AO68" s="230"/>
      <c r="AP68" s="230"/>
      <c r="AQ68" s="230"/>
      <c r="AR68" s="230"/>
      <c r="AS68" s="230"/>
      <c r="AT68" s="230"/>
      <c r="AU68" s="230"/>
      <c r="AV68" s="230"/>
      <c r="AW68" s="230"/>
      <c r="AX68" s="230"/>
      <c r="AY68" s="230"/>
      <c r="AZ68" s="230"/>
      <c r="BA68" s="230"/>
      <c r="BB68" s="230"/>
      <c r="BC68" s="230"/>
      <c r="BD68" s="230"/>
      <c r="BE68" s="230"/>
      <c r="BF68" s="230"/>
      <c r="BG68" s="230"/>
      <c r="BH68" s="230"/>
      <c r="BI68" s="230"/>
      <c r="BJ68" s="230"/>
      <c r="BK68" s="230"/>
      <c r="BL68" s="230"/>
      <c r="BM68" s="230"/>
      <c r="BN68" s="230"/>
      <c r="BO68" s="230"/>
      <c r="BP68" s="230"/>
      <c r="BQ68" s="230"/>
      <c r="BR68" s="230"/>
      <c r="BS68" s="230"/>
    </row>
    <row r="69" spans="1:71" s="2" customFormat="1">
      <c r="A69" s="43" t="s">
        <v>61</v>
      </c>
      <c r="B69" s="40"/>
      <c r="C69" s="165"/>
      <c r="D69" s="62" t="s">
        <v>61</v>
      </c>
      <c r="I69" s="1"/>
      <c r="J69" s="66"/>
      <c r="L69" s="62" t="s">
        <v>61</v>
      </c>
      <c r="R69" s="63"/>
      <c r="S69" s="1"/>
      <c r="U69" s="227"/>
      <c r="V69" s="227"/>
      <c r="W69" s="227"/>
      <c r="X69" s="227"/>
      <c r="Y69" s="227"/>
      <c r="Z69" s="227"/>
      <c r="AA69" s="227"/>
      <c r="AB69" s="227"/>
      <c r="AC69" s="227"/>
      <c r="AD69" s="227"/>
      <c r="AE69" s="227"/>
      <c r="AF69" s="227"/>
      <c r="AG69" s="227"/>
      <c r="AH69" s="227"/>
      <c r="AI69" s="227"/>
      <c r="AJ69" s="230"/>
      <c r="AK69" s="230"/>
      <c r="AL69" s="230"/>
      <c r="AM69" s="230"/>
      <c r="AN69" s="230"/>
      <c r="AO69" s="230"/>
      <c r="AP69" s="230"/>
      <c r="AQ69" s="230"/>
      <c r="AR69" s="230"/>
      <c r="AS69" s="230"/>
      <c r="AT69" s="230"/>
      <c r="AU69" s="230"/>
      <c r="AV69" s="230"/>
      <c r="AW69" s="230"/>
      <c r="AX69" s="230"/>
      <c r="AY69" s="230"/>
      <c r="AZ69" s="230"/>
      <c r="BA69" s="230"/>
      <c r="BB69" s="230"/>
      <c r="BC69" s="230"/>
      <c r="BD69" s="230"/>
      <c r="BE69" s="230"/>
      <c r="BF69" s="230"/>
      <c r="BG69" s="230"/>
      <c r="BH69" s="230"/>
      <c r="BI69" s="230"/>
      <c r="BJ69" s="230"/>
      <c r="BK69" s="230"/>
      <c r="BL69" s="230"/>
      <c r="BM69" s="230"/>
      <c r="BN69" s="230"/>
      <c r="BO69" s="230"/>
      <c r="BP69" s="230"/>
      <c r="BQ69" s="230"/>
      <c r="BR69" s="230"/>
      <c r="BS69" s="230"/>
    </row>
    <row r="70" spans="1:71" s="2" customFormat="1">
      <c r="A70" s="102"/>
      <c r="B70" s="102"/>
      <c r="C70" s="165"/>
      <c r="D70" s="62"/>
      <c r="I70" s="1"/>
      <c r="J70" s="66"/>
      <c r="L70" s="62"/>
      <c r="R70" s="63"/>
      <c r="S70" s="1"/>
      <c r="U70" s="227"/>
      <c r="V70" s="227"/>
      <c r="W70" s="227"/>
      <c r="X70" s="227"/>
      <c r="Y70" s="227"/>
      <c r="Z70" s="227"/>
      <c r="AA70" s="227"/>
      <c r="AB70" s="227"/>
      <c r="AC70" s="227"/>
      <c r="AD70" s="227"/>
      <c r="AE70" s="227"/>
      <c r="AF70" s="227"/>
      <c r="AG70" s="227"/>
      <c r="AH70" s="227"/>
      <c r="AI70" s="227"/>
      <c r="AJ70" s="230"/>
      <c r="AK70" s="230"/>
      <c r="AL70" s="230"/>
      <c r="AM70" s="230"/>
      <c r="AN70" s="230"/>
      <c r="AO70" s="230"/>
      <c r="AP70" s="230"/>
      <c r="AQ70" s="230"/>
      <c r="AR70" s="230"/>
      <c r="AS70" s="230"/>
      <c r="AT70" s="230"/>
      <c r="AU70" s="230"/>
      <c r="AV70" s="230"/>
      <c r="AW70" s="230"/>
      <c r="AX70" s="230"/>
      <c r="AY70" s="230"/>
      <c r="AZ70" s="230"/>
      <c r="BA70" s="230"/>
      <c r="BB70" s="230"/>
      <c r="BC70" s="230"/>
      <c r="BD70" s="230"/>
      <c r="BE70" s="230"/>
      <c r="BF70" s="230"/>
      <c r="BG70" s="230"/>
      <c r="BH70" s="230"/>
      <c r="BI70" s="230"/>
      <c r="BJ70" s="230"/>
      <c r="BK70" s="230"/>
      <c r="BL70" s="230"/>
      <c r="BM70" s="230"/>
      <c r="BN70" s="230"/>
      <c r="BO70" s="230"/>
      <c r="BP70" s="230"/>
      <c r="BQ70" s="230"/>
      <c r="BR70" s="230"/>
      <c r="BS70" s="230"/>
    </row>
    <row r="71" spans="1:71" s="2" customFormat="1">
      <c r="A71" s="100" t="s">
        <v>188</v>
      </c>
      <c r="B71" s="40" t="s">
        <v>307</v>
      </c>
      <c r="C71" s="165"/>
      <c r="D71" s="62" t="s">
        <v>188</v>
      </c>
      <c r="I71" s="1"/>
      <c r="J71" s="66"/>
      <c r="L71" s="62" t="s">
        <v>188</v>
      </c>
      <c r="R71" s="63"/>
      <c r="S71" s="1"/>
      <c r="U71" s="227"/>
      <c r="V71" s="227"/>
      <c r="W71" s="227"/>
      <c r="X71" s="227"/>
      <c r="Y71" s="227"/>
      <c r="Z71" s="227"/>
      <c r="AA71" s="227"/>
      <c r="AB71" s="227"/>
      <c r="AC71" s="227"/>
      <c r="AD71" s="227"/>
      <c r="AE71" s="227"/>
      <c r="AF71" s="227"/>
      <c r="AG71" s="227"/>
      <c r="AH71" s="227"/>
      <c r="AI71" s="227"/>
      <c r="AJ71" s="230"/>
      <c r="AK71" s="230"/>
      <c r="AL71" s="230"/>
      <c r="AM71" s="230"/>
      <c r="AN71" s="230"/>
      <c r="AO71" s="230"/>
      <c r="AP71" s="230"/>
      <c r="AQ71" s="230"/>
      <c r="AR71" s="230"/>
      <c r="AS71" s="230"/>
      <c r="AT71" s="230"/>
      <c r="AU71" s="230"/>
      <c r="AV71" s="230"/>
      <c r="AW71" s="230"/>
      <c r="AX71" s="230"/>
      <c r="AY71" s="230"/>
      <c r="AZ71" s="230"/>
      <c r="BA71" s="230"/>
      <c r="BB71" s="230"/>
      <c r="BC71" s="230"/>
      <c r="BD71" s="230"/>
      <c r="BE71" s="230"/>
      <c r="BF71" s="230"/>
      <c r="BG71" s="230"/>
      <c r="BH71" s="230"/>
      <c r="BI71" s="230"/>
      <c r="BJ71" s="230"/>
      <c r="BK71" s="230"/>
      <c r="BL71" s="230"/>
      <c r="BM71" s="230"/>
      <c r="BN71" s="230"/>
      <c r="BO71" s="230"/>
      <c r="BP71" s="230"/>
      <c r="BQ71" s="230"/>
      <c r="BR71" s="230"/>
      <c r="BS71" s="230"/>
    </row>
    <row r="72" spans="1:71" s="2" customFormat="1">
      <c r="A72" s="100" t="s">
        <v>193</v>
      </c>
      <c r="B72" s="108" t="s">
        <v>317</v>
      </c>
      <c r="C72" s="165"/>
      <c r="D72" s="62" t="s">
        <v>189</v>
      </c>
      <c r="I72" s="1"/>
      <c r="J72" s="66"/>
      <c r="L72" s="62" t="s">
        <v>189</v>
      </c>
      <c r="R72" s="63"/>
      <c r="S72" s="1"/>
      <c r="U72" s="227"/>
      <c r="V72" s="227"/>
      <c r="W72" s="227"/>
      <c r="X72" s="227"/>
      <c r="Y72" s="227"/>
      <c r="Z72" s="227"/>
      <c r="AA72" s="227"/>
      <c r="AB72" s="227"/>
      <c r="AC72" s="227"/>
      <c r="AD72" s="227"/>
      <c r="AE72" s="227"/>
      <c r="AF72" s="227"/>
      <c r="AG72" s="227"/>
      <c r="AH72" s="227"/>
      <c r="AI72" s="227"/>
      <c r="AJ72" s="230"/>
      <c r="AK72" s="230"/>
      <c r="AL72" s="230"/>
      <c r="AM72" s="230"/>
      <c r="AN72" s="230"/>
      <c r="AO72" s="230"/>
      <c r="AP72" s="230"/>
      <c r="AQ72" s="230"/>
      <c r="AR72" s="230"/>
      <c r="AS72" s="230"/>
      <c r="AT72" s="230"/>
      <c r="AU72" s="230"/>
      <c r="AV72" s="230"/>
      <c r="AW72" s="230"/>
      <c r="AX72" s="230"/>
      <c r="AY72" s="230"/>
      <c r="AZ72" s="230"/>
      <c r="BA72" s="230"/>
      <c r="BB72" s="230"/>
      <c r="BC72" s="230"/>
      <c r="BD72" s="230"/>
      <c r="BE72" s="230"/>
      <c r="BF72" s="230"/>
      <c r="BG72" s="230"/>
      <c r="BH72" s="230"/>
      <c r="BI72" s="230"/>
      <c r="BJ72" s="230"/>
      <c r="BK72" s="230"/>
      <c r="BL72" s="230"/>
      <c r="BM72" s="230"/>
      <c r="BN72" s="230"/>
      <c r="BO72" s="230"/>
      <c r="BP72" s="230"/>
      <c r="BQ72" s="230"/>
      <c r="BR72" s="230"/>
      <c r="BS72" s="230"/>
    </row>
    <row r="73" spans="1:71" s="2" customFormat="1">
      <c r="A73" s="100" t="s">
        <v>230</v>
      </c>
      <c r="B73" s="40" t="s">
        <v>317</v>
      </c>
      <c r="C73" s="165"/>
      <c r="D73" s="62" t="s">
        <v>230</v>
      </c>
      <c r="I73" s="1"/>
      <c r="J73" s="66"/>
      <c r="L73" s="62" t="s">
        <v>230</v>
      </c>
      <c r="R73" s="63"/>
      <c r="S73" s="1"/>
      <c r="U73" s="227"/>
      <c r="V73" s="227"/>
      <c r="W73" s="227"/>
      <c r="X73" s="227"/>
      <c r="Y73" s="227"/>
      <c r="Z73" s="227"/>
      <c r="AA73" s="227"/>
      <c r="AB73" s="227"/>
      <c r="AC73" s="227"/>
      <c r="AD73" s="227"/>
      <c r="AE73" s="227"/>
      <c r="AF73" s="227"/>
      <c r="AG73" s="227"/>
      <c r="AH73" s="227"/>
      <c r="AI73" s="227"/>
      <c r="AJ73" s="230"/>
      <c r="AK73" s="230"/>
      <c r="AL73" s="230"/>
      <c r="AM73" s="230"/>
      <c r="AN73" s="230"/>
      <c r="AO73" s="230"/>
      <c r="AP73" s="230"/>
      <c r="AQ73" s="230"/>
      <c r="AR73" s="230"/>
      <c r="AS73" s="230"/>
      <c r="AT73" s="230"/>
      <c r="AU73" s="230"/>
      <c r="AV73" s="230"/>
      <c r="AW73" s="230"/>
      <c r="AX73" s="230"/>
      <c r="AY73" s="230"/>
      <c r="AZ73" s="230"/>
      <c r="BA73" s="230"/>
      <c r="BB73" s="230"/>
      <c r="BC73" s="230"/>
      <c r="BD73" s="230"/>
      <c r="BE73" s="230"/>
      <c r="BF73" s="230"/>
      <c r="BG73" s="230"/>
      <c r="BH73" s="230"/>
      <c r="BI73" s="230"/>
      <c r="BJ73" s="230"/>
      <c r="BK73" s="230"/>
      <c r="BL73" s="230"/>
      <c r="BM73" s="230"/>
      <c r="BN73" s="230"/>
      <c r="BO73" s="230"/>
      <c r="BP73" s="230"/>
      <c r="BQ73" s="230"/>
      <c r="BR73" s="230"/>
      <c r="BS73" s="230"/>
    </row>
    <row r="74" spans="1:71" s="2" customFormat="1">
      <c r="A74" s="100" t="s">
        <v>232</v>
      </c>
      <c r="B74" s="40" t="s">
        <v>318</v>
      </c>
      <c r="C74" s="165"/>
      <c r="D74" s="62" t="s">
        <v>231</v>
      </c>
      <c r="I74" s="1"/>
      <c r="J74" s="66"/>
      <c r="L74" s="62" t="s">
        <v>231</v>
      </c>
      <c r="R74" s="63"/>
      <c r="S74" s="1"/>
      <c r="U74" s="227"/>
      <c r="V74" s="227"/>
      <c r="W74" s="227"/>
      <c r="X74" s="227"/>
      <c r="Y74" s="227"/>
      <c r="Z74" s="227"/>
      <c r="AA74" s="227"/>
      <c r="AB74" s="227"/>
      <c r="AC74" s="227"/>
      <c r="AD74" s="227"/>
      <c r="AE74" s="227"/>
      <c r="AF74" s="227"/>
      <c r="AG74" s="227"/>
      <c r="AH74" s="227"/>
      <c r="AI74" s="227"/>
      <c r="AJ74" s="230"/>
      <c r="AK74" s="230"/>
      <c r="AL74" s="230"/>
      <c r="AM74" s="230"/>
      <c r="AN74" s="230"/>
      <c r="AO74" s="230"/>
      <c r="AP74" s="230"/>
      <c r="AQ74" s="230"/>
      <c r="AR74" s="230"/>
      <c r="AS74" s="230"/>
      <c r="AT74" s="230"/>
      <c r="AU74" s="230"/>
      <c r="AV74" s="230"/>
      <c r="AW74" s="230"/>
      <c r="AX74" s="230"/>
      <c r="AY74" s="230"/>
      <c r="AZ74" s="230"/>
      <c r="BA74" s="230"/>
      <c r="BB74" s="230"/>
      <c r="BC74" s="230"/>
      <c r="BD74" s="230"/>
      <c r="BE74" s="230"/>
      <c r="BF74" s="230"/>
      <c r="BG74" s="230"/>
      <c r="BH74" s="230"/>
      <c r="BI74" s="230"/>
      <c r="BJ74" s="230"/>
      <c r="BK74" s="230"/>
      <c r="BL74" s="230"/>
      <c r="BM74" s="230"/>
      <c r="BN74" s="230"/>
      <c r="BO74" s="230"/>
      <c r="BP74" s="230"/>
      <c r="BQ74" s="230"/>
      <c r="BR74" s="230"/>
      <c r="BS74" s="230"/>
    </row>
    <row r="75" spans="1:71" s="2" customFormat="1">
      <c r="A75" s="43" t="s">
        <v>233</v>
      </c>
      <c r="B75" s="40" t="s">
        <v>319</v>
      </c>
      <c r="C75" s="165"/>
      <c r="D75" s="62" t="s">
        <v>273</v>
      </c>
      <c r="F75" s="31">
        <f>Q6</f>
        <v>0</v>
      </c>
      <c r="I75" s="1"/>
      <c r="J75" s="66"/>
      <c r="L75" s="62" t="s">
        <v>273</v>
      </c>
      <c r="N75" s="31">
        <f>Q8</f>
        <v>1</v>
      </c>
      <c r="R75" s="63"/>
      <c r="S75" s="1"/>
      <c r="U75" s="227"/>
      <c r="V75" s="227"/>
      <c r="W75" s="227"/>
      <c r="X75" s="227"/>
      <c r="Y75" s="227"/>
      <c r="Z75" s="227"/>
      <c r="AA75" s="227"/>
      <c r="AB75" s="227"/>
      <c r="AC75" s="227"/>
      <c r="AD75" s="227"/>
      <c r="AE75" s="227"/>
      <c r="AF75" s="227"/>
      <c r="AG75" s="227"/>
      <c r="AH75" s="227"/>
      <c r="AI75" s="227"/>
      <c r="AJ75" s="230"/>
      <c r="AK75" s="230"/>
      <c r="AL75" s="230"/>
      <c r="AM75" s="230"/>
      <c r="AN75" s="230"/>
      <c r="AO75" s="230"/>
      <c r="AP75" s="230"/>
      <c r="AQ75" s="230"/>
      <c r="AR75" s="230"/>
      <c r="AS75" s="230"/>
      <c r="AT75" s="230"/>
      <c r="AU75" s="230"/>
      <c r="AV75" s="230"/>
      <c r="AW75" s="230"/>
      <c r="AX75" s="230"/>
      <c r="AY75" s="230"/>
      <c r="AZ75" s="230"/>
      <c r="BA75" s="230"/>
      <c r="BB75" s="230"/>
      <c r="BC75" s="230"/>
      <c r="BD75" s="230"/>
      <c r="BE75" s="230"/>
      <c r="BF75" s="230"/>
      <c r="BG75" s="230"/>
      <c r="BH75" s="230"/>
      <c r="BI75" s="230"/>
      <c r="BJ75" s="230"/>
      <c r="BK75" s="230"/>
      <c r="BL75" s="230"/>
      <c r="BM75" s="230"/>
      <c r="BN75" s="230"/>
      <c r="BO75" s="230"/>
      <c r="BP75" s="230"/>
      <c r="BQ75" s="230"/>
      <c r="BR75" s="230"/>
      <c r="BS75" s="230"/>
    </row>
    <row r="76" spans="1:71" s="2" customFormat="1">
      <c r="A76" s="43" t="s">
        <v>234</v>
      </c>
      <c r="B76" s="40" t="s">
        <v>104</v>
      </c>
      <c r="C76" s="165"/>
      <c r="D76" s="62" t="s">
        <v>274</v>
      </c>
      <c r="F76" s="31">
        <f>R6</f>
        <v>0</v>
      </c>
      <c r="I76" s="1"/>
      <c r="J76" s="66"/>
      <c r="L76" s="62" t="s">
        <v>274</v>
      </c>
      <c r="N76" s="31">
        <f>R8</f>
        <v>1000</v>
      </c>
      <c r="R76" s="63"/>
      <c r="S76" s="1"/>
      <c r="U76" s="227"/>
      <c r="V76" s="227"/>
      <c r="W76" s="227"/>
      <c r="X76" s="227"/>
      <c r="Y76" s="227"/>
      <c r="Z76" s="227"/>
      <c r="AA76" s="227"/>
      <c r="AB76" s="227"/>
      <c r="AC76" s="227"/>
      <c r="AD76" s="227"/>
      <c r="AE76" s="227"/>
      <c r="AF76" s="227"/>
      <c r="AG76" s="227"/>
      <c r="AH76" s="227"/>
      <c r="AI76" s="227"/>
      <c r="AJ76" s="230"/>
      <c r="AK76" s="230"/>
      <c r="AL76" s="230"/>
      <c r="AM76" s="230"/>
      <c r="AN76" s="230"/>
      <c r="AO76" s="230"/>
      <c r="AP76" s="230"/>
      <c r="AQ76" s="230"/>
      <c r="AR76" s="230"/>
      <c r="AS76" s="230"/>
      <c r="AT76" s="230"/>
      <c r="AU76" s="230"/>
      <c r="AV76" s="230"/>
      <c r="AW76" s="230"/>
      <c r="AX76" s="230"/>
      <c r="AY76" s="230"/>
      <c r="AZ76" s="230"/>
      <c r="BA76" s="230"/>
      <c r="BB76" s="230"/>
      <c r="BC76" s="230"/>
      <c r="BD76" s="230"/>
      <c r="BE76" s="230"/>
      <c r="BF76" s="230"/>
      <c r="BG76" s="230"/>
      <c r="BH76" s="230"/>
      <c r="BI76" s="230"/>
      <c r="BJ76" s="230"/>
      <c r="BK76" s="230"/>
      <c r="BL76" s="230"/>
      <c r="BM76" s="230"/>
      <c r="BN76" s="230"/>
      <c r="BO76" s="230"/>
      <c r="BP76" s="230"/>
      <c r="BQ76" s="230"/>
      <c r="BR76" s="230"/>
      <c r="BS76" s="230"/>
    </row>
    <row r="77" spans="1:71" s="2" customFormat="1">
      <c r="A77" s="43" t="s">
        <v>195</v>
      </c>
      <c r="B77" s="40"/>
      <c r="C77" s="165"/>
      <c r="D77" s="62" t="s">
        <v>195</v>
      </c>
      <c r="I77" s="1"/>
      <c r="J77" s="66"/>
      <c r="L77" s="62" t="s">
        <v>195</v>
      </c>
      <c r="R77" s="63"/>
      <c r="S77" s="1"/>
      <c r="U77" s="227"/>
      <c r="V77" s="227"/>
      <c r="W77" s="227"/>
      <c r="X77" s="227"/>
      <c r="Y77" s="227"/>
      <c r="Z77" s="227"/>
      <c r="AA77" s="227"/>
      <c r="AB77" s="227"/>
      <c r="AC77" s="227"/>
      <c r="AD77" s="227"/>
      <c r="AE77" s="227"/>
      <c r="AF77" s="227"/>
      <c r="AG77" s="227"/>
      <c r="AH77" s="227"/>
      <c r="AI77" s="227"/>
      <c r="AJ77" s="230"/>
      <c r="AK77" s="230"/>
      <c r="AL77" s="230"/>
      <c r="AM77" s="230"/>
      <c r="AN77" s="230"/>
      <c r="AO77" s="230"/>
      <c r="AP77" s="230"/>
      <c r="AQ77" s="230"/>
      <c r="AR77" s="230"/>
      <c r="AS77" s="230"/>
      <c r="AT77" s="230"/>
      <c r="AU77" s="230"/>
      <c r="AV77" s="230"/>
      <c r="AW77" s="230"/>
      <c r="AX77" s="230"/>
      <c r="AY77" s="230"/>
      <c r="AZ77" s="230"/>
      <c r="BA77" s="230"/>
      <c r="BB77" s="230"/>
      <c r="BC77" s="230"/>
      <c r="BD77" s="230"/>
      <c r="BE77" s="230"/>
      <c r="BF77" s="230"/>
      <c r="BG77" s="230"/>
      <c r="BH77" s="230"/>
      <c r="BI77" s="230"/>
      <c r="BJ77" s="230"/>
      <c r="BK77" s="230"/>
      <c r="BL77" s="230"/>
      <c r="BM77" s="230"/>
      <c r="BN77" s="230"/>
      <c r="BO77" s="230"/>
      <c r="BP77" s="230"/>
      <c r="BQ77" s="230"/>
      <c r="BR77" s="230"/>
      <c r="BS77" s="230"/>
    </row>
    <row r="78" spans="1:71" s="2" customFormat="1">
      <c r="A78" s="43" t="s">
        <v>77</v>
      </c>
      <c r="B78" s="40"/>
      <c r="C78" s="165"/>
      <c r="D78" s="62" t="s">
        <v>77</v>
      </c>
      <c r="I78" s="1"/>
      <c r="J78" s="66"/>
      <c r="L78" s="62" t="s">
        <v>77</v>
      </c>
      <c r="R78" s="63"/>
      <c r="S78" s="1"/>
      <c r="U78" s="227"/>
      <c r="V78" s="227"/>
      <c r="W78" s="227"/>
      <c r="X78" s="227"/>
      <c r="Y78" s="227"/>
      <c r="Z78" s="227"/>
      <c r="AA78" s="227"/>
      <c r="AB78" s="227"/>
      <c r="AC78" s="227"/>
      <c r="AD78" s="227"/>
      <c r="AE78" s="227"/>
      <c r="AF78" s="227"/>
      <c r="AG78" s="227"/>
      <c r="AH78" s="227"/>
      <c r="AI78" s="227"/>
      <c r="AJ78" s="230"/>
      <c r="AK78" s="230"/>
      <c r="AL78" s="230"/>
      <c r="AM78" s="230"/>
      <c r="AN78" s="230"/>
      <c r="AO78" s="230"/>
      <c r="AP78" s="230"/>
      <c r="AQ78" s="230"/>
      <c r="AR78" s="230"/>
      <c r="AS78" s="230"/>
      <c r="AT78" s="230"/>
      <c r="AU78" s="230"/>
      <c r="AV78" s="230"/>
      <c r="AW78" s="230"/>
      <c r="AX78" s="230"/>
      <c r="AY78" s="230"/>
      <c r="AZ78" s="230"/>
      <c r="BA78" s="230"/>
      <c r="BB78" s="230"/>
      <c r="BC78" s="230"/>
      <c r="BD78" s="230"/>
      <c r="BE78" s="230"/>
      <c r="BF78" s="230"/>
      <c r="BG78" s="230"/>
      <c r="BH78" s="230"/>
      <c r="BI78" s="230"/>
      <c r="BJ78" s="230"/>
      <c r="BK78" s="230"/>
      <c r="BL78" s="230"/>
      <c r="BM78" s="230"/>
      <c r="BN78" s="230"/>
      <c r="BO78" s="230"/>
      <c r="BP78" s="230"/>
      <c r="BQ78" s="230"/>
      <c r="BR78" s="230"/>
      <c r="BS78" s="230"/>
    </row>
    <row r="79" spans="1:71" s="2" customFormat="1">
      <c r="A79" s="100" t="s">
        <v>235</v>
      </c>
      <c r="B79" s="40" t="s">
        <v>318</v>
      </c>
      <c r="C79" s="165"/>
      <c r="D79" s="62"/>
      <c r="I79" s="1"/>
      <c r="J79" s="66"/>
      <c r="L79" s="62" t="s">
        <v>401</v>
      </c>
      <c r="R79" s="63"/>
      <c r="S79" s="1"/>
      <c r="U79" s="227"/>
      <c r="V79" s="227"/>
      <c r="W79" s="227"/>
      <c r="X79" s="227"/>
      <c r="Y79" s="227"/>
      <c r="Z79" s="227"/>
      <c r="AA79" s="227"/>
      <c r="AB79" s="227"/>
      <c r="AC79" s="227"/>
      <c r="AD79" s="227"/>
      <c r="AE79" s="227"/>
      <c r="AF79" s="227"/>
      <c r="AG79" s="227"/>
      <c r="AH79" s="227"/>
      <c r="AI79" s="227"/>
      <c r="AJ79" s="230"/>
      <c r="AK79" s="230"/>
      <c r="AL79" s="230"/>
      <c r="AM79" s="230"/>
      <c r="AN79" s="230"/>
      <c r="AO79" s="230"/>
      <c r="AP79" s="230"/>
      <c r="AQ79" s="230"/>
      <c r="AR79" s="230"/>
      <c r="AS79" s="230"/>
      <c r="AT79" s="230"/>
      <c r="AU79" s="230"/>
      <c r="AV79" s="230"/>
      <c r="AW79" s="230"/>
      <c r="AX79" s="230"/>
      <c r="AY79" s="230"/>
      <c r="AZ79" s="230"/>
      <c r="BA79" s="230"/>
      <c r="BB79" s="230"/>
      <c r="BC79" s="230"/>
      <c r="BD79" s="230"/>
      <c r="BE79" s="230"/>
      <c r="BF79" s="230"/>
      <c r="BG79" s="230"/>
      <c r="BH79" s="230"/>
      <c r="BI79" s="230"/>
      <c r="BJ79" s="230"/>
      <c r="BK79" s="230"/>
      <c r="BL79" s="230"/>
      <c r="BM79" s="230"/>
      <c r="BN79" s="230"/>
      <c r="BO79" s="230"/>
      <c r="BP79" s="230"/>
      <c r="BQ79" s="230"/>
      <c r="BR79" s="230"/>
      <c r="BS79" s="230"/>
    </row>
    <row r="80" spans="1:71" s="2" customFormat="1">
      <c r="A80" s="53" t="s">
        <v>320</v>
      </c>
      <c r="B80" s="40" t="s">
        <v>321</v>
      </c>
      <c r="C80" s="165"/>
      <c r="D80" s="62"/>
      <c r="I80" s="1"/>
      <c r="J80" s="66"/>
      <c r="L80" s="62"/>
      <c r="R80" s="63"/>
      <c r="S80" s="1"/>
      <c r="U80" s="227"/>
      <c r="V80" s="227"/>
      <c r="W80" s="227"/>
      <c r="X80" s="227"/>
      <c r="Y80" s="227"/>
      <c r="Z80" s="227"/>
      <c r="AA80" s="227"/>
      <c r="AB80" s="227"/>
      <c r="AC80" s="227"/>
      <c r="AD80" s="227"/>
      <c r="AE80" s="227"/>
      <c r="AF80" s="227"/>
      <c r="AG80" s="227"/>
      <c r="AH80" s="227"/>
      <c r="AI80" s="227"/>
      <c r="AJ80" s="230"/>
      <c r="AK80" s="230"/>
      <c r="AL80" s="230"/>
      <c r="AM80" s="230"/>
      <c r="AN80" s="230"/>
      <c r="AO80" s="230"/>
      <c r="AP80" s="230"/>
      <c r="AQ80" s="230"/>
      <c r="AR80" s="230"/>
      <c r="AS80" s="230"/>
      <c r="AT80" s="230"/>
      <c r="AU80" s="230"/>
      <c r="AV80" s="230"/>
      <c r="AW80" s="230"/>
      <c r="AX80" s="230"/>
      <c r="AY80" s="230"/>
      <c r="AZ80" s="230"/>
      <c r="BA80" s="230"/>
      <c r="BB80" s="230"/>
      <c r="BC80" s="230"/>
      <c r="BD80" s="230"/>
      <c r="BE80" s="230"/>
      <c r="BF80" s="230"/>
      <c r="BG80" s="230"/>
      <c r="BH80" s="230"/>
      <c r="BI80" s="230"/>
      <c r="BJ80" s="230"/>
      <c r="BK80" s="230"/>
      <c r="BL80" s="230"/>
      <c r="BM80" s="230"/>
      <c r="BN80" s="230"/>
      <c r="BO80" s="230"/>
      <c r="BP80" s="230"/>
      <c r="BQ80" s="230"/>
      <c r="BR80" s="230"/>
      <c r="BS80" s="230"/>
    </row>
    <row r="81" spans="1:71" s="2" customFormat="1">
      <c r="A81" s="53" t="s">
        <v>77</v>
      </c>
      <c r="B81" s="40"/>
      <c r="C81" s="165"/>
      <c r="D81" s="62"/>
      <c r="I81" s="1"/>
      <c r="J81" s="66"/>
      <c r="L81" s="62"/>
      <c r="R81" s="63"/>
      <c r="S81" s="1"/>
      <c r="U81" s="227"/>
      <c r="V81" s="227"/>
      <c r="W81" s="227"/>
      <c r="X81" s="227"/>
      <c r="Y81" s="227"/>
      <c r="Z81" s="227"/>
      <c r="AA81" s="227"/>
      <c r="AB81" s="227"/>
      <c r="AC81" s="227"/>
      <c r="AD81" s="227"/>
      <c r="AE81" s="227"/>
      <c r="AF81" s="227"/>
      <c r="AG81" s="227"/>
      <c r="AH81" s="227"/>
      <c r="AI81" s="227"/>
      <c r="AJ81" s="230"/>
      <c r="AK81" s="230"/>
      <c r="AL81" s="230"/>
      <c r="AM81" s="230"/>
      <c r="AN81" s="230"/>
      <c r="AO81" s="230"/>
      <c r="AP81" s="230"/>
      <c r="AQ81" s="230"/>
      <c r="AR81" s="230"/>
      <c r="AS81" s="230"/>
      <c r="AT81" s="230"/>
      <c r="AU81" s="230"/>
      <c r="AV81" s="230"/>
      <c r="AW81" s="230"/>
      <c r="AX81" s="230"/>
      <c r="AY81" s="230"/>
      <c r="AZ81" s="230"/>
      <c r="BA81" s="230"/>
      <c r="BB81" s="230"/>
      <c r="BC81" s="230"/>
      <c r="BD81" s="230"/>
      <c r="BE81" s="230"/>
      <c r="BF81" s="230"/>
      <c r="BG81" s="230"/>
      <c r="BH81" s="230"/>
      <c r="BI81" s="230"/>
      <c r="BJ81" s="230"/>
      <c r="BK81" s="230"/>
      <c r="BL81" s="230"/>
      <c r="BM81" s="230"/>
      <c r="BN81" s="230"/>
      <c r="BO81" s="230"/>
      <c r="BP81" s="230"/>
      <c r="BQ81" s="230"/>
      <c r="BR81" s="230"/>
      <c r="BS81" s="230"/>
    </row>
    <row r="82" spans="1:71" s="2" customFormat="1">
      <c r="A82" s="100" t="s">
        <v>277</v>
      </c>
      <c r="B82" s="40"/>
      <c r="C82" s="165"/>
      <c r="D82" s="62"/>
      <c r="I82" s="1"/>
      <c r="J82" s="66"/>
      <c r="L82" s="62"/>
      <c r="R82" s="63"/>
      <c r="S82" s="1"/>
      <c r="U82" s="228"/>
      <c r="V82" s="228"/>
      <c r="W82" s="228"/>
      <c r="X82" s="228"/>
      <c r="Y82" s="228"/>
      <c r="Z82" s="228"/>
      <c r="AA82" s="228"/>
      <c r="AB82" s="228"/>
      <c r="AC82" s="228"/>
      <c r="AD82" s="228"/>
      <c r="AE82" s="227"/>
      <c r="AF82" s="227"/>
      <c r="AG82" s="227"/>
      <c r="AH82" s="227"/>
      <c r="AI82" s="227"/>
      <c r="AJ82" s="231"/>
      <c r="AK82" s="231"/>
      <c r="AL82" s="231"/>
      <c r="AM82" s="231"/>
      <c r="AN82" s="231"/>
      <c r="AO82" s="231"/>
      <c r="AP82" s="231"/>
      <c r="AQ82" s="231"/>
      <c r="AR82" s="231"/>
      <c r="AS82" s="231"/>
      <c r="AT82" s="231"/>
      <c r="AU82" s="231"/>
      <c r="AV82" s="231"/>
      <c r="AW82" s="231"/>
      <c r="AX82" s="231"/>
      <c r="AY82" s="231"/>
      <c r="AZ82" s="231"/>
      <c r="BA82" s="231"/>
      <c r="BB82" s="231"/>
      <c r="BC82" s="231"/>
      <c r="BD82" s="231"/>
      <c r="BE82" s="231"/>
      <c r="BF82" s="231"/>
      <c r="BG82" s="231"/>
      <c r="BH82" s="231"/>
      <c r="BI82" s="231"/>
      <c r="BJ82" s="231"/>
      <c r="BK82" s="231"/>
      <c r="BL82" s="231"/>
      <c r="BM82" s="231"/>
      <c r="BN82" s="231"/>
      <c r="BO82" s="231"/>
      <c r="BP82" s="231"/>
      <c r="BQ82" s="231"/>
      <c r="BR82" s="231"/>
      <c r="BS82" s="231"/>
    </row>
    <row r="83" spans="1:71" s="2" customFormat="1">
      <c r="A83" s="43" t="s">
        <v>278</v>
      </c>
      <c r="B83" s="40"/>
      <c r="C83" s="165"/>
      <c r="D83" s="62"/>
      <c r="I83" s="1"/>
      <c r="J83" s="66"/>
      <c r="L83" s="62"/>
      <c r="R83" s="63"/>
      <c r="S83" s="1"/>
      <c r="U83" s="228"/>
      <c r="V83" s="228"/>
      <c r="W83" s="228"/>
      <c r="X83" s="228"/>
      <c r="Y83" s="228"/>
      <c r="Z83" s="228"/>
      <c r="AA83" s="228"/>
      <c r="AB83" s="228"/>
      <c r="AC83" s="228"/>
      <c r="AD83" s="228"/>
      <c r="AE83" s="227"/>
      <c r="AF83" s="227"/>
      <c r="AG83" s="227"/>
      <c r="AH83" s="227"/>
      <c r="AI83" s="227"/>
      <c r="AJ83" s="231"/>
      <c r="AK83" s="231"/>
      <c r="AL83" s="231"/>
      <c r="AM83" s="231"/>
      <c r="AN83" s="231"/>
      <c r="AO83" s="231"/>
      <c r="AP83" s="231"/>
      <c r="AQ83" s="231"/>
      <c r="AR83" s="231"/>
      <c r="AS83" s="231"/>
      <c r="AT83" s="231"/>
      <c r="AU83" s="231"/>
      <c r="AV83" s="231"/>
      <c r="AW83" s="231"/>
      <c r="AX83" s="231"/>
      <c r="AY83" s="231"/>
      <c r="AZ83" s="231"/>
      <c r="BA83" s="231"/>
      <c r="BB83" s="231"/>
      <c r="BC83" s="231"/>
      <c r="BD83" s="231"/>
      <c r="BE83" s="231"/>
      <c r="BF83" s="231"/>
      <c r="BG83" s="231"/>
      <c r="BH83" s="231"/>
      <c r="BI83" s="231"/>
      <c r="BJ83" s="231"/>
      <c r="BK83" s="231"/>
      <c r="BL83" s="231"/>
      <c r="BM83" s="231"/>
      <c r="BN83" s="231"/>
      <c r="BO83" s="231"/>
      <c r="BP83" s="231"/>
      <c r="BQ83" s="231"/>
      <c r="BR83" s="231"/>
      <c r="BS83" s="231"/>
    </row>
    <row r="84" spans="1:71" s="2" customFormat="1">
      <c r="A84" s="43" t="s">
        <v>279</v>
      </c>
      <c r="B84" s="40"/>
      <c r="C84" s="165"/>
      <c r="D84" s="62"/>
      <c r="I84" s="1"/>
      <c r="J84" s="66"/>
      <c r="L84" s="62"/>
      <c r="R84" s="63"/>
      <c r="S84" s="1"/>
      <c r="U84" s="228"/>
      <c r="V84" s="228"/>
      <c r="W84" s="228"/>
      <c r="X84" s="228"/>
      <c r="Y84" s="228"/>
      <c r="Z84" s="228"/>
      <c r="AA84" s="228"/>
      <c r="AB84" s="228"/>
      <c r="AC84" s="228"/>
      <c r="AD84" s="228"/>
      <c r="AE84" s="227"/>
      <c r="AF84" s="227"/>
      <c r="AG84" s="227"/>
      <c r="AH84" s="227"/>
      <c r="AI84" s="227"/>
      <c r="AJ84" s="231"/>
      <c r="AK84" s="231"/>
      <c r="AL84" s="231"/>
      <c r="AM84" s="231"/>
      <c r="AN84" s="231"/>
      <c r="AO84" s="231"/>
      <c r="AP84" s="231"/>
      <c r="AQ84" s="231"/>
      <c r="AR84" s="231"/>
      <c r="AS84" s="231"/>
      <c r="AT84" s="231"/>
      <c r="AU84" s="231"/>
      <c r="AV84" s="231"/>
      <c r="AW84" s="231"/>
      <c r="AX84" s="231"/>
      <c r="AY84" s="231"/>
      <c r="AZ84" s="231"/>
      <c r="BA84" s="231"/>
      <c r="BB84" s="231"/>
      <c r="BC84" s="231"/>
      <c r="BD84" s="231"/>
      <c r="BE84" s="231"/>
      <c r="BF84" s="231"/>
      <c r="BG84" s="231"/>
      <c r="BH84" s="231"/>
      <c r="BI84" s="231"/>
      <c r="BJ84" s="231"/>
      <c r="BK84" s="231"/>
      <c r="BL84" s="231"/>
      <c r="BM84" s="231"/>
      <c r="BN84" s="231"/>
      <c r="BO84" s="231"/>
      <c r="BP84" s="231"/>
      <c r="BQ84" s="231"/>
      <c r="BR84" s="231"/>
      <c r="BS84" s="231"/>
    </row>
    <row r="85" spans="1:71" s="2" customFormat="1">
      <c r="A85" s="43" t="s">
        <v>77</v>
      </c>
      <c r="B85" s="40"/>
      <c r="C85" s="165"/>
      <c r="D85" s="62"/>
      <c r="I85" s="1"/>
      <c r="J85" s="66"/>
      <c r="L85" s="62"/>
      <c r="R85" s="63"/>
      <c r="S85" s="1"/>
      <c r="U85" s="228"/>
      <c r="V85" s="228"/>
      <c r="W85" s="228"/>
      <c r="X85" s="228"/>
      <c r="Y85" s="228"/>
      <c r="Z85" s="228"/>
      <c r="AA85" s="228"/>
      <c r="AB85" s="228"/>
      <c r="AC85" s="228"/>
      <c r="AD85" s="228"/>
      <c r="AE85" s="227"/>
      <c r="AF85" s="227"/>
      <c r="AG85" s="227"/>
      <c r="AH85" s="227"/>
      <c r="AI85" s="227"/>
      <c r="AJ85" s="231"/>
      <c r="AK85" s="231"/>
      <c r="AL85" s="231"/>
      <c r="AM85" s="231"/>
      <c r="AN85" s="231"/>
      <c r="AO85" s="231"/>
      <c r="AP85" s="231"/>
      <c r="AQ85" s="231"/>
      <c r="AR85" s="231"/>
      <c r="AS85" s="231"/>
      <c r="AT85" s="231"/>
      <c r="AU85" s="231"/>
      <c r="AV85" s="231"/>
      <c r="AW85" s="231"/>
      <c r="AX85" s="231"/>
      <c r="AY85" s="231"/>
      <c r="AZ85" s="231"/>
      <c r="BA85" s="231"/>
      <c r="BB85" s="231"/>
      <c r="BC85" s="231"/>
      <c r="BD85" s="231"/>
      <c r="BE85" s="231"/>
      <c r="BF85" s="231"/>
      <c r="BG85" s="231"/>
      <c r="BH85" s="231"/>
      <c r="BI85" s="231"/>
      <c r="BJ85" s="231"/>
      <c r="BK85" s="231"/>
      <c r="BL85" s="231"/>
      <c r="BM85" s="231"/>
      <c r="BN85" s="231"/>
      <c r="BO85" s="231"/>
      <c r="BP85" s="231"/>
      <c r="BQ85" s="231"/>
      <c r="BR85" s="231"/>
      <c r="BS85" s="231"/>
    </row>
    <row r="86" spans="1:71" s="2" customFormat="1">
      <c r="A86" s="100" t="s">
        <v>236</v>
      </c>
      <c r="B86" s="40"/>
      <c r="C86" s="165"/>
      <c r="D86" s="62"/>
      <c r="I86" s="1"/>
      <c r="J86" s="66"/>
      <c r="L86" s="62"/>
      <c r="R86" s="63"/>
      <c r="S86" s="1"/>
      <c r="U86" s="228"/>
      <c r="V86" s="228"/>
      <c r="W86" s="228"/>
      <c r="X86" s="228"/>
      <c r="Y86" s="228"/>
      <c r="Z86" s="228"/>
      <c r="AA86" s="228"/>
      <c r="AB86" s="228"/>
      <c r="AC86" s="228"/>
      <c r="AD86" s="228"/>
      <c r="AE86" s="227"/>
      <c r="AF86" s="227"/>
      <c r="AG86" s="227"/>
      <c r="AH86" s="227"/>
      <c r="AI86" s="227"/>
      <c r="AJ86" s="231"/>
      <c r="AK86" s="231"/>
      <c r="AL86" s="231"/>
      <c r="AM86" s="231"/>
      <c r="AN86" s="231"/>
      <c r="AO86" s="231"/>
      <c r="AP86" s="231"/>
      <c r="AQ86" s="231"/>
      <c r="AR86" s="231"/>
      <c r="AS86" s="231"/>
      <c r="AT86" s="231"/>
      <c r="AU86" s="231"/>
      <c r="AV86" s="231"/>
      <c r="AW86" s="231"/>
      <c r="AX86" s="231"/>
      <c r="AY86" s="231"/>
      <c r="AZ86" s="231"/>
      <c r="BA86" s="231"/>
      <c r="BB86" s="231"/>
      <c r="BC86" s="231"/>
      <c r="BD86" s="231"/>
      <c r="BE86" s="231"/>
      <c r="BF86" s="231"/>
      <c r="BG86" s="231"/>
      <c r="BH86" s="231"/>
      <c r="BI86" s="231"/>
      <c r="BJ86" s="231"/>
      <c r="BK86" s="231"/>
      <c r="BL86" s="231"/>
      <c r="BM86" s="231"/>
      <c r="BN86" s="231"/>
      <c r="BO86" s="231"/>
      <c r="BP86" s="231"/>
      <c r="BQ86" s="231"/>
      <c r="BR86" s="231"/>
      <c r="BS86" s="231"/>
    </row>
    <row r="87" spans="1:71" s="2" customFormat="1">
      <c r="A87" s="53" t="s">
        <v>237</v>
      </c>
      <c r="B87" s="40"/>
      <c r="C87" s="165"/>
      <c r="D87" s="62"/>
      <c r="I87" s="1"/>
      <c r="J87" s="66"/>
      <c r="L87" s="62"/>
      <c r="R87" s="63"/>
      <c r="S87" s="1"/>
      <c r="U87" s="228"/>
      <c r="V87" s="228"/>
      <c r="W87" s="228"/>
      <c r="X87" s="228"/>
      <c r="Y87" s="228"/>
      <c r="Z87" s="228"/>
      <c r="AA87" s="228"/>
      <c r="AB87" s="228"/>
      <c r="AC87" s="228"/>
      <c r="AD87" s="228"/>
      <c r="AE87" s="227"/>
      <c r="AF87" s="227"/>
      <c r="AG87" s="227"/>
      <c r="AH87" s="227"/>
      <c r="AI87" s="227"/>
      <c r="AJ87" s="231"/>
      <c r="AK87" s="231"/>
      <c r="AL87" s="231"/>
      <c r="AM87" s="231"/>
      <c r="AN87" s="231"/>
      <c r="AO87" s="231"/>
      <c r="AP87" s="231"/>
      <c r="AQ87" s="231"/>
      <c r="AR87" s="231"/>
      <c r="AS87" s="231"/>
      <c r="AT87" s="231"/>
      <c r="AU87" s="231"/>
      <c r="AV87" s="231"/>
      <c r="AW87" s="231"/>
      <c r="AX87" s="231"/>
      <c r="AY87" s="231"/>
      <c r="AZ87" s="231"/>
      <c r="BA87" s="231"/>
      <c r="BB87" s="231"/>
      <c r="BC87" s="231"/>
      <c r="BD87" s="231"/>
      <c r="BE87" s="231"/>
      <c r="BF87" s="231"/>
      <c r="BG87" s="231"/>
      <c r="BH87" s="231"/>
      <c r="BI87" s="231"/>
      <c r="BJ87" s="231"/>
      <c r="BK87" s="231"/>
      <c r="BL87" s="231"/>
      <c r="BM87" s="231"/>
      <c r="BN87" s="231"/>
      <c r="BO87" s="231"/>
      <c r="BP87" s="231"/>
      <c r="BQ87" s="231"/>
      <c r="BR87" s="231"/>
      <c r="BS87" s="231"/>
    </row>
    <row r="88" spans="1:71" s="2" customFormat="1">
      <c r="A88" s="53" t="s">
        <v>238</v>
      </c>
      <c r="B88" s="40"/>
      <c r="C88" s="165"/>
      <c r="D88" s="62"/>
      <c r="I88" s="1"/>
      <c r="J88" s="66"/>
      <c r="L88" s="62"/>
      <c r="R88" s="63"/>
      <c r="S88" s="1"/>
      <c r="U88" s="228"/>
      <c r="V88" s="228"/>
      <c r="W88" s="228"/>
      <c r="X88" s="228"/>
      <c r="Y88" s="228"/>
      <c r="Z88" s="228"/>
      <c r="AA88" s="228"/>
      <c r="AB88" s="228"/>
      <c r="AC88" s="228"/>
      <c r="AD88" s="228"/>
      <c r="AE88" s="227"/>
      <c r="AF88" s="227"/>
      <c r="AG88" s="227"/>
      <c r="AH88" s="227"/>
      <c r="AI88" s="227"/>
      <c r="AJ88" s="231"/>
      <c r="AK88" s="231"/>
      <c r="AL88" s="231"/>
      <c r="AM88" s="231"/>
      <c r="AN88" s="231"/>
      <c r="AO88" s="231"/>
      <c r="AP88" s="231"/>
      <c r="AQ88" s="231"/>
      <c r="AR88" s="231"/>
      <c r="AS88" s="231"/>
      <c r="AT88" s="231"/>
      <c r="AU88" s="231"/>
      <c r="AV88" s="231"/>
      <c r="AW88" s="231"/>
      <c r="AX88" s="231"/>
      <c r="AY88" s="231"/>
      <c r="AZ88" s="231"/>
      <c r="BA88" s="231"/>
      <c r="BB88" s="231"/>
      <c r="BC88" s="231"/>
      <c r="BD88" s="231"/>
      <c r="BE88" s="231"/>
      <c r="BF88" s="231"/>
      <c r="BG88" s="231"/>
      <c r="BH88" s="231"/>
      <c r="BI88" s="231"/>
      <c r="BJ88" s="231"/>
      <c r="BK88" s="231"/>
      <c r="BL88" s="231"/>
      <c r="BM88" s="231"/>
      <c r="BN88" s="231"/>
      <c r="BO88" s="231"/>
      <c r="BP88" s="231"/>
      <c r="BQ88" s="231"/>
      <c r="BR88" s="231"/>
      <c r="BS88" s="231"/>
    </row>
    <row r="89" spans="1:71" s="2" customFormat="1">
      <c r="A89" s="53" t="s">
        <v>239</v>
      </c>
      <c r="B89" s="40"/>
      <c r="C89" s="165"/>
      <c r="D89" s="62"/>
      <c r="I89" s="1"/>
      <c r="J89" s="66"/>
      <c r="L89" s="62"/>
      <c r="R89" s="63"/>
      <c r="S89" s="1"/>
    </row>
    <row r="90" spans="1:71" s="2" customFormat="1">
      <c r="A90" s="53" t="s">
        <v>195</v>
      </c>
      <c r="B90" s="40"/>
      <c r="C90" s="165"/>
      <c r="D90" s="62"/>
      <c r="I90" s="1"/>
      <c r="J90" s="66"/>
      <c r="L90" s="62"/>
      <c r="R90" s="63"/>
      <c r="S90" s="1"/>
    </row>
    <row r="91" spans="1:71" s="2" customFormat="1">
      <c r="A91" s="53" t="s">
        <v>275</v>
      </c>
      <c r="B91" s="40"/>
      <c r="C91" s="165"/>
      <c r="D91" s="62"/>
      <c r="I91" s="1"/>
      <c r="J91" s="66"/>
      <c r="L91" s="62"/>
      <c r="R91" s="63"/>
      <c r="S91" s="1"/>
    </row>
    <row r="92" spans="1:71" s="2" customFormat="1">
      <c r="A92" s="53" t="s">
        <v>238</v>
      </c>
      <c r="B92" s="40"/>
      <c r="C92" s="165"/>
      <c r="D92" s="62"/>
      <c r="I92" s="1"/>
      <c r="J92" s="66"/>
      <c r="L92" s="62"/>
      <c r="R92" s="63"/>
      <c r="S92" s="1"/>
    </row>
    <row r="93" spans="1:71" s="2" customFormat="1">
      <c r="A93" s="53" t="s">
        <v>239</v>
      </c>
      <c r="C93" s="165"/>
      <c r="D93" s="62"/>
      <c r="I93" s="1"/>
      <c r="J93" s="66"/>
      <c r="L93" s="62"/>
      <c r="R93" s="63"/>
      <c r="S93" s="1"/>
    </row>
    <row r="94" spans="1:71" s="2" customFormat="1">
      <c r="A94" s="53" t="s">
        <v>276</v>
      </c>
      <c r="B94" s="40"/>
      <c r="C94" s="165"/>
      <c r="D94" s="62"/>
      <c r="I94" s="1"/>
      <c r="J94" s="66"/>
      <c r="L94" s="62"/>
      <c r="R94" s="63"/>
      <c r="S94" s="1"/>
    </row>
    <row r="95" spans="1:71" s="2" customFormat="1">
      <c r="A95" s="53" t="s">
        <v>195</v>
      </c>
      <c r="B95" s="40"/>
      <c r="C95" s="165"/>
      <c r="D95" s="62"/>
      <c r="I95" s="1"/>
      <c r="J95" s="66"/>
      <c r="L95" s="62"/>
      <c r="R95" s="63"/>
      <c r="S95" s="1"/>
    </row>
    <row r="96" spans="1:71" s="2" customFormat="1">
      <c r="A96" s="53" t="s">
        <v>240</v>
      </c>
      <c r="B96" s="40"/>
      <c r="C96" s="165"/>
      <c r="D96" s="62"/>
      <c r="I96" s="1"/>
      <c r="J96" s="66"/>
      <c r="L96" s="62"/>
      <c r="R96" s="63"/>
      <c r="S96" s="1"/>
    </row>
    <row r="97" spans="1:19" s="2" customFormat="1">
      <c r="A97" s="53" t="s">
        <v>242</v>
      </c>
      <c r="B97" s="40"/>
      <c r="C97" s="165"/>
      <c r="D97" s="62"/>
      <c r="I97" s="1"/>
      <c r="J97" s="66"/>
      <c r="L97" s="62"/>
      <c r="R97" s="63"/>
      <c r="S97" s="1"/>
    </row>
    <row r="98" spans="1:19" s="2" customFormat="1">
      <c r="A98" s="53" t="s">
        <v>241</v>
      </c>
      <c r="B98" s="40"/>
      <c r="C98" s="165"/>
      <c r="D98" s="62"/>
      <c r="I98" s="1"/>
      <c r="J98" s="66"/>
      <c r="L98" s="62"/>
      <c r="R98" s="63"/>
      <c r="S98" s="1"/>
    </row>
    <row r="99" spans="1:19" s="2" customFormat="1">
      <c r="A99" s="53" t="s">
        <v>195</v>
      </c>
      <c r="B99" s="40"/>
      <c r="C99" s="165"/>
      <c r="D99" s="62"/>
      <c r="I99" s="1"/>
      <c r="J99" s="66"/>
      <c r="L99" s="62"/>
      <c r="R99" s="63"/>
      <c r="S99" s="1"/>
    </row>
    <row r="100" spans="1:19" s="2" customFormat="1">
      <c r="A100" s="53" t="s">
        <v>220</v>
      </c>
      <c r="B100" s="40"/>
      <c r="C100" s="165"/>
      <c r="D100" s="62"/>
      <c r="I100" s="1"/>
      <c r="J100" s="66"/>
      <c r="L100" s="62"/>
      <c r="R100" s="63"/>
      <c r="S100" s="1"/>
    </row>
    <row r="101" spans="1:19" s="2" customFormat="1">
      <c r="A101" s="102"/>
      <c r="B101" s="102"/>
      <c r="C101" s="165"/>
      <c r="D101" s="62"/>
      <c r="I101" s="1"/>
      <c r="J101" s="66"/>
      <c r="L101" s="62"/>
      <c r="R101" s="63"/>
      <c r="S101" s="1"/>
    </row>
    <row r="102" spans="1:19" s="2" customFormat="1">
      <c r="A102" s="43" t="s">
        <v>188</v>
      </c>
      <c r="B102" s="40" t="s">
        <v>323</v>
      </c>
      <c r="C102" s="165"/>
      <c r="D102" s="62" t="s">
        <v>188</v>
      </c>
      <c r="I102" s="1"/>
      <c r="J102" s="66"/>
      <c r="L102" s="62" t="s">
        <v>188</v>
      </c>
      <c r="R102" s="63"/>
      <c r="S102" s="1"/>
    </row>
    <row r="103" spans="1:19" s="2" customFormat="1">
      <c r="A103" s="43" t="s">
        <v>256</v>
      </c>
      <c r="B103" s="40" t="s">
        <v>322</v>
      </c>
      <c r="C103" s="165"/>
      <c r="D103" s="62" t="s">
        <v>189</v>
      </c>
      <c r="I103" s="1"/>
      <c r="J103" s="66"/>
      <c r="L103" s="62" t="s">
        <v>189</v>
      </c>
      <c r="R103" s="63"/>
      <c r="S103" s="1"/>
    </row>
    <row r="104" spans="1:19" s="2" customFormat="1">
      <c r="A104" s="43" t="s">
        <v>190</v>
      </c>
      <c r="B104" s="40" t="s">
        <v>322</v>
      </c>
      <c r="C104" s="165"/>
      <c r="D104" s="62" t="s">
        <v>190</v>
      </c>
      <c r="I104" s="1"/>
      <c r="J104" s="66"/>
      <c r="L104" s="62" t="s">
        <v>190</v>
      </c>
      <c r="R104" s="63"/>
      <c r="S104" s="1"/>
    </row>
    <row r="105" spans="1:19" s="2" customFormat="1">
      <c r="A105" s="43" t="s">
        <v>192</v>
      </c>
      <c r="B105" s="40" t="s">
        <v>322</v>
      </c>
      <c r="C105" s="165"/>
      <c r="D105" s="62" t="s">
        <v>191</v>
      </c>
      <c r="I105" s="1"/>
      <c r="J105" s="66"/>
      <c r="L105" s="62" t="s">
        <v>191</v>
      </c>
      <c r="R105" s="63"/>
      <c r="S105" s="1"/>
    </row>
    <row r="106" spans="1:19" s="2" customFormat="1">
      <c r="A106" s="43" t="s">
        <v>257</v>
      </c>
      <c r="B106" s="40" t="s">
        <v>322</v>
      </c>
      <c r="C106" s="165"/>
      <c r="D106" s="62" t="s">
        <v>265</v>
      </c>
      <c r="F106" s="31">
        <f>L6</f>
        <v>0</v>
      </c>
      <c r="I106" s="1"/>
      <c r="J106" s="66"/>
      <c r="L106" s="62" t="s">
        <v>265</v>
      </c>
      <c r="N106" s="31">
        <f>L8</f>
        <v>1</v>
      </c>
      <c r="R106" s="63"/>
      <c r="S106" s="1"/>
    </row>
    <row r="107" spans="1:19" s="2" customFormat="1">
      <c r="A107" s="43" t="s">
        <v>280</v>
      </c>
      <c r="B107" s="40" t="s">
        <v>324</v>
      </c>
      <c r="C107" s="165"/>
      <c r="D107" s="62" t="s">
        <v>266</v>
      </c>
      <c r="F107" s="58">
        <f>M6</f>
        <v>0</v>
      </c>
      <c r="I107" s="1"/>
      <c r="J107" s="66"/>
      <c r="L107" s="62" t="s">
        <v>266</v>
      </c>
      <c r="N107" s="31" t="str">
        <f>M8</f>
        <v>4.5.13.5</v>
      </c>
      <c r="R107" s="63"/>
      <c r="S107" s="1"/>
    </row>
    <row r="108" spans="1:19" s="2" customFormat="1">
      <c r="A108" s="43" t="s">
        <v>281</v>
      </c>
      <c r="B108" s="40" t="s">
        <v>324</v>
      </c>
      <c r="C108" s="165"/>
      <c r="D108" s="62" t="s">
        <v>267</v>
      </c>
      <c r="F108" s="31">
        <f>N6</f>
        <v>0</v>
      </c>
      <c r="I108" s="1"/>
      <c r="J108" s="66"/>
      <c r="L108" s="62" t="s">
        <v>267</v>
      </c>
      <c r="N108" s="31">
        <f>N8</f>
        <v>26</v>
      </c>
      <c r="R108" s="63"/>
      <c r="S108" s="1"/>
    </row>
    <row r="109" spans="1:19" s="2" customFormat="1">
      <c r="A109" s="43" t="s">
        <v>195</v>
      </c>
      <c r="B109" s="40"/>
      <c r="C109" s="165"/>
      <c r="D109" s="62" t="s">
        <v>195</v>
      </c>
      <c r="I109" s="1"/>
      <c r="J109" s="66"/>
      <c r="L109" s="62" t="s">
        <v>195</v>
      </c>
      <c r="R109" s="63"/>
      <c r="S109" s="1"/>
    </row>
    <row r="110" spans="1:19" s="2" customFormat="1">
      <c r="A110" s="52" t="s">
        <v>258</v>
      </c>
      <c r="B110" s="40" t="s">
        <v>197</v>
      </c>
      <c r="C110" s="165"/>
      <c r="D110" s="62"/>
      <c r="I110" s="1"/>
      <c r="J110" s="66"/>
      <c r="L110" s="62"/>
      <c r="R110" s="63"/>
      <c r="S110" s="1"/>
    </row>
    <row r="111" spans="1:19" s="2" customFormat="1">
      <c r="A111" s="52" t="s">
        <v>196</v>
      </c>
      <c r="B111" s="40" t="s">
        <v>324</v>
      </c>
      <c r="C111" s="165"/>
      <c r="D111" s="62"/>
      <c r="I111" s="1"/>
      <c r="J111" s="66"/>
      <c r="L111" s="62"/>
      <c r="R111" s="63"/>
      <c r="S111" s="1"/>
    </row>
    <row r="112" spans="1:19" s="2" customFormat="1">
      <c r="A112" s="52" t="s">
        <v>194</v>
      </c>
      <c r="B112" s="40" t="s">
        <v>324</v>
      </c>
      <c r="C112" s="165"/>
      <c r="D112" s="62"/>
      <c r="I112" s="1"/>
      <c r="J112" s="66"/>
      <c r="L112" s="62"/>
      <c r="R112" s="63"/>
      <c r="S112" s="1"/>
    </row>
    <row r="113" spans="1:19" s="2" customFormat="1">
      <c r="A113" s="52" t="s">
        <v>195</v>
      </c>
      <c r="B113" s="40"/>
      <c r="C113" s="165"/>
      <c r="D113" s="62"/>
      <c r="I113" s="1"/>
      <c r="J113" s="66"/>
      <c r="L113" s="62"/>
      <c r="R113" s="63"/>
      <c r="S113" s="1"/>
    </row>
    <row r="114" spans="1:19" s="2" customFormat="1">
      <c r="A114" s="43" t="s">
        <v>77</v>
      </c>
      <c r="B114" s="40"/>
      <c r="C114" s="165"/>
      <c r="D114" s="62"/>
      <c r="I114" s="1"/>
      <c r="J114" s="66"/>
      <c r="L114" s="62"/>
      <c r="R114" s="63"/>
      <c r="S114" s="1"/>
    </row>
    <row r="115" spans="1:19" s="2" customFormat="1">
      <c r="A115" s="54" t="s">
        <v>282</v>
      </c>
      <c r="B115" s="40" t="s">
        <v>325</v>
      </c>
      <c r="C115" s="165"/>
      <c r="D115" s="62"/>
      <c r="I115" s="1"/>
      <c r="J115" s="66"/>
      <c r="L115" s="62"/>
      <c r="R115" s="63"/>
      <c r="S115" s="1"/>
    </row>
    <row r="116" spans="1:19" s="2" customFormat="1">
      <c r="A116" s="54" t="s">
        <v>283</v>
      </c>
      <c r="B116" s="40" t="s">
        <v>325</v>
      </c>
      <c r="C116" s="165"/>
      <c r="D116" s="62"/>
      <c r="I116" s="1"/>
      <c r="J116" s="66"/>
      <c r="L116" s="62"/>
      <c r="R116" s="63"/>
      <c r="S116" s="1"/>
    </row>
    <row r="117" spans="1:19" s="2" customFormat="1">
      <c r="A117" s="54" t="s">
        <v>198</v>
      </c>
      <c r="B117" s="40" t="s">
        <v>324</v>
      </c>
      <c r="C117" s="165"/>
      <c r="D117" s="62"/>
      <c r="I117" s="1"/>
      <c r="J117" s="66"/>
      <c r="L117" s="62"/>
      <c r="R117" s="63"/>
      <c r="S117" s="1"/>
    </row>
    <row r="118" spans="1:19" s="2" customFormat="1">
      <c r="A118" s="54" t="s">
        <v>199</v>
      </c>
      <c r="B118" s="40" t="s">
        <v>324</v>
      </c>
      <c r="C118" s="165"/>
      <c r="D118" s="62"/>
      <c r="I118" s="1"/>
      <c r="J118" s="66"/>
      <c r="L118" s="62"/>
      <c r="R118" s="63"/>
      <c r="S118" s="1"/>
    </row>
    <row r="119" spans="1:19" s="2" customFormat="1">
      <c r="A119" s="54" t="s">
        <v>195</v>
      </c>
      <c r="B119" s="40"/>
      <c r="C119" s="165"/>
      <c r="D119" s="62"/>
      <c r="I119" s="1"/>
      <c r="J119" s="66"/>
      <c r="L119" s="62"/>
      <c r="R119" s="63"/>
      <c r="S119" s="1"/>
    </row>
    <row r="120" spans="1:19" s="2" customFormat="1">
      <c r="A120" s="54" t="s">
        <v>77</v>
      </c>
      <c r="B120" s="40"/>
      <c r="C120" s="165"/>
      <c r="D120" s="62"/>
      <c r="I120" s="1"/>
      <c r="J120" s="66"/>
      <c r="L120" s="62"/>
      <c r="R120" s="63"/>
      <c r="S120" s="1"/>
    </row>
    <row r="121" spans="1:19" s="2" customFormat="1">
      <c r="A121" s="43" t="s">
        <v>200</v>
      </c>
      <c r="B121" s="40" t="s">
        <v>325</v>
      </c>
      <c r="C121" s="165"/>
      <c r="D121" s="62" t="s">
        <v>200</v>
      </c>
      <c r="I121" s="1"/>
      <c r="J121" s="66"/>
      <c r="L121" s="62" t="s">
        <v>200</v>
      </c>
      <c r="R121" s="63"/>
      <c r="S121" s="1"/>
    </row>
    <row r="122" spans="1:19" s="2" customFormat="1">
      <c r="A122" s="43" t="s">
        <v>201</v>
      </c>
      <c r="B122" s="40" t="s">
        <v>324</v>
      </c>
      <c r="C122" s="165"/>
      <c r="D122" s="62" t="s">
        <v>268</v>
      </c>
      <c r="F122" s="31">
        <f>O6</f>
        <v>0</v>
      </c>
      <c r="G122" s="19" t="s">
        <v>269</v>
      </c>
      <c r="H122" s="58">
        <f>P6</f>
        <v>0</v>
      </c>
      <c r="I122" s="1"/>
      <c r="J122" s="66"/>
      <c r="L122" s="62" t="s">
        <v>268</v>
      </c>
      <c r="N122" s="31">
        <f>O8</f>
        <v>1</v>
      </c>
      <c r="O122" s="19" t="s">
        <v>269</v>
      </c>
      <c r="P122" s="31" t="str">
        <f>M8</f>
        <v>4.5.13.5</v>
      </c>
      <c r="R122" s="63"/>
      <c r="S122" s="1"/>
    </row>
    <row r="123" spans="1:19" s="2" customFormat="1">
      <c r="A123" s="43" t="s">
        <v>202</v>
      </c>
      <c r="B123" s="40" t="s">
        <v>324</v>
      </c>
      <c r="C123" s="165"/>
      <c r="D123" s="62" t="s">
        <v>268</v>
      </c>
      <c r="F123" s="31">
        <f>O6</f>
        <v>0</v>
      </c>
      <c r="G123" s="19" t="s">
        <v>270</v>
      </c>
      <c r="H123" s="19">
        <v>1510</v>
      </c>
      <c r="I123" s="1"/>
      <c r="J123" s="66"/>
      <c r="L123" s="62" t="s">
        <v>268</v>
      </c>
      <c r="N123" s="31">
        <f>O8</f>
        <v>1</v>
      </c>
      <c r="O123" s="19" t="s">
        <v>270</v>
      </c>
      <c r="P123" s="19">
        <v>1510</v>
      </c>
      <c r="R123" s="63"/>
      <c r="S123" s="1"/>
    </row>
    <row r="124" spans="1:19" s="2" customFormat="1">
      <c r="A124" s="43" t="s">
        <v>203</v>
      </c>
      <c r="B124" s="40" t="s">
        <v>324</v>
      </c>
      <c r="C124" s="165"/>
      <c r="D124" s="62" t="s">
        <v>268</v>
      </c>
      <c r="F124" s="31">
        <f>O6</f>
        <v>0</v>
      </c>
      <c r="G124" s="19" t="s">
        <v>271</v>
      </c>
      <c r="H124" s="19" t="s">
        <v>272</v>
      </c>
      <c r="I124" s="1"/>
      <c r="J124" s="66"/>
      <c r="L124" s="62" t="s">
        <v>268</v>
      </c>
      <c r="N124" s="31">
        <f>O8</f>
        <v>1</v>
      </c>
      <c r="O124" s="19" t="s">
        <v>271</v>
      </c>
      <c r="P124" s="19" t="s">
        <v>272</v>
      </c>
      <c r="R124" s="63"/>
      <c r="S124" s="1"/>
    </row>
    <row r="125" spans="1:19" s="2" customFormat="1">
      <c r="A125" s="52" t="s">
        <v>204</v>
      </c>
      <c r="B125" s="40" t="s">
        <v>324</v>
      </c>
      <c r="C125" s="165"/>
      <c r="D125" s="62"/>
      <c r="I125" s="1"/>
      <c r="J125" s="66"/>
      <c r="L125" s="62" t="s">
        <v>77</v>
      </c>
      <c r="R125" s="63"/>
      <c r="S125" s="1"/>
    </row>
    <row r="126" spans="1:19" s="2" customFormat="1">
      <c r="A126" s="52" t="s">
        <v>205</v>
      </c>
      <c r="B126" s="40" t="s">
        <v>324</v>
      </c>
      <c r="C126" s="165"/>
      <c r="D126" s="62"/>
      <c r="I126" s="1"/>
      <c r="J126" s="66"/>
      <c r="L126" s="62" t="s">
        <v>401</v>
      </c>
      <c r="R126" s="63"/>
      <c r="S126" s="1"/>
    </row>
    <row r="127" spans="1:19" s="2" customFormat="1">
      <c r="A127" s="52" t="s">
        <v>206</v>
      </c>
      <c r="B127" s="40" t="s">
        <v>324</v>
      </c>
      <c r="C127" s="165"/>
      <c r="D127" s="62"/>
      <c r="I127" s="1"/>
      <c r="J127" s="66"/>
      <c r="L127" s="62"/>
      <c r="R127" s="63"/>
      <c r="S127" s="1"/>
    </row>
    <row r="128" spans="1:19" s="2" customFormat="1">
      <c r="A128" s="43" t="s">
        <v>77</v>
      </c>
      <c r="B128" s="40"/>
      <c r="C128" s="165"/>
      <c r="D128" s="62" t="s">
        <v>77</v>
      </c>
      <c r="I128" s="1"/>
      <c r="J128" s="66"/>
      <c r="L128" s="62"/>
      <c r="R128" s="63"/>
      <c r="S128" s="1"/>
    </row>
    <row r="129" spans="1:19" s="2" customFormat="1">
      <c r="A129" s="43" t="s">
        <v>59</v>
      </c>
      <c r="B129" s="40"/>
      <c r="C129" s="165"/>
      <c r="D129" s="62" t="s">
        <v>59</v>
      </c>
      <c r="I129" s="1"/>
      <c r="J129" s="66"/>
      <c r="L129" s="62"/>
      <c r="R129" s="63"/>
      <c r="S129" s="1"/>
    </row>
    <row r="130" spans="1:19" s="2" customFormat="1">
      <c r="A130" s="43" t="s">
        <v>60</v>
      </c>
      <c r="B130" s="40"/>
      <c r="C130" s="165"/>
      <c r="D130" s="62" t="s">
        <v>60</v>
      </c>
      <c r="I130" s="1"/>
      <c r="J130" s="66"/>
      <c r="L130" s="62"/>
      <c r="R130" s="63"/>
      <c r="S130" s="1"/>
    </row>
    <row r="131" spans="1:19" s="2" customFormat="1">
      <c r="A131" s="43" t="s">
        <v>61</v>
      </c>
      <c r="B131" s="40"/>
      <c r="C131" s="165"/>
      <c r="D131" s="62" t="s">
        <v>61</v>
      </c>
      <c r="I131" s="1"/>
      <c r="J131" s="66"/>
      <c r="L131" s="62"/>
      <c r="R131" s="63"/>
      <c r="S131" s="1"/>
    </row>
    <row r="132" spans="1:19" s="2" customFormat="1">
      <c r="A132" s="102"/>
      <c r="B132" s="102"/>
      <c r="C132" s="165"/>
      <c r="D132" s="62"/>
      <c r="I132" s="1"/>
      <c r="J132" s="66"/>
      <c r="L132" s="62"/>
      <c r="R132" s="63"/>
      <c r="S132" s="1"/>
    </row>
    <row r="133" spans="1:19" s="2" customFormat="1">
      <c r="A133" s="99" t="s">
        <v>75</v>
      </c>
      <c r="B133" s="40" t="s">
        <v>325</v>
      </c>
      <c r="C133" s="165"/>
      <c r="D133" s="62" t="s">
        <v>75</v>
      </c>
      <c r="I133" s="1"/>
      <c r="J133" s="66"/>
      <c r="L133" s="62" t="s">
        <v>75</v>
      </c>
      <c r="R133" s="63"/>
      <c r="S133" s="1"/>
    </row>
    <row r="134" spans="1:19" s="2" customFormat="1">
      <c r="A134" s="99" t="s">
        <v>76</v>
      </c>
      <c r="B134" s="40" t="s">
        <v>325</v>
      </c>
      <c r="C134" s="165"/>
      <c r="D134" s="62" t="s">
        <v>76</v>
      </c>
      <c r="I134" s="1"/>
      <c r="J134" s="66"/>
      <c r="L134" s="62" t="s">
        <v>76</v>
      </c>
      <c r="R134" s="63"/>
      <c r="S134" s="1"/>
    </row>
    <row r="135" spans="1:19" s="2" customFormat="1">
      <c r="A135" s="99" t="s">
        <v>207</v>
      </c>
      <c r="B135" s="40" t="s">
        <v>325</v>
      </c>
      <c r="C135" s="165"/>
      <c r="D135" s="62" t="s">
        <v>207</v>
      </c>
      <c r="I135" s="1"/>
      <c r="J135" s="66"/>
      <c r="L135" s="62" t="s">
        <v>207</v>
      </c>
      <c r="R135" s="63"/>
      <c r="S135" s="1"/>
    </row>
    <row r="136" spans="1:19" s="2" customFormat="1">
      <c r="A136" s="99" t="s">
        <v>209</v>
      </c>
      <c r="B136" s="40" t="s">
        <v>325</v>
      </c>
      <c r="C136" s="165"/>
      <c r="D136" s="62" t="s">
        <v>284</v>
      </c>
      <c r="F136" s="31">
        <f>S6</f>
        <v>0</v>
      </c>
      <c r="I136" s="1"/>
      <c r="J136" s="66"/>
      <c r="L136" s="62" t="s">
        <v>284</v>
      </c>
      <c r="N136" s="31">
        <f>S8</f>
        <v>1</v>
      </c>
      <c r="R136" s="63"/>
      <c r="S136" s="1"/>
    </row>
    <row r="137" spans="1:19" s="2" customFormat="1">
      <c r="A137" s="43" t="s">
        <v>208</v>
      </c>
      <c r="B137" s="40" t="s">
        <v>324</v>
      </c>
      <c r="C137" s="165"/>
      <c r="D137" s="62" t="s">
        <v>285</v>
      </c>
      <c r="F137" s="103">
        <v>1</v>
      </c>
      <c r="G137" s="103" t="s">
        <v>286</v>
      </c>
      <c r="H137" s="222">
        <f>T6</f>
        <v>0</v>
      </c>
      <c r="I137" s="1"/>
      <c r="J137" s="66"/>
      <c r="L137" s="62" t="s">
        <v>285</v>
      </c>
      <c r="N137" s="103">
        <v>1</v>
      </c>
      <c r="O137" s="136" t="s">
        <v>286</v>
      </c>
      <c r="P137" s="222">
        <f>T8</f>
        <v>1</v>
      </c>
      <c r="R137" s="63"/>
      <c r="S137" s="1"/>
    </row>
    <row r="138" spans="1:19" s="2" customFormat="1">
      <c r="A138" s="43" t="s">
        <v>210</v>
      </c>
      <c r="B138" s="40" t="s">
        <v>324</v>
      </c>
      <c r="C138" s="165"/>
      <c r="D138" s="62" t="s">
        <v>285</v>
      </c>
      <c r="F138" s="5">
        <v>1</v>
      </c>
      <c r="G138" s="103" t="s">
        <v>287</v>
      </c>
      <c r="H138" s="223" t="str" cm="1">
        <f t="array" ref="H138">_xlfn.IFS(U6="Master","1pps/ToD from external GNSS receiver", U6="Slave", "1pps/ToD from Sync Hub Master", U6="Backplane", "1pps/ToD from backplane", U6="TOPP", "TOPP", TRUE, "error")</f>
        <v>error</v>
      </c>
      <c r="I138" s="1"/>
      <c r="J138" s="66"/>
      <c r="L138" s="62" t="s">
        <v>285</v>
      </c>
      <c r="N138" s="5">
        <v>1</v>
      </c>
      <c r="O138" s="136" t="s">
        <v>403</v>
      </c>
      <c r="P138" s="223" t="str" cm="1">
        <f t="array" ref="P138">_xlfn.IFS(U8="Master","1pps/ToD from external GNSS receiver", U8="Slave", "1pps/ToD from Sync Hub Master", U8="Backplane", "1pps/ToD from backplane", U8="TOPP", "TOPP", TRUE, "error")</f>
        <v>1pps/ToD from external GNSS receiver</v>
      </c>
      <c r="R138" s="63"/>
      <c r="S138" s="1"/>
    </row>
    <row r="139" spans="1:19" s="2" customFormat="1">
      <c r="A139" s="43" t="s">
        <v>211</v>
      </c>
      <c r="B139" s="40" t="s">
        <v>324</v>
      </c>
      <c r="C139" s="165"/>
      <c r="D139" s="62"/>
      <c r="I139" s="1"/>
      <c r="J139" s="66"/>
      <c r="L139" s="62" t="s">
        <v>285</v>
      </c>
      <c r="R139" s="63"/>
      <c r="S139" s="1"/>
    </row>
    <row r="140" spans="1:19" s="2" customFormat="1">
      <c r="A140" s="43" t="s">
        <v>212</v>
      </c>
      <c r="B140" s="40" t="s">
        <v>324</v>
      </c>
      <c r="C140" s="165"/>
      <c r="D140" s="62"/>
      <c r="J140" s="66"/>
      <c r="L140" s="62" t="s">
        <v>285</v>
      </c>
      <c r="R140" s="63"/>
      <c r="S140" s="1"/>
    </row>
    <row r="141" spans="1:19" s="2" customFormat="1">
      <c r="A141" s="43" t="s">
        <v>213</v>
      </c>
      <c r="B141" s="40" t="s">
        <v>324</v>
      </c>
      <c r="C141" s="165"/>
      <c r="D141" s="62"/>
      <c r="J141" s="66"/>
      <c r="L141" s="62" t="s">
        <v>285</v>
      </c>
      <c r="R141" s="63"/>
      <c r="S141" s="1"/>
    </row>
    <row r="142" spans="1:19" s="2" customFormat="1">
      <c r="A142" s="43" t="s">
        <v>214</v>
      </c>
      <c r="B142" s="40" t="s">
        <v>324</v>
      </c>
      <c r="C142" s="165"/>
      <c r="D142" s="62"/>
      <c r="J142" s="66"/>
      <c r="L142" s="62" t="s">
        <v>285</v>
      </c>
      <c r="R142" s="63"/>
      <c r="S142" s="1"/>
    </row>
    <row r="143" spans="1:19" s="2" customFormat="1">
      <c r="A143" s="43" t="s">
        <v>77</v>
      </c>
      <c r="B143" s="40"/>
      <c r="C143" s="165"/>
      <c r="D143" s="62" t="s">
        <v>77</v>
      </c>
      <c r="G143" s="107"/>
      <c r="H143" s="19"/>
      <c r="I143" s="1"/>
      <c r="J143" s="66"/>
      <c r="L143" s="62" t="s">
        <v>77</v>
      </c>
      <c r="R143" s="166"/>
      <c r="S143" s="1"/>
    </row>
    <row r="144" spans="1:19" s="2" customFormat="1">
      <c r="A144" s="99" t="s">
        <v>209</v>
      </c>
      <c r="B144" s="40" t="s">
        <v>325</v>
      </c>
      <c r="C144" s="165"/>
      <c r="D144" s="62"/>
      <c r="G144" s="107"/>
      <c r="H144" s="19"/>
      <c r="I144" s="1"/>
      <c r="J144" s="66"/>
      <c r="L144" s="62"/>
      <c r="Q144" s="107"/>
      <c r="R144" s="166"/>
      <c r="S144" s="1"/>
    </row>
    <row r="145" spans="1:19" s="2" customFormat="1">
      <c r="A145" s="43" t="s">
        <v>215</v>
      </c>
      <c r="B145" s="40" t="s">
        <v>325</v>
      </c>
      <c r="C145" s="165"/>
      <c r="D145" s="62" t="s">
        <v>288</v>
      </c>
      <c r="F145" s="19">
        <v>1</v>
      </c>
      <c r="I145" s="1"/>
      <c r="J145" s="66"/>
      <c r="L145" s="62" t="s">
        <v>288</v>
      </c>
      <c r="M145" s="19">
        <v>1</v>
      </c>
      <c r="N145" s="19"/>
      <c r="O145" s="19"/>
      <c r="P145" s="19"/>
      <c r="R145" s="63"/>
      <c r="S145" s="1"/>
    </row>
    <row r="146" spans="1:19" s="2" customFormat="1">
      <c r="A146" s="43" t="s">
        <v>216</v>
      </c>
      <c r="B146" s="40" t="s">
        <v>324</v>
      </c>
      <c r="C146" s="165"/>
      <c r="D146" s="62" t="s">
        <v>308</v>
      </c>
      <c r="F146" s="19">
        <v>519</v>
      </c>
      <c r="I146" s="1"/>
      <c r="J146" s="66"/>
      <c r="L146" s="62" t="s">
        <v>308</v>
      </c>
      <c r="M146" s="19">
        <v>519</v>
      </c>
      <c r="N146" s="19"/>
      <c r="O146" s="19"/>
      <c r="P146" s="19"/>
      <c r="R146" s="63"/>
      <c r="S146" s="1"/>
    </row>
    <row r="147" spans="1:19" s="2" customFormat="1">
      <c r="A147" s="43" t="s">
        <v>217</v>
      </c>
      <c r="B147" s="40"/>
      <c r="C147" s="165"/>
      <c r="D147" s="62" t="s">
        <v>195</v>
      </c>
      <c r="I147" s="1"/>
      <c r="J147" s="66"/>
      <c r="L147" s="62" t="s">
        <v>195</v>
      </c>
      <c r="R147" s="63"/>
      <c r="S147" s="1"/>
    </row>
    <row r="148" spans="1:19" s="2" customFormat="1">
      <c r="A148" s="43" t="s">
        <v>218</v>
      </c>
      <c r="B148" s="40" t="s">
        <v>325</v>
      </c>
      <c r="C148" s="165"/>
      <c r="D148" s="62" t="s">
        <v>289</v>
      </c>
      <c r="F148" s="19">
        <v>1</v>
      </c>
      <c r="I148" s="1"/>
      <c r="J148" s="66"/>
      <c r="L148" s="62" t="s">
        <v>289</v>
      </c>
      <c r="M148" s="19">
        <v>1</v>
      </c>
      <c r="N148" s="19"/>
      <c r="O148" s="19"/>
      <c r="P148" s="19"/>
      <c r="R148" s="63"/>
      <c r="S148" s="1"/>
    </row>
    <row r="149" spans="1:19" s="2" customFormat="1">
      <c r="A149" s="43" t="s">
        <v>219</v>
      </c>
      <c r="B149" s="40" t="s">
        <v>324</v>
      </c>
      <c r="C149" s="165"/>
      <c r="D149" s="62" t="s">
        <v>309</v>
      </c>
      <c r="F149" s="104" t="s">
        <v>290</v>
      </c>
      <c r="I149" s="1"/>
      <c r="J149" s="66"/>
      <c r="L149" s="62" t="s">
        <v>309</v>
      </c>
      <c r="M149" s="19" t="s">
        <v>290</v>
      </c>
      <c r="N149" s="19"/>
      <c r="O149" s="19"/>
      <c r="P149" s="19"/>
      <c r="R149" s="63"/>
      <c r="S149" s="1"/>
    </row>
    <row r="150" spans="1:19" s="2" customFormat="1">
      <c r="A150" s="43" t="s">
        <v>217</v>
      </c>
      <c r="B150" s="40"/>
      <c r="C150" s="165"/>
      <c r="D150" s="62" t="s">
        <v>195</v>
      </c>
      <c r="I150" s="1"/>
      <c r="J150" s="66"/>
      <c r="L150" s="62" t="s">
        <v>195</v>
      </c>
      <c r="R150" s="63"/>
      <c r="S150" s="1"/>
    </row>
    <row r="151" spans="1:19" s="2" customFormat="1">
      <c r="A151" s="43" t="s">
        <v>77</v>
      </c>
      <c r="B151" s="40"/>
      <c r="C151" s="165"/>
      <c r="D151" s="62"/>
      <c r="I151" s="224" t="e" cm="1">
        <f t="array" ref="I151">_xlfn.TEXTSPLIT(Z6,";")</f>
        <v>#VALUE!</v>
      </c>
      <c r="J151" s="225"/>
      <c r="L151" s="62"/>
      <c r="R151" s="63"/>
      <c r="S151" s="1"/>
    </row>
    <row r="152" spans="1:19" s="2" customFormat="1">
      <c r="A152" s="99" t="s">
        <v>209</v>
      </c>
      <c r="B152" s="40" t="s">
        <v>325</v>
      </c>
      <c r="C152" s="165"/>
      <c r="D152" s="62"/>
      <c r="I152" s="1"/>
      <c r="J152" s="66"/>
      <c r="L152" s="62"/>
      <c r="R152" s="63"/>
      <c r="S152" s="1"/>
    </row>
    <row r="153" spans="1:19" s="2" customFormat="1">
      <c r="A153" s="43" t="s">
        <v>227</v>
      </c>
      <c r="B153" s="40" t="s">
        <v>325</v>
      </c>
      <c r="C153" s="165"/>
      <c r="D153" s="62" t="s">
        <v>310</v>
      </c>
      <c r="F153" s="105">
        <f>Y6</f>
        <v>0</v>
      </c>
      <c r="I153" s="1"/>
      <c r="J153" s="66"/>
      <c r="L153" s="62" t="s">
        <v>310</v>
      </c>
      <c r="N153" s="105">
        <f>Y8</f>
        <v>0</v>
      </c>
      <c r="R153" s="63"/>
      <c r="S153" s="1"/>
    </row>
    <row r="154" spans="1:19" s="2" customFormat="1">
      <c r="A154" s="43" t="s">
        <v>404</v>
      </c>
      <c r="B154" s="40" t="s">
        <v>324</v>
      </c>
      <c r="C154" s="165"/>
      <c r="D154" s="62" t="s">
        <v>312</v>
      </c>
      <c r="F154" s="13">
        <v>1</v>
      </c>
      <c r="G154" s="2" t="s">
        <v>406</v>
      </c>
      <c r="H154" s="222" t="e">
        <f>I151</f>
        <v>#VALUE!</v>
      </c>
      <c r="J154" s="66"/>
      <c r="L154" s="62" t="s">
        <v>311</v>
      </c>
      <c r="N154" s="13">
        <v>1</v>
      </c>
      <c r="O154" s="2" t="s">
        <v>426</v>
      </c>
      <c r="P154" s="222">
        <f>Z8</f>
        <v>0</v>
      </c>
      <c r="R154" s="63"/>
      <c r="S154" s="1"/>
    </row>
    <row r="155" spans="1:19" s="2" customFormat="1">
      <c r="A155" s="43" t="s">
        <v>405</v>
      </c>
      <c r="B155" s="40" t="s">
        <v>324</v>
      </c>
      <c r="C155" s="165"/>
      <c r="D155" s="62" t="s">
        <v>312</v>
      </c>
      <c r="F155" s="13">
        <v>2</v>
      </c>
      <c r="G155" s="2" t="s">
        <v>406</v>
      </c>
      <c r="H155" s="222">
        <f>J151</f>
        <v>0</v>
      </c>
      <c r="J155" s="66"/>
      <c r="L155" s="62"/>
      <c r="R155" s="63"/>
      <c r="S155" s="1"/>
    </row>
    <row r="156" spans="1:19" s="2" customFormat="1">
      <c r="A156" s="52" t="s">
        <v>228</v>
      </c>
      <c r="B156" s="40" t="s">
        <v>326</v>
      </c>
      <c r="C156" s="165"/>
      <c r="D156" s="62" t="s">
        <v>313</v>
      </c>
      <c r="F156" s="13">
        <v>200</v>
      </c>
      <c r="I156" s="1"/>
      <c r="J156" s="66"/>
      <c r="L156" s="62" t="s">
        <v>313</v>
      </c>
      <c r="N156" s="13">
        <v>200</v>
      </c>
      <c r="R156" s="63"/>
      <c r="S156" s="1"/>
    </row>
    <row r="157" spans="1:19" s="2" customFormat="1">
      <c r="A157" s="52" t="s">
        <v>327</v>
      </c>
      <c r="B157" s="40" t="s">
        <v>326</v>
      </c>
      <c r="C157" s="165"/>
      <c r="D157" s="62" t="s">
        <v>314</v>
      </c>
      <c r="F157" s="13">
        <v>300</v>
      </c>
      <c r="I157" s="1"/>
      <c r="J157" s="66"/>
      <c r="L157" s="62" t="s">
        <v>314</v>
      </c>
      <c r="N157" s="13">
        <v>300</v>
      </c>
      <c r="O157" s="19"/>
      <c r="P157" s="19"/>
      <c r="R157" s="63"/>
      <c r="S157" s="1"/>
    </row>
    <row r="158" spans="1:19" s="2" customFormat="1">
      <c r="A158" s="52" t="s">
        <v>328</v>
      </c>
      <c r="B158" s="40" t="s">
        <v>326</v>
      </c>
      <c r="C158" s="165"/>
      <c r="D158" s="62" t="s">
        <v>315</v>
      </c>
      <c r="F158" s="13">
        <v>46</v>
      </c>
      <c r="I158" s="1"/>
      <c r="J158" s="66"/>
      <c r="L158" s="62" t="s">
        <v>315</v>
      </c>
      <c r="N158" s="13">
        <v>46</v>
      </c>
      <c r="O158" s="19"/>
      <c r="P158" s="19"/>
      <c r="R158" s="63"/>
      <c r="S158" s="1"/>
    </row>
    <row r="159" spans="1:19" s="2" customFormat="1">
      <c r="A159" s="43" t="s">
        <v>229</v>
      </c>
      <c r="B159" s="40"/>
      <c r="C159" s="165"/>
      <c r="D159" s="62" t="s">
        <v>316</v>
      </c>
      <c r="I159" s="1"/>
      <c r="J159" s="66"/>
      <c r="L159" s="62" t="s">
        <v>195</v>
      </c>
      <c r="R159" s="63"/>
      <c r="S159" s="1"/>
    </row>
    <row r="160" spans="1:19" s="2" customFormat="1">
      <c r="A160" s="43"/>
      <c r="B160" s="40"/>
      <c r="C160" s="165"/>
      <c r="D160" s="62"/>
      <c r="I160" s="1"/>
      <c r="J160" s="66"/>
      <c r="L160" s="62" t="s">
        <v>220</v>
      </c>
      <c r="R160" s="63"/>
      <c r="S160" s="1"/>
    </row>
    <row r="161" spans="1:35" s="2" customFormat="1">
      <c r="A161" s="43"/>
      <c r="B161" s="40"/>
      <c r="C161" s="165"/>
      <c r="D161" s="62"/>
      <c r="I161" s="1"/>
      <c r="J161" s="66"/>
      <c r="L161" s="62"/>
      <c r="R161" s="63"/>
      <c r="S161" s="1"/>
    </row>
    <row r="162" spans="1:35" s="2" customFormat="1">
      <c r="A162" s="43" t="s">
        <v>221</v>
      </c>
      <c r="B162" s="40" t="s">
        <v>325</v>
      </c>
      <c r="C162" s="165"/>
      <c r="D162" s="62" t="s">
        <v>292</v>
      </c>
      <c r="F162" s="105">
        <f>J6</f>
        <v>0</v>
      </c>
      <c r="I162" s="1"/>
      <c r="J162" s="66"/>
      <c r="L162" s="62" t="s">
        <v>56</v>
      </c>
      <c r="R162" s="63"/>
      <c r="S162" s="1"/>
    </row>
    <row r="163" spans="1:35" s="2" customFormat="1">
      <c r="A163" s="43" t="s">
        <v>222</v>
      </c>
      <c r="B163" s="40" t="s">
        <v>329</v>
      </c>
      <c r="C163" s="165"/>
      <c r="D163" s="62" t="s">
        <v>291</v>
      </c>
      <c r="F163" s="31">
        <f>K6</f>
        <v>0</v>
      </c>
      <c r="I163" s="1"/>
      <c r="J163" s="66"/>
      <c r="L163" s="62" t="s">
        <v>57</v>
      </c>
      <c r="R163" s="63"/>
      <c r="S163" s="1"/>
    </row>
    <row r="164" spans="1:35" s="2" customFormat="1">
      <c r="A164" s="43" t="s">
        <v>61</v>
      </c>
      <c r="B164" s="40"/>
      <c r="C164" s="165"/>
      <c r="D164" s="62" t="s">
        <v>61</v>
      </c>
      <c r="I164" s="1"/>
      <c r="J164" s="66"/>
      <c r="L164" s="62" t="s">
        <v>397</v>
      </c>
      <c r="M164" s="105">
        <v>1</v>
      </c>
      <c r="R164" s="63"/>
      <c r="S164" s="1"/>
    </row>
    <row r="165" spans="1:35" s="2" customFormat="1">
      <c r="A165" s="43" t="s">
        <v>223</v>
      </c>
      <c r="B165" s="40" t="s">
        <v>325</v>
      </c>
      <c r="C165" s="165"/>
      <c r="D165" s="62" t="s">
        <v>293</v>
      </c>
      <c r="F165" s="105">
        <f>AA6</f>
        <v>0</v>
      </c>
      <c r="I165" s="1"/>
      <c r="J165" s="66"/>
      <c r="L165" s="62" t="s">
        <v>398</v>
      </c>
      <c r="M165" s="31" t="str">
        <f>K8</f>
        <v>ASIK</v>
      </c>
      <c r="R165" s="63"/>
      <c r="S165" s="1"/>
    </row>
    <row r="166" spans="1:35" s="2" customFormat="1">
      <c r="A166" s="43" t="s">
        <v>224</v>
      </c>
      <c r="B166" s="40" t="s">
        <v>330</v>
      </c>
      <c r="C166" s="165"/>
      <c r="D166" s="62" t="s">
        <v>291</v>
      </c>
      <c r="F166" s="31">
        <f>AB6</f>
        <v>0</v>
      </c>
      <c r="I166" s="1"/>
      <c r="J166" s="66"/>
      <c r="L166" s="62" t="s">
        <v>59</v>
      </c>
      <c r="R166" s="63"/>
      <c r="S166" s="1"/>
    </row>
    <row r="167" spans="1:35" s="2" customFormat="1">
      <c r="A167" s="43" t="s">
        <v>61</v>
      </c>
      <c r="B167" s="40"/>
      <c r="C167" s="165"/>
      <c r="D167" s="62" t="s">
        <v>61</v>
      </c>
      <c r="I167" s="1"/>
      <c r="J167" s="66"/>
      <c r="L167" s="62" t="s">
        <v>399</v>
      </c>
      <c r="M167" s="105">
        <f>AA8</f>
        <v>1</v>
      </c>
      <c r="R167" s="63"/>
      <c r="S167" s="1"/>
    </row>
    <row r="168" spans="1:35" s="2" customFormat="1">
      <c r="A168" s="43" t="s">
        <v>225</v>
      </c>
      <c r="B168" s="40" t="s">
        <v>325</v>
      </c>
      <c r="C168" s="165"/>
      <c r="D168" s="62"/>
      <c r="I168" s="1"/>
      <c r="J168" s="66"/>
      <c r="L168" s="62" t="s">
        <v>398</v>
      </c>
      <c r="M168" s="31" t="str">
        <f>AB8</f>
        <v>ABIL</v>
      </c>
      <c r="R168" s="63"/>
      <c r="S168" s="1"/>
    </row>
    <row r="169" spans="1:35" s="2" customFormat="1">
      <c r="A169" s="43" t="s">
        <v>224</v>
      </c>
      <c r="B169" s="40" t="s">
        <v>330</v>
      </c>
      <c r="C169" s="165"/>
      <c r="D169" s="62"/>
      <c r="I169" s="1"/>
      <c r="J169" s="66"/>
      <c r="L169" s="62" t="s">
        <v>59</v>
      </c>
      <c r="R169" s="63"/>
      <c r="S169" s="1"/>
    </row>
    <row r="170" spans="1:35" s="2" customFormat="1">
      <c r="A170" s="43" t="s">
        <v>61</v>
      </c>
      <c r="B170" s="40"/>
      <c r="C170" s="165"/>
      <c r="D170" s="62"/>
      <c r="I170" s="1"/>
      <c r="J170" s="66"/>
      <c r="L170" s="62" t="s">
        <v>400</v>
      </c>
      <c r="M170" s="105">
        <f>AC8</f>
        <v>2</v>
      </c>
      <c r="R170" s="63"/>
      <c r="S170" s="1"/>
    </row>
    <row r="171" spans="1:35" s="2" customFormat="1">
      <c r="A171" s="109" t="s">
        <v>386</v>
      </c>
      <c r="B171" s="40"/>
      <c r="C171" s="165"/>
      <c r="D171" s="62"/>
      <c r="I171" s="1"/>
      <c r="J171" s="66"/>
      <c r="L171" s="62" t="s">
        <v>398</v>
      </c>
      <c r="M171" s="31" t="str">
        <f>AD8</f>
        <v>ABIL</v>
      </c>
      <c r="R171" s="63"/>
      <c r="S171" s="1"/>
    </row>
    <row r="172" spans="1:35" s="2" customFormat="1">
      <c r="A172" s="109" t="s">
        <v>61</v>
      </c>
      <c r="B172" s="40"/>
      <c r="C172" s="165"/>
      <c r="D172" s="62"/>
      <c r="I172" s="1"/>
      <c r="J172" s="66"/>
      <c r="L172" s="62" t="s">
        <v>59</v>
      </c>
      <c r="R172" s="63"/>
      <c r="S172" s="1"/>
    </row>
    <row r="173" spans="1:35">
      <c r="A173" s="109" t="s">
        <v>387</v>
      </c>
      <c r="B173" s="41"/>
      <c r="C173" s="165"/>
      <c r="D173" s="62" t="s">
        <v>44</v>
      </c>
      <c r="E173" s="2"/>
      <c r="F173" s="2"/>
      <c r="G173" s="2"/>
      <c r="H173" s="2"/>
      <c r="J173" s="66"/>
      <c r="L173" s="138" t="s">
        <v>402</v>
      </c>
      <c r="M173" s="31">
        <f>AG8</f>
        <v>0</v>
      </c>
      <c r="N173" s="2"/>
      <c r="O173" s="2"/>
      <c r="P173" s="2"/>
      <c r="Q173" s="2"/>
      <c r="R173" s="63"/>
      <c r="AE173" s="2"/>
      <c r="AF173" s="2"/>
      <c r="AG173" s="2"/>
      <c r="AH173" s="2"/>
      <c r="AI173" s="2"/>
    </row>
    <row r="174" spans="1:35">
      <c r="A174" s="109" t="s">
        <v>61</v>
      </c>
      <c r="B174" s="41"/>
      <c r="C174" s="165"/>
      <c r="D174" s="62"/>
      <c r="E174" s="2"/>
      <c r="F174" s="2"/>
      <c r="G174" s="2"/>
      <c r="H174" s="2"/>
      <c r="J174" s="66"/>
      <c r="L174" s="138" t="s">
        <v>60</v>
      </c>
      <c r="M174" s="2"/>
      <c r="N174" s="2"/>
      <c r="O174" s="2"/>
      <c r="P174" s="2"/>
      <c r="Q174" s="2"/>
      <c r="R174" s="63"/>
      <c r="AE174" s="2"/>
      <c r="AF174" s="2"/>
      <c r="AG174" s="2"/>
      <c r="AH174" s="2"/>
      <c r="AI174" s="2"/>
    </row>
    <row r="175" spans="1:35">
      <c r="A175" s="109" t="s">
        <v>388</v>
      </c>
      <c r="B175" s="41"/>
      <c r="C175" s="165"/>
      <c r="D175" s="62"/>
      <c r="E175" s="2"/>
      <c r="F175" s="2"/>
      <c r="G175" s="2"/>
      <c r="H175" s="2"/>
      <c r="J175" s="66"/>
      <c r="L175" s="138" t="s">
        <v>402</v>
      </c>
      <c r="M175" s="31">
        <f>AH8</f>
        <v>0</v>
      </c>
      <c r="N175" s="2"/>
      <c r="O175" s="2"/>
      <c r="P175" s="2"/>
      <c r="Q175" s="2"/>
      <c r="R175" s="63"/>
      <c r="AE175" s="2"/>
      <c r="AF175" s="2"/>
      <c r="AG175" s="2"/>
      <c r="AH175" s="2"/>
      <c r="AI175" s="2"/>
    </row>
    <row r="176" spans="1:35">
      <c r="A176" s="109" t="s">
        <v>61</v>
      </c>
      <c r="B176" s="41"/>
      <c r="C176" s="165"/>
      <c r="D176" s="62"/>
      <c r="E176" s="2"/>
      <c r="F176" s="2"/>
      <c r="G176" s="2"/>
      <c r="H176" s="2"/>
      <c r="J176" s="66"/>
      <c r="L176" s="138" t="s">
        <v>60</v>
      </c>
      <c r="M176" s="2"/>
      <c r="N176" s="2"/>
      <c r="O176" s="2"/>
      <c r="P176" s="2"/>
      <c r="Q176" s="2"/>
      <c r="R176" s="63"/>
      <c r="AE176" s="2"/>
      <c r="AF176" s="2"/>
      <c r="AG176" s="2"/>
      <c r="AH176" s="2"/>
      <c r="AI176" s="2"/>
    </row>
    <row r="177" spans="1:35">
      <c r="A177" s="109" t="s">
        <v>389</v>
      </c>
      <c r="B177" s="41"/>
      <c r="C177" s="165"/>
      <c r="D177" s="62"/>
      <c r="E177" s="2"/>
      <c r="F177" s="2"/>
      <c r="G177" s="2"/>
      <c r="H177" s="2"/>
      <c r="J177" s="66"/>
      <c r="L177" s="138" t="s">
        <v>339</v>
      </c>
      <c r="M177" s="2"/>
      <c r="N177" s="2"/>
      <c r="O177" s="2"/>
      <c r="P177" s="2"/>
      <c r="Q177" s="2"/>
      <c r="R177" s="63"/>
      <c r="AE177" s="2"/>
      <c r="AF177" s="2"/>
      <c r="AG177" s="2"/>
      <c r="AH177" s="2"/>
      <c r="AI177" s="2"/>
    </row>
    <row r="178" spans="1:35">
      <c r="A178" s="109" t="s">
        <v>61</v>
      </c>
      <c r="B178" s="41"/>
      <c r="C178" s="165"/>
      <c r="D178" s="62"/>
      <c r="E178" s="2"/>
      <c r="F178" s="2"/>
      <c r="G178" s="2"/>
      <c r="H178" s="2"/>
      <c r="J178" s="66"/>
      <c r="L178" s="138"/>
      <c r="M178" s="2"/>
      <c r="N178" s="2"/>
      <c r="O178" s="2"/>
      <c r="P178" s="2"/>
      <c r="Q178" s="2"/>
      <c r="R178" s="63"/>
      <c r="AE178" s="2"/>
      <c r="AF178" s="2"/>
      <c r="AG178" s="2"/>
      <c r="AH178" s="2"/>
      <c r="AI178" s="2"/>
    </row>
    <row r="179" spans="1:35">
      <c r="A179" s="109" t="s">
        <v>390</v>
      </c>
      <c r="B179" s="41"/>
      <c r="C179" s="165"/>
      <c r="D179" s="62"/>
      <c r="E179" s="2"/>
      <c r="F179" s="2"/>
      <c r="G179" s="2"/>
      <c r="H179" s="2"/>
      <c r="J179" s="66"/>
      <c r="L179" s="62" t="s">
        <v>243</v>
      </c>
      <c r="M179" s="2"/>
      <c r="N179" s="2"/>
      <c r="O179" s="2"/>
      <c r="P179" s="2"/>
      <c r="Q179" s="2"/>
      <c r="R179" s="63"/>
      <c r="AE179" s="2"/>
      <c r="AF179" s="2"/>
      <c r="AG179" s="2"/>
      <c r="AH179" s="2"/>
      <c r="AI179" s="2"/>
    </row>
    <row r="180" spans="1:35">
      <c r="A180" s="43"/>
      <c r="B180" s="41"/>
      <c r="C180" s="165"/>
      <c r="D180" s="62"/>
      <c r="E180" s="2"/>
      <c r="F180" s="2"/>
      <c r="G180" s="2"/>
      <c r="H180" s="2"/>
      <c r="J180" s="66"/>
      <c r="L180" s="62" t="s">
        <v>81</v>
      </c>
      <c r="M180" s="2"/>
      <c r="N180" s="2"/>
      <c r="O180" s="2"/>
      <c r="P180" s="2"/>
      <c r="Q180" s="2"/>
      <c r="R180" s="63"/>
      <c r="AE180" s="2"/>
      <c r="AF180" s="2"/>
      <c r="AG180" s="2"/>
      <c r="AH180" s="2"/>
      <c r="AI180" s="2"/>
    </row>
    <row r="181" spans="1:35">
      <c r="A181" s="43"/>
      <c r="B181" s="41"/>
      <c r="C181" s="165"/>
      <c r="D181" s="62"/>
      <c r="E181" s="2"/>
      <c r="F181" s="2"/>
      <c r="G181" s="2"/>
      <c r="H181" s="2"/>
      <c r="J181" s="66"/>
      <c r="L181" s="62"/>
      <c r="M181" s="2"/>
      <c r="N181" s="2"/>
      <c r="O181" s="2"/>
      <c r="P181" s="2"/>
      <c r="Q181" s="2"/>
      <c r="R181" s="63"/>
      <c r="AE181" s="2"/>
      <c r="AF181" s="2"/>
      <c r="AG181" s="2"/>
      <c r="AH181" s="2"/>
      <c r="AI181" s="2"/>
    </row>
    <row r="182" spans="1:35" ht="16">
      <c r="A182" s="101" t="s">
        <v>243</v>
      </c>
      <c r="B182" s="42" t="s">
        <v>332</v>
      </c>
      <c r="C182" s="165"/>
      <c r="D182" s="62" t="s">
        <v>243</v>
      </c>
      <c r="E182" s="2"/>
      <c r="F182" s="2"/>
      <c r="G182" s="2"/>
      <c r="H182" s="2"/>
      <c r="J182" s="66"/>
      <c r="L182" s="62"/>
      <c r="M182" s="2"/>
      <c r="N182" s="2"/>
      <c r="O182" s="2"/>
      <c r="P182" s="2"/>
      <c r="Q182" s="2"/>
      <c r="R182" s="63"/>
      <c r="AE182" s="2"/>
      <c r="AF182" s="2"/>
      <c r="AG182" s="2"/>
      <c r="AH182" s="2"/>
      <c r="AI182" s="2"/>
    </row>
    <row r="183" spans="1:35">
      <c r="A183" s="43" t="s">
        <v>81</v>
      </c>
      <c r="B183" s="41"/>
      <c r="C183" s="165"/>
      <c r="D183" s="62" t="s">
        <v>81</v>
      </c>
      <c r="E183" s="2"/>
      <c r="F183" s="2"/>
      <c r="G183" s="2"/>
      <c r="H183" s="2"/>
      <c r="J183" s="66"/>
      <c r="L183" s="70" t="s">
        <v>244</v>
      </c>
      <c r="M183" s="2"/>
      <c r="N183" s="2"/>
      <c r="O183" s="2"/>
      <c r="P183" s="2"/>
      <c r="Q183" s="2"/>
      <c r="R183" s="63"/>
      <c r="AE183" s="2"/>
      <c r="AF183" s="2"/>
      <c r="AG183" s="2"/>
      <c r="AH183" s="2"/>
      <c r="AI183" s="2"/>
    </row>
    <row r="184" spans="1:35">
      <c r="A184" s="43"/>
      <c r="B184" s="41"/>
      <c r="C184" s="165"/>
      <c r="D184" s="62"/>
      <c r="E184" s="2"/>
      <c r="F184" s="2"/>
      <c r="G184" s="2"/>
      <c r="H184" s="2"/>
      <c r="J184" s="66"/>
      <c r="L184" s="70" t="s">
        <v>81</v>
      </c>
      <c r="M184" s="2"/>
      <c r="N184" s="2"/>
      <c r="O184" s="2"/>
      <c r="P184" s="2"/>
      <c r="Q184" s="2"/>
      <c r="R184" s="63"/>
      <c r="AE184" s="2"/>
      <c r="AF184" s="2"/>
      <c r="AG184" s="2"/>
      <c r="AH184" s="2"/>
      <c r="AI184" s="2"/>
    </row>
    <row r="185" spans="1:35" ht="16">
      <c r="A185" s="101" t="s">
        <v>244</v>
      </c>
      <c r="B185" s="42" t="s">
        <v>333</v>
      </c>
      <c r="C185" s="165"/>
      <c r="D185" s="70" t="s">
        <v>244</v>
      </c>
      <c r="E185" s="2"/>
      <c r="F185" s="2"/>
      <c r="G185" s="2"/>
      <c r="H185" s="2"/>
      <c r="J185" s="66"/>
      <c r="L185" s="62"/>
      <c r="M185" s="2"/>
      <c r="N185" s="2"/>
      <c r="O185" s="2"/>
      <c r="P185" s="2"/>
      <c r="Q185" s="2"/>
      <c r="R185" s="63"/>
      <c r="AE185" s="2"/>
      <c r="AF185" s="2"/>
      <c r="AG185" s="2"/>
      <c r="AH185" s="2"/>
      <c r="AI185" s="2"/>
    </row>
    <row r="186" spans="1:35">
      <c r="A186" s="43" t="s">
        <v>81</v>
      </c>
      <c r="B186" s="41"/>
      <c r="C186" s="165"/>
      <c r="D186" s="70" t="s">
        <v>81</v>
      </c>
      <c r="E186" s="2"/>
      <c r="F186" s="2"/>
      <c r="G186" s="2"/>
      <c r="H186" s="2"/>
      <c r="J186" s="66"/>
      <c r="L186" s="62" t="s">
        <v>83</v>
      </c>
      <c r="M186" s="2"/>
      <c r="N186" s="2"/>
      <c r="O186" s="2"/>
      <c r="P186" s="2"/>
      <c r="Q186" s="2"/>
      <c r="R186" s="63"/>
      <c r="AE186" s="2"/>
      <c r="AF186" s="2"/>
      <c r="AG186" s="2"/>
      <c r="AH186" s="2"/>
      <c r="AI186" s="2"/>
    </row>
    <row r="187" spans="1:35">
      <c r="A187" s="43"/>
      <c r="B187" s="41"/>
      <c r="C187" s="165"/>
      <c r="D187" s="62"/>
      <c r="E187" s="2"/>
      <c r="F187" s="2"/>
      <c r="G187" s="2"/>
      <c r="H187" s="2"/>
      <c r="J187" s="66"/>
      <c r="L187" s="62" t="s">
        <v>81</v>
      </c>
      <c r="M187" s="2"/>
      <c r="N187" s="2"/>
      <c r="O187" s="2"/>
      <c r="P187" s="2"/>
      <c r="Q187" s="2"/>
      <c r="R187" s="63"/>
      <c r="AE187" s="2"/>
      <c r="AF187" s="2"/>
      <c r="AG187" s="2"/>
      <c r="AH187" s="2"/>
      <c r="AI187" s="2"/>
    </row>
    <row r="188" spans="1:35" ht="32">
      <c r="A188" s="43" t="s">
        <v>83</v>
      </c>
      <c r="B188" s="55" t="s">
        <v>334</v>
      </c>
      <c r="C188" s="165"/>
      <c r="D188" s="62" t="s">
        <v>83</v>
      </c>
      <c r="E188" s="2"/>
      <c r="F188" s="2"/>
      <c r="G188" s="2"/>
      <c r="H188" s="2"/>
      <c r="J188" s="66"/>
      <c r="L188" s="62"/>
      <c r="M188" s="2"/>
      <c r="N188" s="2"/>
      <c r="O188" s="2"/>
      <c r="P188" s="2"/>
      <c r="Q188" s="2"/>
      <c r="R188" s="63"/>
      <c r="AE188" s="2"/>
      <c r="AF188" s="2"/>
      <c r="AG188" s="2"/>
      <c r="AH188" s="2"/>
      <c r="AI188" s="2"/>
    </row>
    <row r="189" spans="1:35">
      <c r="A189" s="43" t="s">
        <v>81</v>
      </c>
      <c r="B189" s="41"/>
      <c r="C189" s="165"/>
      <c r="D189" s="62" t="s">
        <v>81</v>
      </c>
      <c r="E189" s="2"/>
      <c r="F189" s="2"/>
      <c r="G189" s="2"/>
      <c r="H189" s="2"/>
      <c r="J189" s="66"/>
      <c r="L189" s="62" t="s">
        <v>84</v>
      </c>
      <c r="M189" s="2"/>
      <c r="N189" s="2"/>
      <c r="O189" s="2"/>
      <c r="P189" s="2"/>
      <c r="Q189" s="2"/>
      <c r="R189" s="63"/>
      <c r="AE189" s="2"/>
      <c r="AF189" s="2"/>
      <c r="AG189" s="2"/>
      <c r="AH189" s="2"/>
      <c r="AI189" s="2"/>
    </row>
    <row r="190" spans="1:35">
      <c r="A190" s="43"/>
      <c r="B190" s="41"/>
      <c r="C190" s="165"/>
      <c r="D190" s="62"/>
      <c r="E190" s="2"/>
      <c r="F190" s="2"/>
      <c r="G190" s="2"/>
      <c r="H190" s="2"/>
      <c r="J190" s="66"/>
      <c r="L190" s="62" t="s">
        <v>81</v>
      </c>
      <c r="M190" s="2"/>
      <c r="N190" s="2"/>
      <c r="O190" s="2"/>
      <c r="P190" s="2"/>
      <c r="Q190" s="2"/>
      <c r="R190" s="63"/>
      <c r="AE190" s="2"/>
      <c r="AF190" s="2"/>
      <c r="AG190" s="2"/>
      <c r="AH190" s="2"/>
      <c r="AI190" s="2"/>
    </row>
    <row r="191" spans="1:35" ht="32">
      <c r="A191" s="43" t="s">
        <v>84</v>
      </c>
      <c r="B191" s="55" t="s">
        <v>331</v>
      </c>
      <c r="C191" s="165"/>
      <c r="D191" s="62" t="s">
        <v>84</v>
      </c>
      <c r="E191" s="2"/>
      <c r="F191" s="2"/>
      <c r="G191" s="2"/>
      <c r="H191" s="2"/>
      <c r="J191" s="66"/>
      <c r="L191" s="62" t="s">
        <v>72</v>
      </c>
      <c r="M191" s="2"/>
      <c r="N191" s="2"/>
      <c r="O191" s="2"/>
      <c r="P191" s="2"/>
      <c r="Q191" s="2"/>
      <c r="R191" s="63"/>
      <c r="AE191" s="2"/>
      <c r="AF191" s="2"/>
      <c r="AG191" s="2"/>
      <c r="AH191" s="2"/>
      <c r="AI191" s="2"/>
    </row>
    <row r="192" spans="1:35">
      <c r="A192" s="43" t="s">
        <v>81</v>
      </c>
      <c r="B192" s="41"/>
      <c r="C192" s="165"/>
      <c r="D192" s="62" t="s">
        <v>81</v>
      </c>
      <c r="E192" s="2"/>
      <c r="F192" s="2"/>
      <c r="G192" s="2"/>
      <c r="H192" s="2"/>
      <c r="J192" s="66"/>
      <c r="L192" s="62" t="s">
        <v>85</v>
      </c>
      <c r="M192" s="2"/>
      <c r="N192" s="2"/>
      <c r="O192" s="2"/>
      <c r="P192" s="2"/>
      <c r="Q192" s="2"/>
      <c r="R192" s="63"/>
      <c r="AE192" s="2"/>
      <c r="AF192" s="2"/>
      <c r="AG192" s="2"/>
      <c r="AH192" s="2"/>
      <c r="AI192" s="2"/>
    </row>
    <row r="193" spans="1:35">
      <c r="A193" s="43" t="s">
        <v>72</v>
      </c>
      <c r="B193" s="41"/>
      <c r="C193" s="165"/>
      <c r="D193" s="62" t="s">
        <v>72</v>
      </c>
      <c r="E193" s="2"/>
      <c r="F193" s="2"/>
      <c r="G193" s="2"/>
      <c r="H193" s="2"/>
      <c r="J193" s="66"/>
      <c r="L193" s="62" t="s">
        <v>81</v>
      </c>
      <c r="M193" s="2"/>
      <c r="N193" s="2"/>
      <c r="O193" s="2"/>
      <c r="P193" s="2"/>
      <c r="Q193" s="2"/>
      <c r="R193" s="63"/>
      <c r="AE193" s="2"/>
      <c r="AF193" s="2"/>
      <c r="AG193" s="2"/>
      <c r="AH193" s="2"/>
      <c r="AI193" s="2"/>
    </row>
    <row r="194" spans="1:35">
      <c r="A194" s="43" t="s">
        <v>85</v>
      </c>
      <c r="B194" s="41" t="s">
        <v>335</v>
      </c>
      <c r="C194" s="165"/>
      <c r="D194" s="62" t="s">
        <v>85</v>
      </c>
      <c r="E194" s="2"/>
      <c r="F194" s="2"/>
      <c r="G194" s="2"/>
      <c r="H194" s="2"/>
      <c r="J194" s="66"/>
      <c r="L194" s="62" t="s">
        <v>53</v>
      </c>
      <c r="R194" s="66"/>
      <c r="AE194" s="2"/>
      <c r="AF194" s="2"/>
      <c r="AG194" s="2"/>
      <c r="AH194" s="2"/>
      <c r="AI194" s="2"/>
    </row>
    <row r="195" spans="1:35" ht="33" thickBot="1">
      <c r="A195" s="43" t="s">
        <v>81</v>
      </c>
      <c r="B195" s="55" t="s">
        <v>132</v>
      </c>
      <c r="C195" s="165"/>
      <c r="D195" s="62" t="s">
        <v>81</v>
      </c>
      <c r="E195" s="2"/>
      <c r="F195" s="2"/>
      <c r="G195" s="2"/>
      <c r="H195" s="2"/>
      <c r="J195" s="66"/>
      <c r="L195" s="73" t="s">
        <v>86</v>
      </c>
      <c r="M195" s="74"/>
      <c r="N195" s="74"/>
      <c r="O195" s="74"/>
      <c r="P195" s="74"/>
      <c r="Q195" s="74"/>
      <c r="R195" s="75"/>
      <c r="AE195" s="2"/>
      <c r="AF195" s="2"/>
      <c r="AG195" s="2"/>
      <c r="AH195" s="2"/>
      <c r="AI195" s="2"/>
    </row>
    <row r="196" spans="1:35">
      <c r="A196" s="43" t="s">
        <v>53</v>
      </c>
      <c r="B196" s="41"/>
      <c r="C196" s="165"/>
      <c r="D196" s="62" t="s">
        <v>53</v>
      </c>
      <c r="J196" s="66"/>
      <c r="L196" s="2"/>
      <c r="M196" s="2"/>
      <c r="N196" s="2"/>
      <c r="O196" s="2"/>
      <c r="P196" s="2"/>
      <c r="Q196" s="2"/>
      <c r="R196" s="2"/>
      <c r="AE196" s="2"/>
      <c r="AF196" s="2"/>
      <c r="AG196" s="2"/>
      <c r="AH196" s="2"/>
      <c r="AI196" s="2"/>
    </row>
    <row r="197" spans="1:35" ht="16" thickBot="1">
      <c r="A197" s="43" t="s">
        <v>86</v>
      </c>
      <c r="B197" s="41"/>
      <c r="C197" s="165"/>
      <c r="D197" s="73" t="s">
        <v>86</v>
      </c>
      <c r="E197" s="74"/>
      <c r="F197" s="74"/>
      <c r="G197" s="74"/>
      <c r="H197" s="74"/>
      <c r="I197" s="74"/>
      <c r="J197" s="75"/>
      <c r="L197" s="2"/>
      <c r="M197" s="2"/>
      <c r="N197" s="2"/>
      <c r="O197" s="2"/>
      <c r="P197" s="2"/>
      <c r="Q197" s="2"/>
      <c r="R197" s="2"/>
      <c r="AF197" s="2"/>
      <c r="AG197" s="2"/>
      <c r="AH197" s="2"/>
      <c r="AI197" s="2"/>
    </row>
    <row r="198" spans="1:35">
      <c r="A198" s="39" t="s">
        <v>72</v>
      </c>
      <c r="C198" s="165"/>
      <c r="L198" s="2"/>
      <c r="M198" s="2"/>
      <c r="N198" s="2"/>
      <c r="O198" s="2"/>
      <c r="P198" s="2"/>
      <c r="Q198" s="2"/>
      <c r="R198" s="2"/>
      <c r="AF198" s="2"/>
      <c r="AG198" s="2"/>
      <c r="AH198" s="2"/>
      <c r="AI198" s="2"/>
    </row>
    <row r="199" spans="1:35">
      <c r="C199" s="165"/>
      <c r="L199" s="2"/>
      <c r="M199" s="2"/>
      <c r="N199" s="2"/>
      <c r="O199" s="2"/>
      <c r="P199" s="2"/>
      <c r="Q199" s="2"/>
      <c r="R199" s="2"/>
    </row>
    <row r="200" spans="1:35">
      <c r="C200" s="165"/>
    </row>
    <row r="201" spans="1:35">
      <c r="C201" s="165"/>
    </row>
    <row r="202" spans="1:35" ht="16" thickBot="1">
      <c r="A202" s="56"/>
      <c r="B202" s="56"/>
      <c r="C202" s="165"/>
      <c r="D202" s="56"/>
      <c r="E202" s="137"/>
      <c r="F202" s="137"/>
      <c r="G202" s="137"/>
      <c r="H202" s="137"/>
      <c r="I202" s="137"/>
      <c r="J202" s="137"/>
    </row>
    <row r="203" spans="1:35">
      <c r="A203" s="43" t="s">
        <v>49</v>
      </c>
      <c r="B203" s="40" t="s">
        <v>127</v>
      </c>
      <c r="C203" s="165"/>
      <c r="D203" s="139" t="s">
        <v>49</v>
      </c>
      <c r="E203" s="140"/>
      <c r="F203" s="140"/>
      <c r="G203" s="140"/>
      <c r="H203" s="140"/>
      <c r="I203" s="140"/>
      <c r="J203" s="66"/>
    </row>
    <row r="204" spans="1:35" ht="17">
      <c r="A204" s="44" t="s">
        <v>336</v>
      </c>
      <c r="B204" s="42" t="s">
        <v>259</v>
      </c>
      <c r="C204" s="165"/>
      <c r="D204" s="142" t="s">
        <v>394</v>
      </c>
      <c r="F204" s="78" t="s">
        <v>137</v>
      </c>
      <c r="G204" s="31">
        <f>$E$7</f>
        <v>0</v>
      </c>
      <c r="J204" s="66"/>
    </row>
    <row r="205" spans="1:35">
      <c r="A205" s="43" t="s">
        <v>98</v>
      </c>
      <c r="B205" s="40" t="s">
        <v>296</v>
      </c>
      <c r="C205" s="165"/>
      <c r="D205" s="143" t="s">
        <v>142</v>
      </c>
      <c r="F205" s="31">
        <f>G6</f>
        <v>0</v>
      </c>
      <c r="G205" s="2"/>
      <c r="H205" s="156" t="s">
        <v>393</v>
      </c>
      <c r="I205" s="31">
        <f>$F$7</f>
        <v>0</v>
      </c>
      <c r="J205" s="66"/>
    </row>
    <row r="206" spans="1:35">
      <c r="A206" s="43" t="s">
        <v>182</v>
      </c>
      <c r="B206" s="40" t="s">
        <v>127</v>
      </c>
      <c r="C206" s="165"/>
      <c r="D206" s="143" t="s">
        <v>182</v>
      </c>
      <c r="J206" s="66"/>
    </row>
    <row r="207" spans="1:35">
      <c r="A207" s="46" t="s">
        <v>183</v>
      </c>
      <c r="B207" s="40" t="s">
        <v>295</v>
      </c>
      <c r="C207" s="165"/>
      <c r="D207" s="143" t="s">
        <v>55</v>
      </c>
      <c r="J207" s="66"/>
    </row>
    <row r="208" spans="1:35">
      <c r="A208" s="43" t="s">
        <v>55</v>
      </c>
      <c r="B208" s="40" t="s">
        <v>127</v>
      </c>
      <c r="C208" s="165"/>
      <c r="D208" s="143"/>
      <c r="J208" s="66"/>
    </row>
    <row r="209" spans="1:10">
      <c r="A209" s="43"/>
      <c r="B209" s="40"/>
      <c r="C209" s="165"/>
      <c r="D209" s="143"/>
      <c r="J209" s="66"/>
    </row>
    <row r="210" spans="1:10">
      <c r="A210" s="43" t="s">
        <v>225</v>
      </c>
      <c r="B210" s="40"/>
      <c r="C210" s="165"/>
      <c r="D210" s="143" t="s">
        <v>293</v>
      </c>
      <c r="F210" s="105">
        <f>AA7</f>
        <v>0</v>
      </c>
      <c r="J210" s="66"/>
    </row>
    <row r="211" spans="1:10">
      <c r="A211" s="43" t="s">
        <v>337</v>
      </c>
      <c r="B211" s="40"/>
      <c r="C211" s="165"/>
      <c r="D211" s="143" t="s">
        <v>291</v>
      </c>
      <c r="F211" s="31">
        <f>AB7</f>
        <v>0</v>
      </c>
      <c r="J211" s="66"/>
    </row>
    <row r="212" spans="1:10">
      <c r="A212" s="43" t="s">
        <v>61</v>
      </c>
      <c r="B212" s="40"/>
      <c r="C212" s="165"/>
      <c r="D212" s="143" t="s">
        <v>61</v>
      </c>
      <c r="J212" s="66"/>
    </row>
    <row r="213" spans="1:10">
      <c r="A213" s="96"/>
      <c r="B213" s="40"/>
      <c r="C213" s="165"/>
      <c r="D213" s="144"/>
      <c r="J213" s="66"/>
    </row>
    <row r="214" spans="1:10">
      <c r="A214" s="43" t="s">
        <v>83</v>
      </c>
      <c r="B214" s="40"/>
      <c r="C214" s="165"/>
      <c r="D214" s="143" t="s">
        <v>83</v>
      </c>
      <c r="J214" s="66"/>
    </row>
    <row r="215" spans="1:10">
      <c r="A215" s="43" t="s">
        <v>81</v>
      </c>
      <c r="B215" s="45"/>
      <c r="C215" s="165"/>
      <c r="D215" s="143" t="s">
        <v>81</v>
      </c>
      <c r="J215" s="66"/>
    </row>
    <row r="216" spans="1:10">
      <c r="A216" s="43"/>
      <c r="B216" s="95"/>
      <c r="C216" s="165"/>
      <c r="D216" s="143"/>
      <c r="J216" s="66"/>
    </row>
    <row r="217" spans="1:10">
      <c r="A217" s="43" t="s">
        <v>84</v>
      </c>
      <c r="B217" s="42"/>
      <c r="C217" s="165"/>
      <c r="D217" s="143" t="s">
        <v>84</v>
      </c>
      <c r="J217" s="66"/>
    </row>
    <row r="218" spans="1:10">
      <c r="A218" s="43" t="s">
        <v>81</v>
      </c>
      <c r="B218" s="40"/>
      <c r="C218" s="165"/>
      <c r="D218" s="143" t="s">
        <v>81</v>
      </c>
      <c r="J218" s="66"/>
    </row>
    <row r="219" spans="1:10">
      <c r="A219" s="43" t="s">
        <v>72</v>
      </c>
      <c r="B219" s="40"/>
      <c r="C219" s="165"/>
      <c r="D219" s="143" t="s">
        <v>72</v>
      </c>
      <c r="J219" s="66"/>
    </row>
    <row r="220" spans="1:10">
      <c r="A220" s="43" t="s">
        <v>85</v>
      </c>
      <c r="B220" s="40"/>
      <c r="C220" s="165"/>
      <c r="D220" s="143" t="s">
        <v>85</v>
      </c>
      <c r="J220" s="66"/>
    </row>
    <row r="221" spans="1:10">
      <c r="A221" s="43" t="s">
        <v>81</v>
      </c>
      <c r="B221" s="40"/>
      <c r="C221" s="165"/>
      <c r="D221" s="143" t="s">
        <v>81</v>
      </c>
      <c r="J221" s="66"/>
    </row>
    <row r="222" spans="1:10" ht="16" thickBot="1">
      <c r="A222" s="53" t="s">
        <v>339</v>
      </c>
      <c r="B222" s="40"/>
      <c r="C222" s="165"/>
      <c r="D222" s="145" t="s">
        <v>339</v>
      </c>
      <c r="E222" s="74"/>
      <c r="F222" s="74"/>
      <c r="G222" s="74"/>
      <c r="H222" s="74"/>
      <c r="I222" s="74"/>
      <c r="J222" s="75"/>
    </row>
    <row r="223" spans="1:10">
      <c r="C223" s="165"/>
    </row>
    <row r="224" spans="1:10">
      <c r="C224" s="165"/>
    </row>
    <row r="225" spans="1:17">
      <c r="C225" s="165"/>
    </row>
    <row r="226" spans="1:17">
      <c r="C226" s="165"/>
    </row>
    <row r="227" spans="1:17" ht="16" thickBot="1">
      <c r="C227" s="165"/>
    </row>
    <row r="228" spans="1:17">
      <c r="A228" s="43" t="s">
        <v>49</v>
      </c>
      <c r="B228" s="40" t="s">
        <v>127</v>
      </c>
      <c r="C228" s="165"/>
      <c r="L228" s="139" t="s">
        <v>49</v>
      </c>
      <c r="M228" s="140"/>
      <c r="N228" s="140"/>
      <c r="O228" s="140"/>
      <c r="P228" s="140"/>
      <c r="Q228" s="141"/>
    </row>
    <row r="229" spans="1:17" ht="17">
      <c r="A229" s="44" t="s">
        <v>336</v>
      </c>
      <c r="B229" s="42" t="s">
        <v>259</v>
      </c>
      <c r="C229" s="165"/>
      <c r="L229" s="142" t="s">
        <v>394</v>
      </c>
      <c r="N229" s="78" t="s">
        <v>137</v>
      </c>
      <c r="O229" s="31" t="str">
        <f>E9</f>
        <v>5G</v>
      </c>
      <c r="P229" s="156" t="s">
        <v>393</v>
      </c>
      <c r="Q229" s="77" t="str">
        <f>F9</f>
        <v>25R2</v>
      </c>
    </row>
    <row r="230" spans="1:17">
      <c r="A230" s="43" t="s">
        <v>182</v>
      </c>
      <c r="B230" s="40" t="s">
        <v>295</v>
      </c>
      <c r="C230" s="165"/>
      <c r="L230" s="143" t="s">
        <v>142</v>
      </c>
      <c r="N230" s="31">
        <f>G9</f>
        <v>2350001</v>
      </c>
      <c r="O230" s="2"/>
      <c r="P230" s="2"/>
      <c r="Q230" s="66"/>
    </row>
    <row r="231" spans="1:17">
      <c r="A231" s="46" t="s">
        <v>183</v>
      </c>
      <c r="B231" s="40" t="s">
        <v>127</v>
      </c>
      <c r="C231" s="165"/>
      <c r="L231" s="143" t="s">
        <v>182</v>
      </c>
      <c r="Q231" s="66"/>
    </row>
    <row r="232" spans="1:17">
      <c r="A232" s="43" t="s">
        <v>98</v>
      </c>
      <c r="B232" s="40" t="s">
        <v>296</v>
      </c>
      <c r="C232" s="165"/>
      <c r="L232" s="143" t="s">
        <v>55</v>
      </c>
      <c r="Q232" s="66"/>
    </row>
    <row r="233" spans="1:17">
      <c r="A233" s="43" t="s">
        <v>55</v>
      </c>
      <c r="B233" s="40" t="s">
        <v>297</v>
      </c>
      <c r="C233" s="165"/>
      <c r="L233" s="143"/>
      <c r="Q233" s="66"/>
    </row>
    <row r="234" spans="1:17">
      <c r="A234" s="43"/>
      <c r="B234" s="40" t="s">
        <v>301</v>
      </c>
      <c r="C234" s="165"/>
      <c r="L234" s="143"/>
      <c r="Q234" s="66"/>
    </row>
    <row r="235" spans="1:17">
      <c r="A235" s="109" t="s">
        <v>388</v>
      </c>
      <c r="B235" s="40" t="s">
        <v>127</v>
      </c>
      <c r="C235" s="165"/>
      <c r="L235" s="138" t="s">
        <v>395</v>
      </c>
      <c r="N235" s="31">
        <f>AI9</f>
        <v>0</v>
      </c>
      <c r="Q235" s="66"/>
    </row>
    <row r="236" spans="1:17">
      <c r="A236" s="109" t="s">
        <v>61</v>
      </c>
      <c r="B236" s="45" t="s">
        <v>396</v>
      </c>
      <c r="C236" s="165"/>
      <c r="L236" s="138" t="s">
        <v>61</v>
      </c>
      <c r="Q236" s="66"/>
    </row>
    <row r="237" spans="1:17">
      <c r="A237" s="109" t="s">
        <v>389</v>
      </c>
      <c r="B237" s="40" t="s">
        <v>127</v>
      </c>
      <c r="C237" s="165"/>
      <c r="L237" s="138" t="s">
        <v>395</v>
      </c>
      <c r="N237" s="31">
        <f>AJ9</f>
        <v>0</v>
      </c>
      <c r="Q237" s="66"/>
    </row>
    <row r="238" spans="1:17">
      <c r="A238" s="109" t="s">
        <v>61</v>
      </c>
      <c r="B238" s="45" t="s">
        <v>396</v>
      </c>
      <c r="C238" s="165"/>
      <c r="L238" s="138" t="s">
        <v>61</v>
      </c>
      <c r="Q238" s="66"/>
    </row>
    <row r="239" spans="1:17">
      <c r="A239" s="96"/>
      <c r="B239" s="45"/>
      <c r="C239" s="165"/>
      <c r="L239" s="144"/>
      <c r="Q239" s="66"/>
    </row>
    <row r="240" spans="1:17">
      <c r="A240" s="43" t="s">
        <v>83</v>
      </c>
      <c r="B240" s="45"/>
      <c r="C240" s="165"/>
      <c r="L240" s="143" t="s">
        <v>83</v>
      </c>
      <c r="Q240" s="66"/>
    </row>
    <row r="241" spans="1:17">
      <c r="A241" s="43" t="s">
        <v>81</v>
      </c>
      <c r="B241" s="45"/>
      <c r="C241" s="165"/>
      <c r="L241" s="143" t="s">
        <v>81</v>
      </c>
      <c r="Q241" s="66"/>
    </row>
    <row r="242" spans="1:17">
      <c r="A242" s="43"/>
      <c r="B242" s="45"/>
      <c r="C242" s="165"/>
      <c r="L242" s="143"/>
      <c r="Q242" s="66"/>
    </row>
    <row r="243" spans="1:17">
      <c r="A243" s="43" t="s">
        <v>84</v>
      </c>
      <c r="B243" s="45"/>
      <c r="C243" s="165"/>
      <c r="L243" s="143" t="s">
        <v>84</v>
      </c>
      <c r="Q243" s="66"/>
    </row>
    <row r="244" spans="1:17">
      <c r="A244" s="43" t="s">
        <v>81</v>
      </c>
      <c r="B244" s="45"/>
      <c r="C244" s="165"/>
      <c r="L244" s="143" t="s">
        <v>81</v>
      </c>
      <c r="Q244" s="66"/>
    </row>
    <row r="245" spans="1:17">
      <c r="A245" s="43" t="s">
        <v>72</v>
      </c>
      <c r="B245" s="45"/>
      <c r="C245" s="165"/>
      <c r="L245" s="143" t="s">
        <v>72</v>
      </c>
      <c r="Q245" s="66"/>
    </row>
    <row r="246" spans="1:17">
      <c r="A246" s="43" t="s">
        <v>85</v>
      </c>
      <c r="B246" s="45"/>
      <c r="C246" s="165"/>
      <c r="L246" s="143" t="s">
        <v>85</v>
      </c>
      <c r="Q246" s="66"/>
    </row>
    <row r="247" spans="1:17">
      <c r="A247" s="43" t="s">
        <v>81</v>
      </c>
      <c r="B247" s="95"/>
      <c r="C247" s="165"/>
      <c r="L247" s="143" t="s">
        <v>81</v>
      </c>
      <c r="Q247" s="66"/>
    </row>
    <row r="248" spans="1:17" ht="16" thickBot="1">
      <c r="A248" s="53" t="s">
        <v>339</v>
      </c>
      <c r="B248" s="42"/>
      <c r="C248" s="165"/>
      <c r="L248" s="145" t="s">
        <v>339</v>
      </c>
      <c r="M248" s="74"/>
      <c r="N248" s="74"/>
      <c r="O248" s="74"/>
      <c r="P248" s="74"/>
      <c r="Q248" s="75"/>
    </row>
    <row r="249" spans="1:17">
      <c r="C249" s="165"/>
    </row>
    <row r="250" spans="1:17">
      <c r="C250" s="165"/>
    </row>
    <row r="251" spans="1:17">
      <c r="C251" s="165"/>
    </row>
    <row r="252" spans="1:17" ht="16" thickBot="1">
      <c r="C252" s="165"/>
    </row>
    <row r="253" spans="1:17">
      <c r="A253" s="43" t="s">
        <v>49</v>
      </c>
      <c r="B253" s="40" t="s">
        <v>127</v>
      </c>
      <c r="C253" s="165"/>
      <c r="L253" s="139" t="s">
        <v>49</v>
      </c>
      <c r="M253" s="140"/>
      <c r="N253" s="140"/>
      <c r="O253" s="140"/>
      <c r="P253" s="140"/>
      <c r="Q253" s="141"/>
    </row>
    <row r="254" spans="1:17" ht="17">
      <c r="A254" s="44" t="s">
        <v>336</v>
      </c>
      <c r="B254" s="42" t="s">
        <v>259</v>
      </c>
      <c r="C254" s="165"/>
      <c r="L254" s="142" t="s">
        <v>394</v>
      </c>
      <c r="N254" s="78" t="s">
        <v>137</v>
      </c>
      <c r="O254" s="31">
        <f>E10</f>
        <v>0</v>
      </c>
      <c r="P254" s="78" t="s">
        <v>393</v>
      </c>
      <c r="Q254" s="77">
        <f>F10</f>
        <v>0</v>
      </c>
    </row>
    <row r="255" spans="1:17">
      <c r="A255" s="43" t="s">
        <v>98</v>
      </c>
      <c r="B255" s="40" t="s">
        <v>296</v>
      </c>
      <c r="C255" s="165"/>
      <c r="L255" s="143" t="s">
        <v>142</v>
      </c>
      <c r="N255" s="31">
        <f>G10</f>
        <v>0</v>
      </c>
      <c r="O255" s="2"/>
      <c r="P255" s="2"/>
      <c r="Q255" s="66"/>
    </row>
    <row r="256" spans="1:17">
      <c r="A256" s="43" t="s">
        <v>182</v>
      </c>
      <c r="B256" s="40" t="s">
        <v>295</v>
      </c>
      <c r="C256" s="165"/>
      <c r="L256" s="143" t="s">
        <v>182</v>
      </c>
      <c r="Q256" s="66"/>
    </row>
    <row r="257" spans="1:17">
      <c r="A257" s="46" t="s">
        <v>183</v>
      </c>
      <c r="B257" s="40" t="s">
        <v>127</v>
      </c>
      <c r="C257" s="165"/>
      <c r="L257" s="143"/>
      <c r="Q257" s="66"/>
    </row>
    <row r="258" spans="1:17">
      <c r="A258" s="43" t="s">
        <v>55</v>
      </c>
      <c r="B258" s="40" t="s">
        <v>297</v>
      </c>
      <c r="C258" s="165"/>
      <c r="L258" s="143" t="s">
        <v>55</v>
      </c>
      <c r="Q258" s="66"/>
    </row>
    <row r="259" spans="1:17">
      <c r="A259" s="43"/>
      <c r="B259" s="40" t="s">
        <v>301</v>
      </c>
      <c r="C259" s="165"/>
      <c r="L259" s="143"/>
      <c r="Q259" s="66"/>
    </row>
    <row r="260" spans="1:17">
      <c r="A260" s="109" t="s">
        <v>226</v>
      </c>
      <c r="B260" s="40"/>
      <c r="C260" s="165"/>
      <c r="L260" s="143" t="s">
        <v>293</v>
      </c>
      <c r="N260" s="105">
        <f>AA10</f>
        <v>0</v>
      </c>
      <c r="Q260" s="66"/>
    </row>
    <row r="261" spans="1:17">
      <c r="A261" s="109" t="s">
        <v>224</v>
      </c>
      <c r="B261" s="45"/>
      <c r="C261" s="165"/>
      <c r="L261" s="143" t="s">
        <v>291</v>
      </c>
      <c r="N261" s="31">
        <f>AB10</f>
        <v>0</v>
      </c>
      <c r="Q261" s="66"/>
    </row>
    <row r="262" spans="1:17">
      <c r="A262" s="109" t="s">
        <v>61</v>
      </c>
      <c r="B262" s="45"/>
      <c r="C262" s="165"/>
      <c r="L262" s="143" t="s">
        <v>61</v>
      </c>
      <c r="Q262" s="66"/>
    </row>
    <row r="263" spans="1:17">
      <c r="A263" s="109" t="s">
        <v>391</v>
      </c>
      <c r="B263" s="40" t="s">
        <v>127</v>
      </c>
      <c r="C263" s="165"/>
      <c r="L263" s="138" t="s">
        <v>395</v>
      </c>
      <c r="N263" s="31">
        <f>AK10</f>
        <v>0</v>
      </c>
      <c r="Q263" s="66"/>
    </row>
    <row r="264" spans="1:17">
      <c r="A264" s="109" t="s">
        <v>61</v>
      </c>
      <c r="B264" s="45" t="s">
        <v>396</v>
      </c>
      <c r="C264" s="165"/>
      <c r="L264" s="138" t="s">
        <v>61</v>
      </c>
      <c r="Q264" s="66"/>
    </row>
    <row r="265" spans="1:17">
      <c r="A265" s="109" t="s">
        <v>392</v>
      </c>
      <c r="B265" s="40" t="s">
        <v>127</v>
      </c>
      <c r="C265" s="165"/>
      <c r="L265" s="138" t="s">
        <v>395</v>
      </c>
      <c r="N265" s="31">
        <f>AL10</f>
        <v>0</v>
      </c>
      <c r="Q265" s="66"/>
    </row>
    <row r="266" spans="1:17">
      <c r="A266" s="109" t="s">
        <v>61</v>
      </c>
      <c r="B266" s="45" t="s">
        <v>396</v>
      </c>
      <c r="C266" s="165"/>
      <c r="L266" s="138" t="s">
        <v>61</v>
      </c>
      <c r="Q266" s="66"/>
    </row>
    <row r="267" spans="1:17">
      <c r="A267" s="96"/>
      <c r="B267" s="45"/>
      <c r="C267" s="165"/>
      <c r="L267" s="144"/>
      <c r="Q267" s="66"/>
    </row>
    <row r="268" spans="1:17">
      <c r="A268" s="43" t="s">
        <v>83</v>
      </c>
      <c r="B268" s="45"/>
      <c r="C268" s="165"/>
      <c r="L268" s="143" t="s">
        <v>83</v>
      </c>
      <c r="Q268" s="66"/>
    </row>
    <row r="269" spans="1:17">
      <c r="A269" s="43" t="s">
        <v>81</v>
      </c>
      <c r="B269" s="45"/>
      <c r="C269" s="165"/>
      <c r="L269" s="143" t="s">
        <v>81</v>
      </c>
      <c r="Q269" s="66"/>
    </row>
    <row r="270" spans="1:17">
      <c r="A270" s="43"/>
      <c r="B270" s="45"/>
      <c r="C270" s="165"/>
      <c r="L270" s="143"/>
      <c r="Q270" s="66"/>
    </row>
    <row r="271" spans="1:17">
      <c r="A271" s="43" t="s">
        <v>84</v>
      </c>
      <c r="B271" s="45"/>
      <c r="C271" s="165"/>
      <c r="L271" s="143" t="s">
        <v>84</v>
      </c>
      <c r="Q271" s="66"/>
    </row>
    <row r="272" spans="1:17">
      <c r="A272" s="43" t="s">
        <v>81</v>
      </c>
      <c r="B272" s="45"/>
      <c r="C272" s="165"/>
      <c r="L272" s="143" t="s">
        <v>81</v>
      </c>
      <c r="Q272" s="66"/>
    </row>
    <row r="273" spans="1:17">
      <c r="A273" s="43" t="s">
        <v>72</v>
      </c>
      <c r="B273" s="45"/>
      <c r="C273" s="165"/>
      <c r="L273" s="143" t="s">
        <v>72</v>
      </c>
      <c r="Q273" s="66"/>
    </row>
    <row r="274" spans="1:17">
      <c r="A274" s="43" t="s">
        <v>85</v>
      </c>
      <c r="B274" s="45"/>
      <c r="C274" s="165"/>
      <c r="L274" s="143" t="s">
        <v>85</v>
      </c>
      <c r="Q274" s="66"/>
    </row>
    <row r="275" spans="1:17">
      <c r="A275" s="43" t="s">
        <v>81</v>
      </c>
      <c r="B275" s="95"/>
      <c r="C275" s="165"/>
      <c r="L275" s="143" t="s">
        <v>81</v>
      </c>
      <c r="Q275" s="66"/>
    </row>
    <row r="276" spans="1:17" ht="16" thickBot="1">
      <c r="A276" s="53" t="s">
        <v>339</v>
      </c>
      <c r="B276" s="42"/>
      <c r="C276" s="165"/>
      <c r="L276" s="145" t="s">
        <v>339</v>
      </c>
      <c r="M276" s="74"/>
      <c r="N276" s="74"/>
      <c r="O276" s="74"/>
      <c r="P276" s="74"/>
      <c r="Q276" s="75"/>
    </row>
    <row r="277" spans="1:17">
      <c r="C277" s="92"/>
    </row>
  </sheetData>
  <phoneticPr fontId="5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6CFD-778B-40FC-B149-6036042A6CAC}">
  <sheetPr>
    <tabColor rgb="FFFFC000"/>
  </sheetPr>
  <dimension ref="A1:AE138"/>
  <sheetViews>
    <sheetView tabSelected="1" topLeftCell="C2" zoomScale="150" zoomScaleNormal="85" workbookViewId="0">
      <selection activeCell="I13" sqref="I13"/>
    </sheetView>
  </sheetViews>
  <sheetFormatPr baseColWidth="10" defaultColWidth="9" defaultRowHeight="15"/>
  <cols>
    <col min="1" max="1" width="74.5" style="1" hidden="1" customWidth="1"/>
    <col min="2" max="2" width="74" style="1" hidden="1" customWidth="1"/>
    <col min="3" max="3" width="5" style="1" customWidth="1"/>
    <col min="4" max="4" width="18.5" style="1" customWidth="1"/>
    <col min="5" max="5" width="35" style="1" customWidth="1"/>
    <col min="6" max="6" width="9" style="1" customWidth="1"/>
    <col min="7" max="8" width="10.1640625" style="1" customWidth="1"/>
    <col min="9" max="9" width="6.33203125" style="1" bestFit="1" customWidth="1"/>
    <col min="10" max="10" width="11.83203125" style="1" bestFit="1" customWidth="1"/>
    <col min="11" max="11" width="14.33203125" style="1" bestFit="1" customWidth="1"/>
    <col min="12" max="12" width="9.6640625" style="1" customWidth="1"/>
    <col min="13" max="13" width="11.6640625" style="1" customWidth="1"/>
    <col min="14" max="14" width="12.5" style="1" customWidth="1"/>
    <col min="15" max="15" width="15.1640625" style="1" bestFit="1" customWidth="1"/>
    <col min="16" max="16" width="14.83203125" style="1" customWidth="1"/>
    <col min="17" max="17" width="17.6640625" style="1" bestFit="1" customWidth="1"/>
    <col min="18" max="18" width="12.83203125" style="1" customWidth="1"/>
    <col min="19" max="19" width="21.6640625" style="1" customWidth="1"/>
    <col min="20" max="20" width="8.83203125" style="1" customWidth="1"/>
    <col min="21" max="21" width="10.83203125" style="1" customWidth="1"/>
    <col min="22" max="23" width="14.6640625" style="1" customWidth="1"/>
    <col min="24" max="24" width="9.83203125" style="1" bestFit="1" customWidth="1"/>
    <col min="25" max="25" width="13.1640625" style="1" customWidth="1"/>
    <col min="26" max="26" width="11.6640625" style="1" customWidth="1"/>
    <col min="27" max="27" width="9.1640625" style="1" customWidth="1"/>
    <col min="28" max="28" width="14.83203125" style="1" bestFit="1" customWidth="1"/>
    <col min="29" max="29" width="2.6640625" style="1" customWidth="1"/>
    <col min="30" max="16384" width="9" style="1"/>
  </cols>
  <sheetData>
    <row r="1" spans="1:31" ht="19.25" customHeight="1">
      <c r="C1" s="174"/>
      <c r="E1" s="160" t="s">
        <v>168</v>
      </c>
      <c r="F1" s="160" t="s">
        <v>411</v>
      </c>
      <c r="G1" s="160" t="s">
        <v>412</v>
      </c>
      <c r="H1" s="160" t="s">
        <v>446</v>
      </c>
      <c r="J1" s="160" t="s">
        <v>447</v>
      </c>
      <c r="K1" s="160" t="s">
        <v>448</v>
      </c>
      <c r="M1" s="160" t="s">
        <v>449</v>
      </c>
      <c r="U1" s="160" t="s">
        <v>3</v>
      </c>
      <c r="V1" s="160" t="s">
        <v>4</v>
      </c>
      <c r="W1" s="160" t="s">
        <v>445</v>
      </c>
      <c r="X1" s="21"/>
      <c r="Y1" s="160" t="s">
        <v>5</v>
      </c>
      <c r="Z1" s="21"/>
      <c r="AA1" s="160" t="s">
        <v>384</v>
      </c>
      <c r="AB1" s="160" t="s">
        <v>445</v>
      </c>
    </row>
    <row r="2" spans="1:31" ht="272">
      <c r="C2" s="174"/>
      <c r="D2" s="173" t="s">
        <v>428</v>
      </c>
      <c r="E2" s="203" t="s">
        <v>429</v>
      </c>
      <c r="F2" s="203" t="s">
        <v>430</v>
      </c>
      <c r="G2" s="203" t="s">
        <v>431</v>
      </c>
      <c r="H2" s="204"/>
      <c r="I2" s="204"/>
      <c r="J2" s="203" t="s">
        <v>438</v>
      </c>
      <c r="K2" s="203" t="s">
        <v>437</v>
      </c>
      <c r="L2" s="204"/>
      <c r="M2" s="203" t="s">
        <v>450</v>
      </c>
      <c r="N2" s="203" t="s">
        <v>489</v>
      </c>
      <c r="O2" s="203" t="s">
        <v>440</v>
      </c>
      <c r="P2" s="203" t="s">
        <v>488</v>
      </c>
      <c r="Q2" s="203" t="s">
        <v>440</v>
      </c>
      <c r="R2" s="203" t="s">
        <v>472</v>
      </c>
      <c r="S2" s="203"/>
      <c r="T2" s="203" t="s">
        <v>440</v>
      </c>
      <c r="U2" s="203" t="s">
        <v>442</v>
      </c>
      <c r="V2" s="203" t="s">
        <v>443</v>
      </c>
      <c r="W2" s="203" t="s">
        <v>444</v>
      </c>
      <c r="X2" s="205"/>
      <c r="Y2" s="203" t="s">
        <v>485</v>
      </c>
      <c r="Z2" s="203" t="s">
        <v>486</v>
      </c>
      <c r="AA2" s="203" t="s">
        <v>440</v>
      </c>
      <c r="AB2" s="203" t="s">
        <v>487</v>
      </c>
    </row>
    <row r="3" spans="1:31" ht="18.5" customHeight="1">
      <c r="C3" s="174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64"/>
    </row>
    <row r="4" spans="1:31" ht="37.75" customHeight="1">
      <c r="C4" s="174"/>
      <c r="D4" s="232" t="s">
        <v>435</v>
      </c>
      <c r="E4" s="233" t="s">
        <v>48</v>
      </c>
      <c r="F4" s="190" t="s">
        <v>434</v>
      </c>
      <c r="G4" s="191"/>
      <c r="H4" s="182" t="s">
        <v>6</v>
      </c>
      <c r="I4" s="183" t="s">
        <v>13</v>
      </c>
      <c r="J4" s="184"/>
      <c r="K4" s="185"/>
      <c r="L4" s="183" t="s">
        <v>0</v>
      </c>
      <c r="M4" s="184"/>
      <c r="N4" s="184"/>
      <c r="O4" s="184"/>
      <c r="P4" s="184"/>
      <c r="Q4" s="185"/>
      <c r="R4" s="183" t="s">
        <v>470</v>
      </c>
      <c r="S4" s="184"/>
      <c r="T4" s="184"/>
      <c r="U4" s="184"/>
      <c r="V4" s="184"/>
      <c r="W4" s="184"/>
      <c r="X4" s="183" t="s">
        <v>471</v>
      </c>
      <c r="Y4" s="185"/>
      <c r="Z4" s="183" t="s">
        <v>47</v>
      </c>
      <c r="AA4" s="184"/>
      <c r="AB4" s="184"/>
      <c r="AC4" s="164"/>
    </row>
    <row r="5" spans="1:31" ht="14.25" customHeight="1">
      <c r="C5" s="174"/>
      <c r="D5" s="16" t="s">
        <v>436</v>
      </c>
      <c r="E5" s="16"/>
      <c r="F5" s="24" t="s">
        <v>432</v>
      </c>
      <c r="G5" s="24" t="s">
        <v>433</v>
      </c>
      <c r="H5" s="234" t="s">
        <v>14</v>
      </c>
      <c r="I5" s="234" t="s">
        <v>14</v>
      </c>
      <c r="J5" s="24" t="s">
        <v>32</v>
      </c>
      <c r="K5" s="24" t="s">
        <v>494</v>
      </c>
      <c r="L5" s="234" t="s">
        <v>14</v>
      </c>
      <c r="M5" s="24" t="s">
        <v>37</v>
      </c>
      <c r="N5" s="213" t="s">
        <v>21</v>
      </c>
      <c r="O5" s="213" t="s">
        <v>22</v>
      </c>
      <c r="P5" s="213" t="s">
        <v>18</v>
      </c>
      <c r="Q5" s="214" t="s">
        <v>19</v>
      </c>
      <c r="R5" s="234" t="s">
        <v>20</v>
      </c>
      <c r="S5" s="154" t="s">
        <v>29</v>
      </c>
      <c r="T5" s="154" t="s">
        <v>23</v>
      </c>
      <c r="U5" s="154" t="s">
        <v>469</v>
      </c>
      <c r="V5" s="154" t="s">
        <v>24</v>
      </c>
      <c r="W5" s="178" t="s">
        <v>46</v>
      </c>
      <c r="X5" s="234" t="s">
        <v>14</v>
      </c>
      <c r="Y5" s="177" t="s">
        <v>25</v>
      </c>
      <c r="Z5" s="234" t="s">
        <v>20</v>
      </c>
      <c r="AA5" s="178" t="s">
        <v>26</v>
      </c>
      <c r="AB5" s="178" t="s">
        <v>46</v>
      </c>
      <c r="AC5" s="165"/>
    </row>
    <row r="6" spans="1:31" s="2" customFormat="1">
      <c r="A6" s="1"/>
      <c r="B6" s="1"/>
      <c r="C6" s="189" t="s">
        <v>340</v>
      </c>
      <c r="D6" s="27" t="s">
        <v>482</v>
      </c>
      <c r="E6" s="27"/>
      <c r="F6" s="27" t="s">
        <v>474</v>
      </c>
      <c r="G6" s="27" t="s">
        <v>475</v>
      </c>
      <c r="H6" s="130">
        <v>2350003</v>
      </c>
      <c r="I6" s="130">
        <v>1</v>
      </c>
      <c r="J6" s="130" t="s">
        <v>501</v>
      </c>
      <c r="K6" s="130" t="s">
        <v>504</v>
      </c>
      <c r="L6" s="130">
        <v>4</v>
      </c>
      <c r="M6" s="130" t="s">
        <v>493</v>
      </c>
      <c r="N6" s="130" t="s">
        <v>483</v>
      </c>
      <c r="O6" s="130">
        <v>1</v>
      </c>
      <c r="P6" s="130" t="s">
        <v>483</v>
      </c>
      <c r="Q6" s="130">
        <v>1</v>
      </c>
      <c r="R6" s="130">
        <v>100</v>
      </c>
      <c r="S6" s="130" t="s">
        <v>484</v>
      </c>
      <c r="T6" s="130">
        <v>1</v>
      </c>
      <c r="U6" s="130">
        <v>100</v>
      </c>
      <c r="V6" s="130">
        <v>59456</v>
      </c>
      <c r="W6" s="188">
        <f>AA6</f>
        <v>101</v>
      </c>
      <c r="X6" s="188">
        <v>0</v>
      </c>
      <c r="Y6" s="176">
        <v>100</v>
      </c>
      <c r="Z6" s="176">
        <v>22113</v>
      </c>
      <c r="AA6" s="186">
        <f>100+T6</f>
        <v>101</v>
      </c>
      <c r="AB6" s="187">
        <f>T6</f>
        <v>1</v>
      </c>
      <c r="AC6" s="165"/>
    </row>
    <row r="7" spans="1:31" s="2" customFormat="1">
      <c r="A7" s="1"/>
      <c r="B7" s="1"/>
      <c r="C7" s="189" t="s">
        <v>340</v>
      </c>
      <c r="D7" s="27" t="s">
        <v>482</v>
      </c>
      <c r="E7" s="27"/>
      <c r="F7" s="27" t="s">
        <v>474</v>
      </c>
      <c r="G7" s="27" t="s">
        <v>475</v>
      </c>
      <c r="H7" s="130">
        <v>2350003</v>
      </c>
      <c r="I7" s="130">
        <v>2</v>
      </c>
      <c r="J7" s="130" t="s">
        <v>502</v>
      </c>
      <c r="K7" s="130" t="s">
        <v>505</v>
      </c>
      <c r="L7" s="130">
        <v>5</v>
      </c>
      <c r="M7" s="130" t="s">
        <v>493</v>
      </c>
      <c r="N7" s="130" t="s">
        <v>483</v>
      </c>
      <c r="O7" s="130">
        <v>2</v>
      </c>
      <c r="P7" s="130" t="s">
        <v>483</v>
      </c>
      <c r="Q7" s="130">
        <v>1</v>
      </c>
      <c r="R7" s="130">
        <v>101</v>
      </c>
      <c r="S7" s="130" t="s">
        <v>484</v>
      </c>
      <c r="T7" s="130">
        <v>2</v>
      </c>
      <c r="U7" s="130">
        <v>101</v>
      </c>
      <c r="V7" s="130">
        <v>59457</v>
      </c>
      <c r="W7" s="188">
        <f>AA7</f>
        <v>102</v>
      </c>
      <c r="X7" s="188">
        <v>0</v>
      </c>
      <c r="Y7" s="176">
        <v>100</v>
      </c>
      <c r="Z7" s="176">
        <v>22113</v>
      </c>
      <c r="AA7" s="186">
        <f>100+T7</f>
        <v>102</v>
      </c>
      <c r="AB7" s="187">
        <f>T7</f>
        <v>2</v>
      </c>
      <c r="AC7" s="165"/>
    </row>
    <row r="8" spans="1:31" s="2" customFormat="1">
      <c r="A8" s="1"/>
      <c r="B8" s="1"/>
      <c r="C8" s="189" t="s">
        <v>340</v>
      </c>
      <c r="D8" s="27" t="s">
        <v>482</v>
      </c>
      <c r="E8" s="27"/>
      <c r="F8" s="27" t="s">
        <v>474</v>
      </c>
      <c r="G8" s="27" t="s">
        <v>475</v>
      </c>
      <c r="H8" s="130">
        <v>2350003</v>
      </c>
      <c r="I8" s="130">
        <v>1</v>
      </c>
      <c r="J8" s="130" t="s">
        <v>502</v>
      </c>
      <c r="K8" s="130" t="s">
        <v>503</v>
      </c>
      <c r="L8" s="130">
        <v>4</v>
      </c>
      <c r="M8" s="130" t="s">
        <v>493</v>
      </c>
      <c r="N8" s="130" t="s">
        <v>483</v>
      </c>
      <c r="O8" s="130">
        <v>1</v>
      </c>
      <c r="P8" s="130" t="s">
        <v>483</v>
      </c>
      <c r="Q8" s="130">
        <v>1</v>
      </c>
      <c r="R8" s="130">
        <v>100</v>
      </c>
      <c r="S8" s="130" t="s">
        <v>484</v>
      </c>
      <c r="T8" s="130">
        <v>1</v>
      </c>
      <c r="U8" s="130">
        <v>100</v>
      </c>
      <c r="V8" s="130">
        <v>59456</v>
      </c>
      <c r="W8" s="188">
        <f>AA8</f>
        <v>101</v>
      </c>
      <c r="X8" s="188">
        <v>0</v>
      </c>
      <c r="Y8" s="176">
        <v>100</v>
      </c>
      <c r="Z8" s="176">
        <v>22113</v>
      </c>
      <c r="AA8" s="186">
        <f>100+T8</f>
        <v>101</v>
      </c>
      <c r="AB8" s="187">
        <f>T8</f>
        <v>1</v>
      </c>
      <c r="AC8" s="165"/>
    </row>
    <row r="9" spans="1:31" s="2" customFormat="1">
      <c r="A9" s="1"/>
      <c r="B9" s="1"/>
      <c r="C9" s="189" t="s">
        <v>341</v>
      </c>
      <c r="D9" s="27" t="s">
        <v>482</v>
      </c>
      <c r="E9" s="27"/>
      <c r="F9" s="27" t="s">
        <v>474</v>
      </c>
      <c r="G9" s="27" t="s">
        <v>475</v>
      </c>
      <c r="H9" s="130">
        <v>2350005</v>
      </c>
      <c r="I9" s="130">
        <v>2</v>
      </c>
      <c r="J9" s="130" t="s">
        <v>490</v>
      </c>
      <c r="K9" s="130" t="s">
        <v>495</v>
      </c>
      <c r="L9" s="130">
        <v>5</v>
      </c>
      <c r="M9" s="130" t="s">
        <v>493</v>
      </c>
      <c r="N9" s="130" t="s">
        <v>483</v>
      </c>
      <c r="O9" s="130">
        <v>2</v>
      </c>
      <c r="P9" s="130" t="s">
        <v>483</v>
      </c>
      <c r="Q9" s="130">
        <v>1</v>
      </c>
      <c r="R9" s="130">
        <v>101</v>
      </c>
      <c r="S9" s="130" t="s">
        <v>484</v>
      </c>
      <c r="T9" s="130">
        <v>2</v>
      </c>
      <c r="U9" s="130">
        <v>101</v>
      </c>
      <c r="V9" s="130">
        <v>59457</v>
      </c>
      <c r="W9" s="188">
        <f>AA9</f>
        <v>102</v>
      </c>
      <c r="X9" s="188">
        <v>0</v>
      </c>
      <c r="Y9" s="176">
        <v>100</v>
      </c>
      <c r="Z9" s="176">
        <v>22113</v>
      </c>
      <c r="AA9" s="186">
        <f>100+T9</f>
        <v>102</v>
      </c>
      <c r="AB9" s="187">
        <f>T9</f>
        <v>2</v>
      </c>
      <c r="AC9" s="165"/>
    </row>
    <row r="10" spans="1:31" s="2" customFormat="1">
      <c r="A10" s="1"/>
      <c r="B10" s="1"/>
      <c r="C10" s="189" t="s">
        <v>341</v>
      </c>
      <c r="D10" s="27" t="s">
        <v>482</v>
      </c>
      <c r="E10" s="27"/>
      <c r="F10" s="27" t="s">
        <v>474</v>
      </c>
      <c r="G10" s="27" t="s">
        <v>475</v>
      </c>
      <c r="H10" s="130">
        <v>2350005</v>
      </c>
      <c r="I10" s="130">
        <v>1</v>
      </c>
      <c r="J10" s="130" t="s">
        <v>497</v>
      </c>
      <c r="K10" s="130" t="s">
        <v>498</v>
      </c>
      <c r="L10" s="130">
        <v>4</v>
      </c>
      <c r="M10" s="130" t="s">
        <v>493</v>
      </c>
      <c r="N10" s="130" t="s">
        <v>483</v>
      </c>
      <c r="O10" s="130">
        <v>1</v>
      </c>
      <c r="P10" s="130" t="s">
        <v>483</v>
      </c>
      <c r="Q10" s="130">
        <v>1</v>
      </c>
      <c r="R10" s="130">
        <v>100</v>
      </c>
      <c r="S10" s="130" t="s">
        <v>484</v>
      </c>
      <c r="T10" s="130">
        <v>1</v>
      </c>
      <c r="U10" s="130">
        <v>100</v>
      </c>
      <c r="V10" s="130">
        <v>59456</v>
      </c>
      <c r="W10" s="188">
        <f>AA10</f>
        <v>101</v>
      </c>
      <c r="X10" s="188">
        <v>0</v>
      </c>
      <c r="Y10" s="176">
        <v>100</v>
      </c>
      <c r="Z10" s="176">
        <v>22113</v>
      </c>
      <c r="AA10" s="186">
        <f>100+T10</f>
        <v>101</v>
      </c>
      <c r="AB10" s="187">
        <f>T10</f>
        <v>1</v>
      </c>
      <c r="AC10" s="165"/>
    </row>
    <row r="11" spans="1:31" s="2" customFormat="1">
      <c r="A11" s="1"/>
      <c r="B11" s="1"/>
      <c r="C11" s="174"/>
      <c r="D11" s="167" t="s">
        <v>410</v>
      </c>
      <c r="E11" s="167" t="s">
        <v>410</v>
      </c>
      <c r="F11" s="167" t="s">
        <v>410</v>
      </c>
      <c r="G11" s="167" t="s">
        <v>410</v>
      </c>
      <c r="H11" s="167" t="s">
        <v>410</v>
      </c>
      <c r="I11" s="167" t="s">
        <v>410</v>
      </c>
      <c r="J11" s="167" t="s">
        <v>410</v>
      </c>
      <c r="K11" s="167" t="s">
        <v>410</v>
      </c>
      <c r="L11" s="167" t="s">
        <v>496</v>
      </c>
      <c r="M11" s="167" t="s">
        <v>410</v>
      </c>
      <c r="N11" s="167" t="s">
        <v>410</v>
      </c>
      <c r="O11" s="167" t="s">
        <v>410</v>
      </c>
      <c r="P11" s="167" t="s">
        <v>410</v>
      </c>
      <c r="Q11" s="167" t="s">
        <v>410</v>
      </c>
      <c r="R11" s="167" t="s">
        <v>410</v>
      </c>
      <c r="S11" s="167" t="s">
        <v>410</v>
      </c>
      <c r="T11" s="167" t="s">
        <v>410</v>
      </c>
      <c r="U11" s="167" t="s">
        <v>410</v>
      </c>
      <c r="V11" s="167" t="s">
        <v>410</v>
      </c>
      <c r="W11" s="167" t="s">
        <v>410</v>
      </c>
      <c r="X11" s="167" t="s">
        <v>410</v>
      </c>
      <c r="Y11" s="167" t="s">
        <v>410</v>
      </c>
      <c r="Z11" s="167" t="s">
        <v>410</v>
      </c>
      <c r="AA11" s="167" t="s">
        <v>410</v>
      </c>
      <c r="AB11" s="167" t="s">
        <v>410</v>
      </c>
      <c r="AC11" s="165"/>
    </row>
    <row r="12" spans="1:31" s="2" customFormat="1">
      <c r="A12" s="1"/>
      <c r="B12" s="1"/>
      <c r="C12" s="174"/>
      <c r="D12" s="91"/>
      <c r="E12" s="91"/>
      <c r="F12" s="91"/>
      <c r="G12" s="91"/>
      <c r="H12" s="92"/>
      <c r="I12" s="92"/>
      <c r="J12" s="92"/>
      <c r="K12" s="1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</row>
    <row r="13" spans="1:31" s="2" customFormat="1">
      <c r="A13" s="1"/>
      <c r="B13" s="1"/>
      <c r="C13" s="174"/>
      <c r="D13" s="91"/>
      <c r="E13" s="91"/>
      <c r="F13" s="91"/>
      <c r="G13" s="91"/>
      <c r="H13" s="92"/>
      <c r="I13" s="92"/>
      <c r="J13" s="92"/>
      <c r="K13" s="1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</row>
    <row r="14" spans="1:31" s="2" customFormat="1">
      <c r="A14" s="1"/>
      <c r="B14" s="1"/>
      <c r="C14" s="174"/>
      <c r="D14" s="91"/>
      <c r="E14" s="91"/>
      <c r="F14" s="91"/>
      <c r="G14" s="91"/>
      <c r="H14" s="92"/>
      <c r="I14" s="92"/>
      <c r="J14" s="92"/>
      <c r="K14" s="1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</row>
    <row r="15" spans="1:31" s="2" customFormat="1">
      <c r="A15" s="1"/>
      <c r="B15" s="1"/>
      <c r="C15" s="174"/>
      <c r="D15" s="91"/>
      <c r="E15" s="91"/>
      <c r="F15" s="91"/>
      <c r="G15" s="91"/>
      <c r="H15" s="92"/>
      <c r="I15" s="92"/>
      <c r="J15" s="92"/>
      <c r="K15" s="1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</row>
    <row r="16" spans="1:31" s="2" customFormat="1">
      <c r="A16" s="1"/>
      <c r="B16" s="1"/>
      <c r="C16" s="174"/>
      <c r="D16" s="91"/>
      <c r="E16" s="91"/>
      <c r="F16" s="91"/>
      <c r="G16" s="91"/>
      <c r="H16" s="92"/>
      <c r="I16" s="92"/>
      <c r="J16" s="92"/>
      <c r="K16" s="1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</row>
    <row r="17" spans="1:31" s="2" customFormat="1">
      <c r="A17" s="1"/>
      <c r="B17" s="1"/>
      <c r="C17" s="174"/>
      <c r="D17" s="91"/>
      <c r="E17" s="91"/>
      <c r="F17" s="91"/>
      <c r="G17" s="91"/>
      <c r="H17" s="92"/>
      <c r="I17" s="92"/>
      <c r="J17" s="92"/>
      <c r="K17" s="1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</row>
    <row r="18" spans="1:31" s="2" customFormat="1">
      <c r="A18" s="1"/>
      <c r="B18" s="1"/>
      <c r="C18" s="174"/>
      <c r="D18" s="91"/>
      <c r="E18" s="91"/>
      <c r="F18" s="91"/>
      <c r="G18" s="91"/>
      <c r="H18" s="92"/>
      <c r="I18" s="92"/>
      <c r="J18" s="92"/>
      <c r="K18" s="1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</row>
    <row r="19" spans="1:31" s="2" customFormat="1">
      <c r="A19" s="1"/>
      <c r="B19" s="1"/>
      <c r="C19" s="174"/>
      <c r="D19" s="91"/>
      <c r="E19" s="91"/>
      <c r="F19" s="91"/>
      <c r="G19" s="91"/>
      <c r="H19" s="92"/>
      <c r="I19" s="92"/>
      <c r="J19" s="92"/>
      <c r="K19" s="1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</row>
    <row r="20" spans="1:31" s="2" customFormat="1">
      <c r="A20" s="1"/>
      <c r="B20" s="1"/>
      <c r="C20" s="174"/>
      <c r="D20" s="91"/>
      <c r="E20" s="91"/>
      <c r="F20" s="91"/>
      <c r="G20" s="91"/>
      <c r="H20" s="92"/>
      <c r="I20" s="92"/>
      <c r="J20" s="92"/>
      <c r="K20" s="1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</row>
    <row r="21" spans="1:31" s="2" customFormat="1" ht="16.25" customHeight="1">
      <c r="A21" s="90"/>
      <c r="B21" s="90"/>
      <c r="C21" s="174"/>
      <c r="D21" s="90"/>
      <c r="E21" s="90"/>
      <c r="F21" s="90"/>
      <c r="G21" s="90"/>
      <c r="H21" s="90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</row>
    <row r="22" spans="1:31" s="2" customFormat="1">
      <c r="A22" s="92"/>
      <c r="B22" s="92"/>
      <c r="C22" s="174"/>
      <c r="D22" s="92"/>
      <c r="E22" s="90"/>
      <c r="F22" s="90"/>
      <c r="G22" s="90"/>
      <c r="H22" s="9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</row>
    <row r="23" spans="1:31" s="2" customFormat="1">
      <c r="A23" s="92"/>
      <c r="B23" s="92"/>
      <c r="C23" s="174"/>
      <c r="D23" s="92"/>
      <c r="E23" s="90"/>
      <c r="F23" s="90"/>
      <c r="G23" s="90"/>
      <c r="H23" s="9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</row>
    <row r="24" spans="1:31" s="2" customFormat="1" ht="5.5" customHeight="1" thickBot="1">
      <c r="C24" s="174"/>
    </row>
    <row r="25" spans="1:31" s="2" customFormat="1">
      <c r="A25" s="43" t="s">
        <v>49</v>
      </c>
      <c r="B25" s="40" t="s">
        <v>127</v>
      </c>
      <c r="C25" s="174"/>
      <c r="E25" s="59" t="s">
        <v>49</v>
      </c>
      <c r="F25" s="60"/>
      <c r="G25" s="60"/>
      <c r="H25" s="60"/>
      <c r="I25" s="60"/>
      <c r="J25" s="60"/>
      <c r="K25" s="60"/>
      <c r="L25" s="61"/>
    </row>
    <row r="26" spans="1:31" s="2" customFormat="1">
      <c r="A26" s="43" t="s">
        <v>50</v>
      </c>
      <c r="B26" s="40" t="s">
        <v>127</v>
      </c>
      <c r="C26" s="174"/>
      <c r="E26" s="62" t="s">
        <v>50</v>
      </c>
      <c r="L26" s="63"/>
    </row>
    <row r="27" spans="1:31" s="2" customFormat="1">
      <c r="A27" s="43" t="s">
        <v>95</v>
      </c>
      <c r="B27" s="40" t="s">
        <v>127</v>
      </c>
      <c r="C27" s="174"/>
      <c r="E27" s="62" t="s">
        <v>135</v>
      </c>
      <c r="G27" s="31">
        <f>$H$6</f>
        <v>2350003</v>
      </c>
      <c r="L27" s="63"/>
    </row>
    <row r="28" spans="1:31" s="2" customFormat="1">
      <c r="A28" s="43" t="s">
        <v>51</v>
      </c>
      <c r="B28" s="40" t="s">
        <v>91</v>
      </c>
      <c r="C28" s="174"/>
      <c r="E28" s="62" t="s">
        <v>51</v>
      </c>
      <c r="L28" s="63"/>
    </row>
    <row r="29" spans="1:31" s="2" customFormat="1">
      <c r="A29" s="43" t="s">
        <v>97</v>
      </c>
      <c r="B29" s="40" t="s">
        <v>90</v>
      </c>
      <c r="C29" s="174"/>
      <c r="E29" s="62" t="s">
        <v>97</v>
      </c>
      <c r="L29" s="63"/>
    </row>
    <row r="30" spans="1:31" s="2" customFormat="1">
      <c r="A30" s="43" t="s">
        <v>96</v>
      </c>
      <c r="B30" s="40" t="s">
        <v>127</v>
      </c>
      <c r="C30" s="174"/>
      <c r="E30" s="62" t="s">
        <v>136</v>
      </c>
      <c r="G30" s="31">
        <f>$H$6</f>
        <v>2350003</v>
      </c>
      <c r="L30" s="63"/>
    </row>
    <row r="31" spans="1:31" s="2" customFormat="1">
      <c r="A31" s="43" t="s">
        <v>52</v>
      </c>
      <c r="B31" s="40" t="s">
        <v>92</v>
      </c>
      <c r="C31" s="174"/>
      <c r="E31" s="62" t="s">
        <v>52</v>
      </c>
      <c r="L31" s="63"/>
    </row>
    <row r="32" spans="1:31" s="2" customFormat="1">
      <c r="A32" s="44" t="s">
        <v>53</v>
      </c>
      <c r="B32" s="45" t="s">
        <v>93</v>
      </c>
      <c r="C32" s="174"/>
      <c r="E32" s="64" t="s">
        <v>53</v>
      </c>
      <c r="L32" s="63"/>
    </row>
    <row r="33" spans="1:12" s="2" customFormat="1" ht="32">
      <c r="A33" s="44" t="s">
        <v>115</v>
      </c>
      <c r="B33" s="47" t="s">
        <v>94</v>
      </c>
      <c r="C33" s="174"/>
      <c r="E33" s="64" t="s">
        <v>141</v>
      </c>
      <c r="G33" s="78" t="s">
        <v>137</v>
      </c>
      <c r="H33" s="31" t="str">
        <f>F6</f>
        <v>5G</v>
      </c>
      <c r="I33" s="78" t="s">
        <v>139</v>
      </c>
      <c r="J33" s="31" t="str">
        <f>G6</f>
        <v>25R2</v>
      </c>
      <c r="K33" s="78" t="s">
        <v>138</v>
      </c>
      <c r="L33" s="31">
        <f>Z6</f>
        <v>22113</v>
      </c>
    </row>
    <row r="34" spans="1:12" s="2" customFormat="1">
      <c r="A34" s="46"/>
      <c r="B34" s="48"/>
      <c r="C34" s="174"/>
      <c r="E34" s="65"/>
      <c r="J34" s="1"/>
      <c r="K34" s="1"/>
      <c r="L34" s="66"/>
    </row>
    <row r="35" spans="1:12" s="2" customFormat="1">
      <c r="A35" s="46" t="s">
        <v>54</v>
      </c>
      <c r="B35" s="40" t="s">
        <v>127</v>
      </c>
      <c r="C35" s="174"/>
      <c r="E35" s="65" t="s">
        <v>140</v>
      </c>
      <c r="G35" s="31" t="str">
        <f>J6</f>
        <v>AZQS</v>
      </c>
      <c r="J35" s="1"/>
      <c r="K35" s="1"/>
      <c r="L35" s="66"/>
    </row>
    <row r="36" spans="1:12" s="2" customFormat="1">
      <c r="A36" s="43" t="s">
        <v>98</v>
      </c>
      <c r="B36" s="40" t="s">
        <v>127</v>
      </c>
      <c r="C36" s="174"/>
      <c r="E36" s="62" t="s">
        <v>142</v>
      </c>
      <c r="G36" s="31">
        <f>$H$6</f>
        <v>2350003</v>
      </c>
      <c r="J36" s="1"/>
      <c r="K36" s="1"/>
      <c r="L36" s="66"/>
    </row>
    <row r="37" spans="1:12" s="2" customFormat="1">
      <c r="A37" s="43" t="s">
        <v>55</v>
      </c>
      <c r="B37" s="40" t="s">
        <v>127</v>
      </c>
      <c r="C37" s="174"/>
      <c r="E37" s="62" t="s">
        <v>166</v>
      </c>
      <c r="J37" s="1"/>
      <c r="K37" s="1"/>
      <c r="L37" s="66"/>
    </row>
    <row r="38" spans="1:12" s="2" customFormat="1">
      <c r="A38" s="43"/>
      <c r="B38" s="40"/>
      <c r="C38" s="174"/>
      <c r="E38" s="62"/>
      <c r="J38" s="1"/>
      <c r="K38" s="1"/>
      <c r="L38" s="66"/>
    </row>
    <row r="39" spans="1:12" s="2" customFormat="1">
      <c r="A39" s="43" t="s">
        <v>56</v>
      </c>
      <c r="B39" s="40" t="s">
        <v>102</v>
      </c>
      <c r="C39" s="174"/>
      <c r="E39" s="62" t="s">
        <v>56</v>
      </c>
      <c r="J39" s="1"/>
      <c r="K39" s="1"/>
      <c r="L39" s="66"/>
    </row>
    <row r="40" spans="1:12" s="2" customFormat="1">
      <c r="A40" s="43" t="s">
        <v>57</v>
      </c>
      <c r="B40" s="40" t="s">
        <v>102</v>
      </c>
      <c r="C40" s="174"/>
      <c r="E40" s="62" t="s">
        <v>57</v>
      </c>
      <c r="J40" s="1"/>
      <c r="K40" s="1"/>
      <c r="L40" s="66"/>
    </row>
    <row r="41" spans="1:12" s="2" customFormat="1">
      <c r="A41" s="43" t="s">
        <v>99</v>
      </c>
      <c r="B41" s="40" t="s">
        <v>103</v>
      </c>
      <c r="C41" s="174"/>
      <c r="E41" s="62" t="s">
        <v>143</v>
      </c>
      <c r="G41" s="31">
        <f>I6</f>
        <v>1</v>
      </c>
      <c r="J41" s="1"/>
      <c r="K41" s="1"/>
      <c r="L41" s="66"/>
    </row>
    <row r="42" spans="1:12" s="2" customFormat="1">
      <c r="A42" s="43" t="s">
        <v>58</v>
      </c>
      <c r="B42" s="40" t="s">
        <v>100</v>
      </c>
      <c r="C42" s="174"/>
      <c r="E42" s="62" t="s">
        <v>58</v>
      </c>
      <c r="J42" s="1"/>
      <c r="K42" s="1"/>
      <c r="L42" s="66"/>
    </row>
    <row r="43" spans="1:12" s="2" customFormat="1">
      <c r="A43" s="43" t="s">
        <v>101</v>
      </c>
      <c r="B43" s="40" t="s">
        <v>104</v>
      </c>
      <c r="C43" s="174"/>
      <c r="E43" s="62" t="s">
        <v>144</v>
      </c>
      <c r="G43" s="51" t="str">
        <f>S6</f>
        <v>NR_TEST1</v>
      </c>
      <c r="J43" s="1"/>
      <c r="K43" s="1"/>
      <c r="L43" s="66"/>
    </row>
    <row r="44" spans="1:12" s="2" customFormat="1">
      <c r="A44" s="43" t="s">
        <v>59</v>
      </c>
      <c r="B44" s="40" t="s">
        <v>105</v>
      </c>
      <c r="C44" s="174"/>
      <c r="E44" s="62" t="s">
        <v>59</v>
      </c>
      <c r="J44" s="1"/>
      <c r="K44" s="1"/>
      <c r="L44" s="66"/>
    </row>
    <row r="45" spans="1:12" s="2" customFormat="1">
      <c r="A45" s="43" t="s">
        <v>60</v>
      </c>
      <c r="B45" s="40" t="s">
        <v>105</v>
      </c>
      <c r="C45" s="174"/>
      <c r="E45" s="62" t="s">
        <v>60</v>
      </c>
      <c r="J45" s="1"/>
      <c r="K45" s="1"/>
      <c r="L45" s="66"/>
    </row>
    <row r="46" spans="1:12" s="2" customFormat="1">
      <c r="A46" s="43" t="s">
        <v>61</v>
      </c>
      <c r="B46" s="40" t="s">
        <v>105</v>
      </c>
      <c r="C46" s="174"/>
      <c r="E46" s="62" t="s">
        <v>61</v>
      </c>
      <c r="J46" s="1"/>
      <c r="K46" s="1"/>
      <c r="L46" s="66"/>
    </row>
    <row r="47" spans="1:12" s="2" customFormat="1">
      <c r="A47" s="43"/>
      <c r="B47" s="40"/>
      <c r="C47" s="174"/>
      <c r="E47" s="62"/>
      <c r="J47" s="1"/>
      <c r="K47" s="1"/>
      <c r="L47" s="66"/>
    </row>
    <row r="48" spans="1:12" s="2" customFormat="1">
      <c r="A48" s="43" t="s">
        <v>56</v>
      </c>
      <c r="B48" s="40" t="s">
        <v>102</v>
      </c>
      <c r="C48" s="174"/>
      <c r="E48" s="62" t="s">
        <v>56</v>
      </c>
      <c r="J48" s="1"/>
      <c r="K48" s="1"/>
      <c r="L48" s="66"/>
    </row>
    <row r="49" spans="1:24" s="2" customFormat="1">
      <c r="A49" s="43" t="s">
        <v>62</v>
      </c>
      <c r="B49" s="40" t="s">
        <v>102</v>
      </c>
      <c r="C49" s="174"/>
      <c r="E49" s="62" t="s">
        <v>62</v>
      </c>
      <c r="J49" s="1"/>
      <c r="K49" s="1"/>
      <c r="L49" s="66"/>
    </row>
    <row r="50" spans="1:24" s="2" customFormat="1">
      <c r="A50" s="43" t="s">
        <v>106</v>
      </c>
      <c r="B50" s="40" t="s">
        <v>103</v>
      </c>
      <c r="C50" s="174"/>
      <c r="E50" s="62" t="s">
        <v>145</v>
      </c>
      <c r="G50" s="50">
        <f>L6</f>
        <v>4</v>
      </c>
      <c r="J50" s="1"/>
      <c r="K50" s="1"/>
      <c r="L50" s="66"/>
    </row>
    <row r="51" spans="1:24" s="2" customFormat="1" ht="32">
      <c r="A51" s="43" t="s">
        <v>107</v>
      </c>
      <c r="B51" s="42" t="s">
        <v>111</v>
      </c>
      <c r="C51" s="174"/>
      <c r="E51" s="62" t="s">
        <v>155</v>
      </c>
      <c r="G51" s="67" t="s">
        <v>146</v>
      </c>
      <c r="H51" s="57">
        <f>$H$6</f>
        <v>2350003</v>
      </c>
      <c r="I51" s="68" t="s">
        <v>147</v>
      </c>
      <c r="J51" s="69"/>
      <c r="K51" s="69"/>
      <c r="L51" s="76" t="str">
        <f>UPPER($M$6)</f>
        <v>BBMOD-1</v>
      </c>
    </row>
    <row r="52" spans="1:24" s="2" customFormat="1" ht="16">
      <c r="A52" s="52" t="s">
        <v>63</v>
      </c>
      <c r="B52" s="42" t="s">
        <v>109</v>
      </c>
      <c r="C52" s="174"/>
      <c r="E52" s="70" t="s">
        <v>148</v>
      </c>
      <c r="G52" s="31" t="str">
        <f>N6</f>
        <v>SFP</v>
      </c>
      <c r="J52" s="1"/>
      <c r="K52" s="1"/>
      <c r="L52" s="66"/>
    </row>
    <row r="53" spans="1:24" s="2" customFormat="1" ht="16">
      <c r="A53" s="43" t="s">
        <v>64</v>
      </c>
      <c r="B53" s="42" t="s">
        <v>103</v>
      </c>
      <c r="C53" s="174"/>
      <c r="E53" s="62" t="s">
        <v>150</v>
      </c>
      <c r="G53" s="31">
        <f>O6</f>
        <v>1</v>
      </c>
      <c r="J53" s="1"/>
      <c r="K53" s="1"/>
      <c r="L53" s="66"/>
    </row>
    <row r="54" spans="1:24" s="2" customFormat="1" ht="16">
      <c r="A54" s="43" t="s">
        <v>108</v>
      </c>
      <c r="B54" s="42" t="s">
        <v>110</v>
      </c>
      <c r="C54" s="174"/>
      <c r="E54" s="62" t="s">
        <v>154</v>
      </c>
      <c r="G54" s="67" t="s">
        <v>146</v>
      </c>
      <c r="H54" s="31">
        <f>$H$6</f>
        <v>2350003</v>
      </c>
      <c r="I54" s="68" t="s">
        <v>149</v>
      </c>
      <c r="J54" s="69"/>
      <c r="K54" s="69"/>
      <c r="L54" s="77">
        <f>I6</f>
        <v>1</v>
      </c>
    </row>
    <row r="55" spans="1:24" s="2" customFormat="1" ht="16">
      <c r="A55" s="43" t="s">
        <v>65</v>
      </c>
      <c r="B55" s="42" t="s">
        <v>109</v>
      </c>
      <c r="C55" s="174"/>
      <c r="E55" s="62" t="s">
        <v>153</v>
      </c>
      <c r="G55" s="31" t="str">
        <f>P6</f>
        <v>SFP</v>
      </c>
      <c r="J55" s="1"/>
      <c r="K55" s="1"/>
      <c r="L55" s="66"/>
    </row>
    <row r="56" spans="1:24" s="2" customFormat="1" ht="16">
      <c r="A56" s="43" t="s">
        <v>66</v>
      </c>
      <c r="B56" s="42" t="s">
        <v>103</v>
      </c>
      <c r="C56" s="174"/>
      <c r="E56" s="62" t="s">
        <v>151</v>
      </c>
      <c r="G56" s="31">
        <f>Q6</f>
        <v>1</v>
      </c>
      <c r="J56" s="1"/>
      <c r="K56" s="1"/>
      <c r="L56" s="66"/>
    </row>
    <row r="57" spans="1:24" s="2" customFormat="1">
      <c r="A57" s="43" t="s">
        <v>59</v>
      </c>
      <c r="B57" s="40"/>
      <c r="C57" s="174"/>
      <c r="E57" s="62" t="s">
        <v>59</v>
      </c>
      <c r="J57" s="1"/>
      <c r="K57" s="1"/>
      <c r="L57" s="66"/>
    </row>
    <row r="58" spans="1:24" s="2" customFormat="1">
      <c r="A58" s="43" t="s">
        <v>60</v>
      </c>
      <c r="B58" s="40"/>
      <c r="C58" s="174"/>
      <c r="E58" s="62" t="s">
        <v>60</v>
      </c>
      <c r="J58" s="1"/>
      <c r="K58" s="1"/>
      <c r="L58" s="66"/>
    </row>
    <row r="59" spans="1:24" s="2" customFormat="1">
      <c r="A59" s="43" t="s">
        <v>61</v>
      </c>
      <c r="B59" s="40"/>
      <c r="C59" s="174"/>
      <c r="E59" s="62" t="s">
        <v>61</v>
      </c>
      <c r="J59" s="1"/>
      <c r="K59" s="1"/>
      <c r="L59" s="66"/>
    </row>
    <row r="60" spans="1:24" s="2" customFormat="1">
      <c r="A60" s="43" t="s">
        <v>44</v>
      </c>
      <c r="B60" s="40"/>
      <c r="C60" s="174"/>
      <c r="E60" s="62" t="s">
        <v>44</v>
      </c>
      <c r="J60" s="1"/>
      <c r="K60" s="1"/>
      <c r="L60" s="66"/>
    </row>
    <row r="61" spans="1:24" s="2" customFormat="1">
      <c r="A61" s="43" t="s">
        <v>112</v>
      </c>
      <c r="B61" s="40" t="s">
        <v>103</v>
      </c>
      <c r="C61" s="174"/>
      <c r="E61" s="62" t="s">
        <v>152</v>
      </c>
      <c r="G61" s="31">
        <f>$H$6</f>
        <v>2350003</v>
      </c>
      <c r="J61" s="1"/>
      <c r="K61" s="1"/>
      <c r="L61" s="66"/>
    </row>
    <row r="62" spans="1:24" s="2" customFormat="1">
      <c r="A62" s="43" t="s">
        <v>113</v>
      </c>
      <c r="B62" s="40" t="s">
        <v>103</v>
      </c>
      <c r="C62" s="174"/>
      <c r="E62" s="62" t="s">
        <v>156</v>
      </c>
      <c r="G62" s="31">
        <f>R6</f>
        <v>100</v>
      </c>
      <c r="J62" s="1"/>
      <c r="K62" s="1"/>
      <c r="L62" s="66"/>
    </row>
    <row r="63" spans="1:24" s="2" customFormat="1">
      <c r="A63" s="43" t="s">
        <v>67</v>
      </c>
      <c r="B63" s="40" t="s">
        <v>100</v>
      </c>
      <c r="C63" s="174"/>
      <c r="E63" s="62" t="s">
        <v>67</v>
      </c>
      <c r="J63" s="1"/>
      <c r="K63" s="1"/>
      <c r="L63" s="66"/>
      <c r="R63" s="1"/>
      <c r="S63" s="1"/>
      <c r="T63" s="1"/>
      <c r="U63" s="1"/>
      <c r="V63" s="1"/>
      <c r="W63" s="1"/>
      <c r="X63" s="1"/>
    </row>
    <row r="64" spans="1:24" s="2" customFormat="1">
      <c r="A64" s="43" t="s">
        <v>124</v>
      </c>
      <c r="B64" s="40" t="s">
        <v>104</v>
      </c>
      <c r="C64" s="174"/>
      <c r="E64" s="62" t="s">
        <v>157</v>
      </c>
      <c r="G64" s="49">
        <f>T6</f>
        <v>1</v>
      </c>
      <c r="J64" s="1"/>
      <c r="K64" s="1"/>
      <c r="L64" s="66"/>
      <c r="R64" s="1"/>
      <c r="S64" s="1"/>
      <c r="T64" s="1"/>
      <c r="U64" s="1"/>
      <c r="V64" s="1"/>
      <c r="W64" s="1"/>
      <c r="X64" s="1"/>
    </row>
    <row r="65" spans="1:24" s="2" customFormat="1">
      <c r="A65" s="43" t="s">
        <v>68</v>
      </c>
      <c r="B65" s="40" t="s">
        <v>104</v>
      </c>
      <c r="C65" s="174"/>
      <c r="E65" s="62" t="s">
        <v>158</v>
      </c>
      <c r="G65" s="31">
        <f>U6</f>
        <v>100</v>
      </c>
      <c r="J65" s="1"/>
      <c r="K65" s="1"/>
      <c r="L65" s="66"/>
      <c r="R65" s="1"/>
      <c r="S65" s="1"/>
      <c r="T65" s="1"/>
      <c r="U65" s="1"/>
      <c r="V65" s="1"/>
      <c r="W65" s="1"/>
      <c r="X65" s="1"/>
    </row>
    <row r="66" spans="1:24" s="2" customFormat="1">
      <c r="A66" s="43" t="s">
        <v>69</v>
      </c>
      <c r="B66" s="40" t="s">
        <v>104</v>
      </c>
      <c r="C66" s="174"/>
      <c r="E66" s="62" t="s">
        <v>159</v>
      </c>
      <c r="G66" s="31">
        <f>V6</f>
        <v>59456</v>
      </c>
      <c r="J66" s="1"/>
      <c r="K66" s="1"/>
      <c r="L66" s="66"/>
      <c r="R66" s="1"/>
      <c r="S66" s="1"/>
      <c r="T66" s="1"/>
      <c r="U66" s="1"/>
      <c r="V66" s="1"/>
      <c r="W66" s="1"/>
      <c r="X66" s="1"/>
    </row>
    <row r="67" spans="1:24" s="2" customFormat="1">
      <c r="A67" s="43" t="s">
        <v>87</v>
      </c>
      <c r="B67" s="40" t="s">
        <v>104</v>
      </c>
      <c r="C67" s="174"/>
      <c r="E67" s="62" t="s">
        <v>160</v>
      </c>
      <c r="G67" s="31">
        <f>W6</f>
        <v>101</v>
      </c>
      <c r="J67" s="1"/>
      <c r="K67" s="1"/>
      <c r="L67" s="66"/>
      <c r="R67" s="1"/>
      <c r="S67" s="1"/>
      <c r="T67" s="1"/>
      <c r="U67" s="1"/>
      <c r="V67" s="1"/>
      <c r="W67" s="1"/>
      <c r="X67" s="1"/>
    </row>
    <row r="68" spans="1:24" s="2" customFormat="1">
      <c r="A68" s="52" t="s">
        <v>70</v>
      </c>
      <c r="B68" s="40"/>
      <c r="C68" s="174"/>
      <c r="E68" s="70"/>
      <c r="J68" s="1"/>
      <c r="K68" s="1"/>
      <c r="L68" s="66"/>
      <c r="R68" s="1"/>
      <c r="S68" s="1"/>
      <c r="T68" s="1"/>
      <c r="U68" s="1"/>
      <c r="V68" s="1"/>
      <c r="W68" s="1"/>
      <c r="X68" s="1"/>
    </row>
    <row r="69" spans="1:24" s="2" customFormat="1">
      <c r="A69" s="52" t="s">
        <v>71</v>
      </c>
      <c r="B69" s="40"/>
      <c r="C69" s="174"/>
      <c r="E69" s="70"/>
      <c r="J69" s="1"/>
      <c r="K69" s="1"/>
      <c r="L69" s="66"/>
      <c r="R69" s="1"/>
      <c r="S69" s="1"/>
      <c r="T69" s="1"/>
      <c r="U69" s="1"/>
      <c r="V69" s="1"/>
      <c r="W69" s="1"/>
      <c r="X69" s="1"/>
    </row>
    <row r="70" spans="1:24" s="2" customFormat="1">
      <c r="A70" s="43" t="s">
        <v>72</v>
      </c>
      <c r="B70" s="40"/>
      <c r="C70" s="174"/>
      <c r="E70" s="62"/>
      <c r="J70" s="1"/>
      <c r="K70" s="1"/>
      <c r="L70" s="66"/>
      <c r="R70" s="1"/>
      <c r="S70" s="1"/>
      <c r="T70" s="1"/>
      <c r="U70" s="1"/>
      <c r="V70" s="1"/>
      <c r="W70" s="1"/>
      <c r="X70" s="1"/>
    </row>
    <row r="71" spans="1:24" s="2" customFormat="1">
      <c r="A71" s="43" t="s">
        <v>73</v>
      </c>
      <c r="B71" s="40" t="s">
        <v>102</v>
      </c>
      <c r="C71" s="174"/>
      <c r="E71" s="62" t="s">
        <v>73</v>
      </c>
      <c r="J71" s="1"/>
      <c r="K71" s="1"/>
      <c r="L71" s="66"/>
      <c r="R71" s="1"/>
      <c r="S71" s="1"/>
      <c r="T71" s="1"/>
      <c r="U71" s="1"/>
      <c r="V71" s="1"/>
      <c r="W71" s="1"/>
      <c r="X71" s="1"/>
    </row>
    <row r="72" spans="1:24" s="2" customFormat="1">
      <c r="A72" s="43" t="s">
        <v>74</v>
      </c>
      <c r="B72" s="40" t="s">
        <v>104</v>
      </c>
      <c r="C72" s="174"/>
      <c r="E72" s="62" t="s">
        <v>161</v>
      </c>
      <c r="G72" s="31">
        <f>Y6</f>
        <v>100</v>
      </c>
      <c r="J72" s="1"/>
      <c r="K72" s="1"/>
      <c r="L72" s="66"/>
      <c r="R72" s="1"/>
      <c r="S72" s="1"/>
      <c r="T72" s="1"/>
      <c r="U72" s="1"/>
      <c r="V72" s="1"/>
      <c r="W72" s="1"/>
      <c r="X72" s="1"/>
    </row>
    <row r="73" spans="1:24" s="2" customFormat="1">
      <c r="A73" s="43" t="s">
        <v>59</v>
      </c>
      <c r="B73" s="40"/>
      <c r="C73" s="174"/>
      <c r="E73" s="62" t="s">
        <v>59</v>
      </c>
      <c r="J73" s="1"/>
      <c r="K73" s="1"/>
      <c r="L73" s="66"/>
      <c r="R73" s="1"/>
      <c r="S73" s="1"/>
      <c r="T73" s="1"/>
      <c r="U73" s="1"/>
      <c r="V73" s="1"/>
      <c r="W73" s="1"/>
      <c r="X73" s="1"/>
    </row>
    <row r="74" spans="1:24" s="2" customFormat="1">
      <c r="A74" s="43" t="s">
        <v>60</v>
      </c>
      <c r="B74" s="40"/>
      <c r="C74" s="174"/>
      <c r="E74" s="62" t="s">
        <v>60</v>
      </c>
      <c r="J74" s="1"/>
      <c r="K74" s="1"/>
      <c r="L74" s="66"/>
      <c r="R74" s="1"/>
      <c r="S74" s="1"/>
      <c r="T74" s="1"/>
      <c r="U74" s="1"/>
      <c r="V74" s="1"/>
      <c r="W74" s="1"/>
      <c r="X74" s="1"/>
    </row>
    <row r="75" spans="1:24" s="2" customFormat="1">
      <c r="A75" s="43" t="s">
        <v>61</v>
      </c>
      <c r="B75" s="40"/>
      <c r="C75" s="174"/>
      <c r="E75" s="62" t="s">
        <v>61</v>
      </c>
      <c r="J75" s="1"/>
      <c r="K75" s="1"/>
      <c r="L75" s="66"/>
      <c r="R75" s="1"/>
      <c r="S75" s="1"/>
      <c r="T75" s="1"/>
      <c r="U75" s="1"/>
      <c r="V75" s="1"/>
      <c r="W75" s="1"/>
      <c r="X75" s="1"/>
    </row>
    <row r="76" spans="1:24" s="2" customFormat="1">
      <c r="A76" s="43"/>
      <c r="B76" s="40" t="s">
        <v>114</v>
      </c>
      <c r="C76" s="174"/>
      <c r="E76" s="62"/>
      <c r="J76" s="1"/>
      <c r="K76" s="1"/>
      <c r="L76" s="66"/>
      <c r="R76" s="1"/>
      <c r="S76" s="1"/>
      <c r="T76" s="1"/>
      <c r="U76" s="1"/>
      <c r="V76" s="1"/>
      <c r="W76" s="1"/>
      <c r="X76" s="1"/>
    </row>
    <row r="77" spans="1:24" s="2" customFormat="1">
      <c r="A77" s="43" t="s">
        <v>75</v>
      </c>
      <c r="B77" s="40" t="s">
        <v>102</v>
      </c>
      <c r="C77" s="174"/>
      <c r="E77" s="62" t="s">
        <v>75</v>
      </c>
      <c r="J77" s="1"/>
      <c r="K77" s="1"/>
      <c r="L77" s="66"/>
      <c r="R77" s="1"/>
      <c r="S77" s="1"/>
      <c r="T77" s="1"/>
      <c r="U77" s="1"/>
      <c r="V77" s="1"/>
      <c r="W77" s="1"/>
      <c r="X77" s="1"/>
    </row>
    <row r="78" spans="1:24" s="2" customFormat="1">
      <c r="A78" s="43" t="s">
        <v>76</v>
      </c>
      <c r="B78" s="40" t="s">
        <v>102</v>
      </c>
      <c r="C78" s="174"/>
      <c r="E78" s="62" t="s">
        <v>76</v>
      </c>
      <c r="J78" s="1"/>
      <c r="K78" s="1"/>
      <c r="L78" s="66"/>
      <c r="R78" s="1"/>
      <c r="S78" s="1"/>
      <c r="T78" s="1"/>
      <c r="U78" s="1"/>
      <c r="V78" s="1"/>
      <c r="W78" s="1"/>
      <c r="X78" s="1"/>
    </row>
    <row r="79" spans="1:24" s="2" customFormat="1">
      <c r="A79" s="43" t="s">
        <v>89</v>
      </c>
      <c r="B79" s="40" t="s">
        <v>102</v>
      </c>
      <c r="C79" s="174"/>
      <c r="E79" s="62" t="s">
        <v>134</v>
      </c>
      <c r="J79" s="1"/>
      <c r="K79" s="1"/>
      <c r="L79" s="66"/>
      <c r="R79" s="1"/>
      <c r="S79" s="1"/>
      <c r="T79" s="1"/>
      <c r="U79" s="1"/>
      <c r="V79" s="1"/>
      <c r="W79" s="1"/>
      <c r="X79" s="1"/>
    </row>
    <row r="80" spans="1:24" s="2" customFormat="1">
      <c r="A80" s="43" t="s">
        <v>125</v>
      </c>
      <c r="B80" s="40" t="s">
        <v>100</v>
      </c>
      <c r="C80" s="174"/>
      <c r="E80" s="62" t="s">
        <v>162</v>
      </c>
      <c r="G80" s="49">
        <f>T6</f>
        <v>1</v>
      </c>
      <c r="J80" s="1"/>
      <c r="K80" s="1"/>
      <c r="L80" s="66"/>
      <c r="R80" s="1"/>
      <c r="S80" s="1"/>
      <c r="T80" s="1"/>
      <c r="U80" s="1"/>
      <c r="V80" s="1"/>
      <c r="W80" s="1"/>
      <c r="X80" s="1"/>
    </row>
    <row r="81" spans="1:24" s="2" customFormat="1">
      <c r="A81" s="43" t="s">
        <v>77</v>
      </c>
      <c r="B81" s="40"/>
      <c r="C81" s="174"/>
      <c r="E81" s="62" t="s">
        <v>77</v>
      </c>
      <c r="J81" s="1"/>
      <c r="K81" s="1"/>
      <c r="L81" s="66"/>
      <c r="R81" s="1"/>
      <c r="S81" s="1"/>
      <c r="T81" s="1"/>
      <c r="U81" s="1"/>
      <c r="V81" s="1"/>
      <c r="W81" s="1"/>
      <c r="X81" s="1"/>
    </row>
    <row r="82" spans="1:24" s="2" customFormat="1">
      <c r="A82" s="43" t="s">
        <v>60</v>
      </c>
      <c r="B82" s="40"/>
      <c r="C82" s="174"/>
      <c r="E82" s="62" t="s">
        <v>60</v>
      </c>
      <c r="J82" s="1"/>
      <c r="K82" s="1"/>
      <c r="L82" s="66"/>
      <c r="R82" s="1"/>
      <c r="S82" s="1"/>
      <c r="T82" s="1"/>
      <c r="U82" s="1"/>
      <c r="V82" s="1"/>
      <c r="W82" s="1"/>
      <c r="X82" s="1"/>
    </row>
    <row r="83" spans="1:24" s="2" customFormat="1">
      <c r="A83" s="43" t="s">
        <v>61</v>
      </c>
      <c r="B83" s="40"/>
      <c r="C83" s="174"/>
      <c r="E83" s="62" t="s">
        <v>61</v>
      </c>
      <c r="J83" s="1"/>
      <c r="K83" s="1"/>
      <c r="L83" s="66"/>
      <c r="R83" s="1"/>
      <c r="S83" s="1"/>
      <c r="T83" s="1"/>
      <c r="U83" s="1"/>
      <c r="V83" s="1"/>
      <c r="W83" s="1"/>
      <c r="X83" s="1"/>
    </row>
    <row r="84" spans="1:24" s="2" customFormat="1">
      <c r="A84" s="43" t="s">
        <v>53</v>
      </c>
      <c r="B84" s="40"/>
      <c r="C84" s="174"/>
      <c r="E84" s="62" t="s">
        <v>53</v>
      </c>
      <c r="J84" s="1"/>
      <c r="K84" s="1"/>
      <c r="L84" s="66"/>
      <c r="R84" s="1"/>
      <c r="S84" s="1"/>
      <c r="T84" s="1"/>
      <c r="U84" s="1"/>
      <c r="V84" s="1"/>
      <c r="W84" s="1"/>
      <c r="X84" s="1"/>
    </row>
    <row r="85" spans="1:24" s="2" customFormat="1">
      <c r="A85" s="43"/>
      <c r="B85" s="40"/>
      <c r="C85" s="174"/>
      <c r="E85" s="62"/>
      <c r="J85" s="1"/>
      <c r="K85" s="1"/>
      <c r="L85" s="66"/>
      <c r="R85" s="1"/>
      <c r="S85" s="1"/>
      <c r="T85" s="1"/>
      <c r="U85" s="1"/>
      <c r="V85" s="1"/>
      <c r="W85" s="1"/>
      <c r="X85" s="1"/>
    </row>
    <row r="86" spans="1:24" s="2" customFormat="1">
      <c r="A86" s="43" t="s">
        <v>112</v>
      </c>
      <c r="B86" s="40" t="s">
        <v>103</v>
      </c>
      <c r="C86" s="174"/>
      <c r="E86" s="62" t="s">
        <v>152</v>
      </c>
      <c r="G86" s="31">
        <f>$H$6</f>
        <v>2350003</v>
      </c>
      <c r="J86" s="1"/>
      <c r="K86" s="1"/>
      <c r="L86" s="66"/>
      <c r="R86" s="1"/>
      <c r="S86" s="1"/>
      <c r="T86" s="1"/>
      <c r="U86" s="1"/>
      <c r="V86" s="1"/>
      <c r="W86" s="1"/>
      <c r="X86" s="1"/>
    </row>
    <row r="87" spans="1:24" s="2" customFormat="1">
      <c r="A87" s="43" t="s">
        <v>116</v>
      </c>
      <c r="B87" s="40" t="s">
        <v>103</v>
      </c>
      <c r="C87" s="174"/>
      <c r="E87" s="62" t="s">
        <v>156</v>
      </c>
      <c r="G87" s="31">
        <f>Z6</f>
        <v>22113</v>
      </c>
      <c r="J87" s="1"/>
      <c r="K87" s="1"/>
      <c r="L87" s="66"/>
      <c r="R87" s="1"/>
      <c r="S87" s="1"/>
      <c r="T87" s="1"/>
      <c r="U87" s="1"/>
      <c r="V87" s="1"/>
      <c r="W87" s="1"/>
      <c r="X87" s="1"/>
    </row>
    <row r="88" spans="1:24" s="2" customFormat="1">
      <c r="A88" s="53" t="s">
        <v>117</v>
      </c>
      <c r="B88" s="40" t="s">
        <v>100</v>
      </c>
      <c r="C88" s="174"/>
      <c r="E88" s="71" t="s">
        <v>117</v>
      </c>
      <c r="J88" s="1"/>
      <c r="K88" s="1"/>
      <c r="L88" s="66"/>
      <c r="R88" s="1"/>
      <c r="S88" s="1"/>
      <c r="T88" s="1"/>
      <c r="U88" s="1"/>
      <c r="V88" s="1"/>
      <c r="W88" s="1"/>
      <c r="X88" s="1"/>
    </row>
    <row r="89" spans="1:24" s="2" customFormat="1">
      <c r="A89" s="43" t="s">
        <v>123</v>
      </c>
      <c r="B89" s="40" t="s">
        <v>104</v>
      </c>
      <c r="C89" s="174"/>
      <c r="E89" s="62" t="s">
        <v>157</v>
      </c>
      <c r="G89" s="49">
        <f>AA6</f>
        <v>101</v>
      </c>
      <c r="J89" s="1"/>
      <c r="K89" s="1"/>
      <c r="L89" s="66"/>
      <c r="R89" s="1"/>
      <c r="S89" s="1"/>
      <c r="T89" s="1"/>
      <c r="U89" s="1"/>
      <c r="V89" s="1"/>
      <c r="W89" s="1"/>
      <c r="X89" s="1"/>
    </row>
    <row r="90" spans="1:24">
      <c r="A90" s="43" t="s">
        <v>78</v>
      </c>
      <c r="B90" s="40" t="s">
        <v>104</v>
      </c>
      <c r="C90" s="174"/>
      <c r="E90" s="62" t="s">
        <v>158</v>
      </c>
      <c r="G90" s="31">
        <f>U6</f>
        <v>100</v>
      </c>
      <c r="L90" s="66"/>
    </row>
    <row r="91" spans="1:24">
      <c r="A91" s="43" t="s">
        <v>69</v>
      </c>
      <c r="B91" s="40" t="s">
        <v>104</v>
      </c>
      <c r="C91" s="174"/>
      <c r="E91" s="62" t="s">
        <v>159</v>
      </c>
      <c r="G91" s="31">
        <f>V6</f>
        <v>59456</v>
      </c>
      <c r="L91" s="66"/>
    </row>
    <row r="92" spans="1:24">
      <c r="A92" s="43" t="s">
        <v>88</v>
      </c>
      <c r="B92" s="40" t="s">
        <v>104</v>
      </c>
      <c r="C92" s="174"/>
      <c r="E92" s="62" t="s">
        <v>160</v>
      </c>
      <c r="G92" s="31">
        <f>AB6</f>
        <v>1</v>
      </c>
      <c r="L92" s="66"/>
    </row>
    <row r="93" spans="1:24">
      <c r="A93" s="43" t="s">
        <v>79</v>
      </c>
      <c r="B93" s="40" t="s">
        <v>102</v>
      </c>
      <c r="C93" s="174"/>
      <c r="E93" s="62"/>
      <c r="L93" s="66"/>
    </row>
    <row r="94" spans="1:24">
      <c r="A94" s="54" t="s">
        <v>118</v>
      </c>
      <c r="B94" s="40" t="s">
        <v>100</v>
      </c>
      <c r="C94" s="174"/>
      <c r="E94" s="72"/>
      <c r="L94" s="66"/>
    </row>
    <row r="95" spans="1:24">
      <c r="A95" s="53" t="s">
        <v>119</v>
      </c>
      <c r="B95" s="40" t="s">
        <v>120</v>
      </c>
      <c r="C95" s="174"/>
      <c r="E95" s="71"/>
      <c r="L95" s="66"/>
    </row>
    <row r="96" spans="1:24">
      <c r="A96" s="43" t="s">
        <v>59</v>
      </c>
      <c r="B96" s="41"/>
      <c r="C96" s="174"/>
      <c r="E96" s="62"/>
      <c r="L96" s="66"/>
    </row>
    <row r="97" spans="1:12">
      <c r="A97" s="43" t="s">
        <v>60</v>
      </c>
      <c r="B97" s="41"/>
      <c r="C97" s="174"/>
      <c r="E97" s="62"/>
      <c r="L97" s="66"/>
    </row>
    <row r="98" spans="1:12">
      <c r="A98" s="43" t="s">
        <v>61</v>
      </c>
      <c r="B98" s="41"/>
      <c r="C98" s="174"/>
      <c r="E98" s="62"/>
      <c r="L98" s="66"/>
    </row>
    <row r="99" spans="1:12">
      <c r="A99" s="43"/>
      <c r="B99" s="40" t="s">
        <v>114</v>
      </c>
      <c r="C99" s="174"/>
      <c r="E99" s="62"/>
      <c r="L99" s="66"/>
    </row>
    <row r="100" spans="1:12">
      <c r="A100" s="43" t="s">
        <v>75</v>
      </c>
      <c r="B100" s="40" t="s">
        <v>102</v>
      </c>
      <c r="C100" s="174"/>
      <c r="E100" s="62" t="s">
        <v>75</v>
      </c>
      <c r="L100" s="66"/>
    </row>
    <row r="101" spans="1:12">
      <c r="A101" s="43" t="s">
        <v>76</v>
      </c>
      <c r="B101" s="40" t="s">
        <v>102</v>
      </c>
      <c r="C101" s="174"/>
      <c r="E101" s="62" t="s">
        <v>76</v>
      </c>
      <c r="L101" s="66"/>
    </row>
    <row r="102" spans="1:12">
      <c r="A102" s="43" t="s">
        <v>80</v>
      </c>
      <c r="B102" s="40" t="s">
        <v>102</v>
      </c>
      <c r="C102" s="174"/>
      <c r="E102" s="62" t="s">
        <v>80</v>
      </c>
      <c r="L102" s="66"/>
    </row>
    <row r="103" spans="1:12">
      <c r="A103" s="43" t="s">
        <v>122</v>
      </c>
      <c r="B103" s="40" t="s">
        <v>121</v>
      </c>
      <c r="C103" s="174"/>
      <c r="E103" s="62" t="s">
        <v>163</v>
      </c>
      <c r="G103" s="49">
        <f>AA6</f>
        <v>101</v>
      </c>
      <c r="L103" s="66"/>
    </row>
    <row r="104" spans="1:12">
      <c r="A104" s="43" t="s">
        <v>77</v>
      </c>
      <c r="B104" s="41"/>
      <c r="C104" s="174"/>
      <c r="E104" s="62" t="s">
        <v>77</v>
      </c>
      <c r="L104" s="66"/>
    </row>
    <row r="105" spans="1:12">
      <c r="A105" s="43" t="s">
        <v>60</v>
      </c>
      <c r="B105" s="41"/>
      <c r="C105" s="174"/>
      <c r="E105" s="62" t="s">
        <v>60</v>
      </c>
      <c r="L105" s="66"/>
    </row>
    <row r="106" spans="1:12">
      <c r="A106" s="43" t="s">
        <v>61</v>
      </c>
      <c r="B106" s="41"/>
      <c r="C106" s="174"/>
      <c r="E106" s="62" t="s">
        <v>61</v>
      </c>
      <c r="L106" s="66"/>
    </row>
    <row r="107" spans="1:12">
      <c r="A107" s="43" t="s">
        <v>44</v>
      </c>
      <c r="B107" s="41"/>
      <c r="C107" s="174"/>
      <c r="E107" s="62" t="s">
        <v>44</v>
      </c>
      <c r="L107" s="66"/>
    </row>
    <row r="108" spans="1:12" ht="32">
      <c r="A108" s="43" t="s">
        <v>126</v>
      </c>
      <c r="B108" s="42" t="s">
        <v>128</v>
      </c>
      <c r="C108" s="174"/>
      <c r="E108" s="62" t="s">
        <v>164</v>
      </c>
      <c r="G108" s="58">
        <f>$E$7</f>
        <v>0</v>
      </c>
      <c r="H108" s="1" t="s">
        <v>165</v>
      </c>
      <c r="L108" s="66"/>
    </row>
    <row r="109" spans="1:12">
      <c r="A109" s="43" t="s">
        <v>81</v>
      </c>
      <c r="B109" s="41"/>
      <c r="C109" s="174"/>
      <c r="E109" s="62" t="s">
        <v>81</v>
      </c>
      <c r="L109" s="66"/>
    </row>
    <row r="110" spans="1:12">
      <c r="A110" s="43"/>
      <c r="B110" s="41"/>
      <c r="C110" s="174"/>
      <c r="E110" s="62"/>
      <c r="L110" s="66"/>
    </row>
    <row r="111" spans="1:12" ht="32">
      <c r="A111" s="52" t="s">
        <v>82</v>
      </c>
      <c r="B111" s="42" t="s">
        <v>128</v>
      </c>
      <c r="C111" s="174"/>
      <c r="E111" s="70"/>
      <c r="L111" s="66"/>
    </row>
    <row r="112" spans="1:12">
      <c r="A112" s="52" t="s">
        <v>81</v>
      </c>
      <c r="B112" s="41"/>
      <c r="C112" s="174"/>
      <c r="E112" s="70"/>
      <c r="L112" s="66"/>
    </row>
    <row r="113" spans="1:12">
      <c r="A113" s="43"/>
      <c r="B113" s="41"/>
      <c r="C113" s="174"/>
      <c r="E113" s="62"/>
      <c r="L113" s="66"/>
    </row>
    <row r="114" spans="1:12" ht="32">
      <c r="A114" s="43" t="s">
        <v>83</v>
      </c>
      <c r="B114" s="55" t="s">
        <v>129</v>
      </c>
      <c r="C114" s="174"/>
      <c r="E114" s="62" t="s">
        <v>83</v>
      </c>
      <c r="L114" s="66"/>
    </row>
    <row r="115" spans="1:12">
      <c r="A115" s="43" t="s">
        <v>81</v>
      </c>
      <c r="B115" s="41"/>
      <c r="C115" s="174"/>
      <c r="E115" s="62" t="s">
        <v>81</v>
      </c>
      <c r="L115" s="66"/>
    </row>
    <row r="116" spans="1:12">
      <c r="A116" s="43"/>
      <c r="B116" s="41"/>
      <c r="C116" s="174"/>
      <c r="E116" s="62"/>
      <c r="L116" s="66"/>
    </row>
    <row r="117" spans="1:12" ht="32">
      <c r="A117" s="43" t="s">
        <v>84</v>
      </c>
      <c r="B117" s="55" t="s">
        <v>130</v>
      </c>
      <c r="C117" s="174"/>
      <c r="E117" s="62" t="s">
        <v>84</v>
      </c>
      <c r="L117" s="66"/>
    </row>
    <row r="118" spans="1:12">
      <c r="A118" s="43" t="s">
        <v>81</v>
      </c>
      <c r="B118" s="41"/>
      <c r="C118" s="174"/>
      <c r="E118" s="62" t="s">
        <v>81</v>
      </c>
      <c r="L118" s="66"/>
    </row>
    <row r="119" spans="1:12">
      <c r="A119" s="43" t="s">
        <v>72</v>
      </c>
      <c r="B119" s="41"/>
      <c r="C119" s="174"/>
      <c r="E119" s="62" t="s">
        <v>72</v>
      </c>
      <c r="L119" s="66"/>
    </row>
    <row r="120" spans="1:12">
      <c r="A120" s="43" t="s">
        <v>85</v>
      </c>
      <c r="B120" s="41" t="s">
        <v>131</v>
      </c>
      <c r="C120" s="174"/>
      <c r="E120" s="62" t="s">
        <v>85</v>
      </c>
      <c r="L120" s="66"/>
    </row>
    <row r="121" spans="1:12" ht="32">
      <c r="A121" s="43" t="s">
        <v>81</v>
      </c>
      <c r="B121" s="55" t="s">
        <v>132</v>
      </c>
      <c r="C121" s="174"/>
      <c r="E121" s="62" t="s">
        <v>81</v>
      </c>
      <c r="L121" s="66"/>
    </row>
    <row r="122" spans="1:12">
      <c r="A122" s="43" t="s">
        <v>53</v>
      </c>
      <c r="B122" s="41"/>
      <c r="C122" s="174"/>
      <c r="E122" s="62" t="s">
        <v>53</v>
      </c>
      <c r="L122" s="66"/>
    </row>
    <row r="123" spans="1:12" ht="16" thickBot="1">
      <c r="A123" s="43" t="s">
        <v>86</v>
      </c>
      <c r="B123" s="41"/>
      <c r="C123" s="174"/>
      <c r="E123" s="73" t="s">
        <v>86</v>
      </c>
      <c r="F123" s="74"/>
      <c r="G123" s="74"/>
      <c r="H123" s="74"/>
      <c r="I123" s="74"/>
      <c r="J123" s="74"/>
      <c r="K123" s="74"/>
      <c r="L123" s="75"/>
    </row>
    <row r="124" spans="1:12">
      <c r="A124" s="39" t="s">
        <v>72</v>
      </c>
      <c r="C124" s="174"/>
    </row>
    <row r="125" spans="1:12">
      <c r="C125" s="174"/>
    </row>
    <row r="126" spans="1:12">
      <c r="C126" s="174"/>
    </row>
    <row r="127" spans="1:12">
      <c r="C127" s="174"/>
    </row>
    <row r="128" spans="1:12">
      <c r="C128" s="174"/>
    </row>
    <row r="129" spans="1:3" ht="37.75" customHeight="1">
      <c r="A129" s="80" t="s">
        <v>133</v>
      </c>
      <c r="B129" s="79" t="s">
        <v>167</v>
      </c>
      <c r="C129" s="174"/>
    </row>
    <row r="130" spans="1:3">
      <c r="A130" s="43" t="s">
        <v>49</v>
      </c>
      <c r="B130" s="40" t="s">
        <v>127</v>
      </c>
      <c r="C130" s="174"/>
    </row>
    <row r="131" spans="1:3">
      <c r="A131" s="43" t="s">
        <v>50</v>
      </c>
      <c r="B131" s="40" t="s">
        <v>127</v>
      </c>
      <c r="C131" s="174"/>
    </row>
    <row r="132" spans="1:3">
      <c r="A132" s="43" t="s">
        <v>95</v>
      </c>
      <c r="B132" s="40" t="s">
        <v>127</v>
      </c>
      <c r="C132" s="174"/>
    </row>
    <row r="133" spans="1:3">
      <c r="A133" s="43" t="s">
        <v>51</v>
      </c>
      <c r="B133" s="40" t="s">
        <v>91</v>
      </c>
      <c r="C133" s="174"/>
    </row>
    <row r="134" spans="1:3">
      <c r="A134" s="43" t="s">
        <v>96</v>
      </c>
      <c r="B134" s="40" t="s">
        <v>90</v>
      </c>
      <c r="C134" s="174"/>
    </row>
    <row r="135" spans="1:3">
      <c r="A135" s="43" t="s">
        <v>52</v>
      </c>
      <c r="B135" s="40" t="s">
        <v>127</v>
      </c>
      <c r="C135" s="174"/>
    </row>
    <row r="136" spans="1:3">
      <c r="A136" s="43" t="s">
        <v>53</v>
      </c>
      <c r="B136" s="40" t="s">
        <v>92</v>
      </c>
      <c r="C136" s="174"/>
    </row>
    <row r="137" spans="1:3">
      <c r="A137" s="43"/>
      <c r="B137" s="45" t="s">
        <v>93</v>
      </c>
      <c r="C137" s="174"/>
    </row>
    <row r="138" spans="1:3" ht="32">
      <c r="A138" s="43" t="s">
        <v>115</v>
      </c>
      <c r="B138" s="146" t="s">
        <v>94</v>
      </c>
      <c r="C138" s="174"/>
    </row>
  </sheetData>
  <phoneticPr fontId="5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5E69-06B8-421D-9580-D8B5C1693A21}">
  <sheetPr>
    <tabColor rgb="FFFFC000"/>
  </sheetPr>
  <dimension ref="A1:AB161"/>
  <sheetViews>
    <sheetView topLeftCell="C1" zoomScale="200" zoomScaleNormal="70" workbookViewId="0">
      <selection activeCell="K12" sqref="K12"/>
    </sheetView>
  </sheetViews>
  <sheetFormatPr baseColWidth="10" defaultColWidth="9" defaultRowHeight="15"/>
  <cols>
    <col min="1" max="1" width="74.5" style="1" hidden="1" customWidth="1"/>
    <col min="2" max="2" width="74" style="1" hidden="1" customWidth="1"/>
    <col min="3" max="3" width="5.83203125" style="1" customWidth="1"/>
    <col min="4" max="4" width="20.83203125" style="1" customWidth="1"/>
    <col min="5" max="5" width="5.6640625" style="1" customWidth="1"/>
    <col min="6" max="6" width="9.33203125" style="1" customWidth="1"/>
    <col min="7" max="7" width="12" style="1" customWidth="1"/>
    <col min="8" max="8" width="7.5" style="1" bestFit="1" customWidth="1"/>
    <col min="9" max="9" width="9.5" style="1" customWidth="1"/>
    <col min="10" max="10" width="2.83203125" style="1" customWidth="1"/>
    <col min="11" max="11" width="9.6640625" style="1" customWidth="1"/>
    <col min="12" max="12" width="2.83203125" style="1" customWidth="1"/>
    <col min="13" max="13" width="9.6640625" style="1" customWidth="1"/>
    <col min="14" max="14" width="7.83203125" style="1" customWidth="1"/>
    <col min="15" max="15" width="12.5" style="1" bestFit="1" customWidth="1"/>
    <col min="16" max="16" width="8.5" style="1" customWidth="1"/>
    <col min="17" max="17" width="16" style="1" bestFit="1" customWidth="1"/>
    <col min="18" max="18" width="17.6640625" style="1" bestFit="1" customWidth="1"/>
    <col min="19" max="19" width="18.5" style="1" bestFit="1" customWidth="1"/>
    <col min="20" max="20" width="9" style="1"/>
    <col min="21" max="21" width="12.5" style="1" bestFit="1" customWidth="1"/>
    <col min="22" max="22" width="8.5" style="1" bestFit="1" customWidth="1"/>
    <col min="23" max="23" width="15.1640625" style="1" bestFit="1" customWidth="1"/>
    <col min="24" max="24" width="16" style="1" bestFit="1" customWidth="1"/>
    <col min="25" max="25" width="17.6640625" style="1" bestFit="1" customWidth="1"/>
    <col min="26" max="26" width="18.5" style="1" bestFit="1" customWidth="1"/>
    <col min="27" max="16384" width="9" style="1"/>
  </cols>
  <sheetData>
    <row r="1" spans="1:28" ht="54">
      <c r="A1" s="92"/>
      <c r="B1" s="92"/>
      <c r="C1" s="174"/>
      <c r="D1" s="173" t="s">
        <v>428</v>
      </c>
      <c r="H1" s="160" t="s">
        <v>446</v>
      </c>
      <c r="I1" s="160" t="s">
        <v>45</v>
      </c>
      <c r="J1" s="30"/>
      <c r="K1" s="160" t="s">
        <v>45</v>
      </c>
      <c r="L1" s="30"/>
      <c r="M1" s="160" t="s">
        <v>45</v>
      </c>
      <c r="O1" s="160" t="s">
        <v>453</v>
      </c>
      <c r="U1" s="160" t="s">
        <v>454</v>
      </c>
    </row>
    <row r="2" spans="1:28" ht="43.75" customHeight="1">
      <c r="A2" s="92"/>
      <c r="B2" s="92"/>
      <c r="C2" s="174"/>
      <c r="E2" s="84"/>
      <c r="F2" s="84"/>
      <c r="G2" s="84"/>
      <c r="H2" s="87"/>
      <c r="I2" s="203" t="s">
        <v>178</v>
      </c>
      <c r="J2" s="203"/>
      <c r="K2" s="203" t="s">
        <v>178</v>
      </c>
      <c r="L2" s="203"/>
      <c r="M2" s="203" t="s">
        <v>178</v>
      </c>
      <c r="N2" s="84"/>
      <c r="O2" s="203" t="s">
        <v>441</v>
      </c>
      <c r="P2" s="203" t="s">
        <v>452</v>
      </c>
      <c r="Q2" s="203" t="s">
        <v>439</v>
      </c>
      <c r="R2" s="203" t="s">
        <v>440</v>
      </c>
      <c r="S2" s="203" t="s">
        <v>439</v>
      </c>
      <c r="T2" s="203" t="s">
        <v>440</v>
      </c>
      <c r="U2" s="203" t="s">
        <v>441</v>
      </c>
      <c r="V2" s="203" t="s">
        <v>452</v>
      </c>
      <c r="W2" s="203" t="s">
        <v>439</v>
      </c>
      <c r="X2" s="203" t="s">
        <v>440</v>
      </c>
      <c r="Y2" s="203" t="s">
        <v>439</v>
      </c>
      <c r="Z2" s="203" t="s">
        <v>440</v>
      </c>
    </row>
    <row r="3" spans="1:28" ht="22.75" customHeight="1">
      <c r="A3" s="92"/>
      <c r="B3" s="92"/>
      <c r="C3" s="174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8" ht="24" customHeight="1">
      <c r="A4" s="92"/>
      <c r="B4" s="92"/>
      <c r="C4" s="174"/>
      <c r="D4" s="202" t="s">
        <v>435</v>
      </c>
      <c r="E4" s="190" t="s">
        <v>434</v>
      </c>
      <c r="F4" s="191"/>
      <c r="G4" s="6" t="s">
        <v>6</v>
      </c>
      <c r="H4" s="9" t="s">
        <v>12</v>
      </c>
      <c r="I4" s="17"/>
      <c r="J4" s="17"/>
      <c r="K4" s="17"/>
      <c r="L4" s="17"/>
      <c r="M4" s="29"/>
      <c r="N4" s="9" t="s">
        <v>371</v>
      </c>
      <c r="O4" s="182" t="s">
        <v>451</v>
      </c>
      <c r="P4" s="184"/>
      <c r="Q4" s="184"/>
      <c r="R4" s="184"/>
      <c r="S4" s="184"/>
      <c r="T4" s="185"/>
      <c r="U4" s="182" t="s">
        <v>39</v>
      </c>
      <c r="V4" s="184"/>
      <c r="W4" s="184"/>
      <c r="X4" s="184"/>
      <c r="Y4" s="184"/>
      <c r="Z4" s="185"/>
    </row>
    <row r="5" spans="1:28" ht="14.25" customHeight="1">
      <c r="A5" s="92"/>
      <c r="B5" s="92"/>
      <c r="C5" s="174"/>
      <c r="D5" s="16" t="s">
        <v>436</v>
      </c>
      <c r="E5" s="24" t="s">
        <v>432</v>
      </c>
      <c r="F5" s="24" t="s">
        <v>433</v>
      </c>
      <c r="G5" s="3" t="s">
        <v>14</v>
      </c>
      <c r="H5" s="23" t="s">
        <v>14</v>
      </c>
      <c r="I5" s="24" t="s">
        <v>32</v>
      </c>
      <c r="J5" s="23" t="s">
        <v>14</v>
      </c>
      <c r="K5" s="24" t="s">
        <v>32</v>
      </c>
      <c r="L5" s="23" t="s">
        <v>14</v>
      </c>
      <c r="M5" s="24" t="s">
        <v>32</v>
      </c>
      <c r="N5" s="24" t="s">
        <v>20</v>
      </c>
      <c r="O5" s="3" t="s">
        <v>14</v>
      </c>
      <c r="P5" s="24" t="s">
        <v>37</v>
      </c>
      <c r="Q5" s="213" t="s">
        <v>21</v>
      </c>
      <c r="R5" s="213" t="s">
        <v>22</v>
      </c>
      <c r="S5" s="213" t="s">
        <v>18</v>
      </c>
      <c r="T5" s="213" t="s">
        <v>19</v>
      </c>
      <c r="U5" s="3" t="s">
        <v>14</v>
      </c>
      <c r="V5" s="24" t="s">
        <v>37</v>
      </c>
      <c r="W5" s="213" t="s">
        <v>21</v>
      </c>
      <c r="X5" s="213" t="s">
        <v>22</v>
      </c>
      <c r="Y5" s="213" t="s">
        <v>18</v>
      </c>
      <c r="Z5" s="213" t="s">
        <v>19</v>
      </c>
    </row>
    <row r="6" spans="1:28" s="2" customFormat="1">
      <c r="A6" s="92"/>
      <c r="B6" s="92"/>
      <c r="C6" s="189"/>
      <c r="D6" s="12"/>
      <c r="E6" s="5"/>
      <c r="F6" s="5"/>
      <c r="G6" s="10"/>
      <c r="H6" s="33"/>
      <c r="I6" s="33"/>
      <c r="J6" s="33"/>
      <c r="K6" s="33"/>
      <c r="L6" s="33"/>
      <c r="M6" s="33"/>
      <c r="N6" s="3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"/>
      <c r="AB6" s="1"/>
    </row>
    <row r="7" spans="1:28" s="2" customFormat="1">
      <c r="A7" s="92"/>
      <c r="B7" s="92"/>
      <c r="C7" s="189" t="s">
        <v>341</v>
      </c>
      <c r="D7" s="10"/>
      <c r="E7" s="5"/>
      <c r="F7" s="5"/>
      <c r="G7" s="10"/>
      <c r="H7" s="82"/>
      <c r="I7" s="82"/>
      <c r="J7" s="33"/>
      <c r="K7" s="33"/>
      <c r="L7" s="33"/>
      <c r="M7" s="33"/>
      <c r="N7" s="81"/>
      <c r="O7" s="215"/>
      <c r="P7" s="130"/>
      <c r="Q7" s="130"/>
      <c r="R7" s="130"/>
      <c r="S7" s="130"/>
      <c r="T7" s="130"/>
      <c r="U7" s="215"/>
      <c r="V7" s="130"/>
      <c r="W7" s="130"/>
      <c r="X7" s="130"/>
      <c r="Y7" s="130"/>
      <c r="Z7" s="130"/>
      <c r="AA7" s="1"/>
      <c r="AB7" s="1"/>
    </row>
    <row r="8" spans="1:28" s="2" customFormat="1">
      <c r="A8" s="92"/>
      <c r="B8" s="92"/>
      <c r="C8" s="189" t="s">
        <v>341</v>
      </c>
      <c r="D8" s="10"/>
      <c r="E8" s="5"/>
      <c r="F8" s="5"/>
      <c r="G8" s="10"/>
      <c r="H8" s="33"/>
      <c r="I8" s="33"/>
      <c r="J8" s="33"/>
      <c r="K8" s="33"/>
      <c r="L8" s="33"/>
      <c r="M8" s="33"/>
      <c r="N8" s="81"/>
      <c r="O8" s="215"/>
      <c r="P8" s="130"/>
      <c r="Q8" s="130"/>
      <c r="R8" s="130"/>
      <c r="S8" s="130"/>
      <c r="T8" s="130"/>
      <c r="U8" s="215"/>
      <c r="V8" s="130"/>
      <c r="W8" s="130"/>
      <c r="X8" s="130"/>
      <c r="Y8" s="130"/>
      <c r="Z8" s="130"/>
      <c r="AA8" s="1"/>
      <c r="AB8" s="1"/>
    </row>
    <row r="9" spans="1:28" s="2" customFormat="1">
      <c r="A9" s="92"/>
      <c r="B9" s="92"/>
      <c r="C9" s="189" t="s">
        <v>341</v>
      </c>
      <c r="D9" s="10"/>
      <c r="E9" s="5"/>
      <c r="F9" s="5"/>
      <c r="G9" s="10"/>
      <c r="H9" s="82"/>
      <c r="I9" s="82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1"/>
      <c r="AB9" s="1"/>
    </row>
    <row r="10" spans="1:28" s="2" customFormat="1" ht="16.25" customHeight="1">
      <c r="A10" s="92"/>
      <c r="B10" s="92"/>
      <c r="C10" s="189" t="s">
        <v>341</v>
      </c>
      <c r="D10" s="10"/>
      <c r="E10" s="5"/>
      <c r="F10" s="5"/>
      <c r="G10" s="10"/>
      <c r="H10" s="33"/>
      <c r="I10" s="33"/>
      <c r="J10" s="33"/>
      <c r="K10" s="33"/>
      <c r="L10" s="33"/>
      <c r="M10" s="33"/>
      <c r="N10" s="81"/>
      <c r="O10" s="215"/>
      <c r="P10" s="130"/>
      <c r="Q10" s="130"/>
      <c r="R10" s="130"/>
      <c r="S10" s="130"/>
      <c r="T10" s="130"/>
      <c r="U10" s="215"/>
      <c r="V10" s="130"/>
      <c r="W10" s="130"/>
      <c r="X10" s="130"/>
      <c r="Y10" s="130"/>
      <c r="Z10" s="130"/>
      <c r="AA10" s="1"/>
      <c r="AB10" s="1"/>
    </row>
    <row r="11" spans="1:28" s="2" customFormat="1" ht="16.25" customHeight="1">
      <c r="A11" s="92"/>
      <c r="B11" s="92"/>
      <c r="C11" s="189" t="s">
        <v>341</v>
      </c>
      <c r="D11" s="10"/>
      <c r="E11" s="5"/>
      <c r="F11" s="5"/>
      <c r="G11" s="10"/>
      <c r="H11" s="33"/>
      <c r="I11" s="33"/>
      <c r="J11" s="33"/>
      <c r="K11" s="33"/>
      <c r="L11" s="33"/>
      <c r="M11" s="33"/>
      <c r="N11" s="81"/>
      <c r="O11" s="215"/>
      <c r="P11" s="130"/>
      <c r="Q11" s="130"/>
      <c r="R11" s="130"/>
      <c r="S11" s="130"/>
      <c r="T11" s="130"/>
      <c r="U11" s="215"/>
      <c r="V11" s="130"/>
      <c r="W11" s="130"/>
      <c r="X11" s="130"/>
      <c r="Y11" s="130"/>
      <c r="Z11" s="130"/>
      <c r="AA11" s="1"/>
      <c r="AB11" s="1"/>
    </row>
    <row r="12" spans="1:28" s="2" customFormat="1" ht="16.25" customHeight="1">
      <c r="A12" s="92"/>
      <c r="B12" s="92"/>
      <c r="C12" s="21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25"/>
      <c r="AB12" s="25"/>
    </row>
    <row r="13" spans="1:28" s="2" customFormat="1" ht="16.25" customHeight="1">
      <c r="A13" s="92"/>
      <c r="B13" s="92"/>
      <c r="C13" s="216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25"/>
      <c r="AB13" s="25"/>
    </row>
    <row r="14" spans="1:28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 spans="1:28" s="2" customFormat="1" ht="16.25" customHeight="1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 spans="1:28">
      <c r="A16" s="155"/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92"/>
      <c r="X16" s="92"/>
      <c r="Y16" s="92"/>
      <c r="Z16" s="92"/>
    </row>
    <row r="17" spans="1:26" ht="16" thickBot="1">
      <c r="A17" s="56"/>
      <c r="B17" s="56"/>
      <c r="C17" s="155"/>
      <c r="D17" s="56"/>
      <c r="E17" s="137"/>
      <c r="F17" s="137"/>
      <c r="G17" s="137"/>
      <c r="H17" s="137"/>
      <c r="I17" s="137"/>
      <c r="J17" s="137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</row>
    <row r="18" spans="1:26">
      <c r="D18" s="139" t="s">
        <v>49</v>
      </c>
      <c r="E18" s="140"/>
      <c r="F18" s="140"/>
      <c r="G18" s="140"/>
      <c r="H18" s="140"/>
      <c r="I18" s="140"/>
      <c r="J18" s="141"/>
    </row>
    <row r="19" spans="1:26">
      <c r="A19" s="43" t="s">
        <v>49</v>
      </c>
      <c r="B19" s="40" t="s">
        <v>127</v>
      </c>
      <c r="D19" s="142" t="s">
        <v>394</v>
      </c>
      <c r="F19" s="78" t="s">
        <v>137</v>
      </c>
      <c r="G19" s="31">
        <f>E7</f>
        <v>0</v>
      </c>
      <c r="H19" s="78" t="s">
        <v>393</v>
      </c>
      <c r="I19" s="31">
        <f>F7</f>
        <v>0</v>
      </c>
      <c r="J19" s="66"/>
    </row>
    <row r="20" spans="1:26" ht="17">
      <c r="A20" s="44" t="s">
        <v>336</v>
      </c>
      <c r="B20" s="42" t="s">
        <v>259</v>
      </c>
      <c r="D20" s="143" t="s">
        <v>142</v>
      </c>
      <c r="F20" s="31">
        <f>G7</f>
        <v>0</v>
      </c>
      <c r="G20" s="2"/>
      <c r="H20" s="2"/>
      <c r="I20" s="2"/>
      <c r="J20" s="63"/>
      <c r="K20" s="2"/>
    </row>
    <row r="21" spans="1:26">
      <c r="A21" s="43" t="s">
        <v>182</v>
      </c>
      <c r="B21" s="40" t="s">
        <v>295</v>
      </c>
      <c r="D21" s="143" t="s">
        <v>182</v>
      </c>
      <c r="H21" s="2"/>
      <c r="I21" s="2"/>
      <c r="J21" s="63"/>
      <c r="K21" s="2"/>
    </row>
    <row r="22" spans="1:26">
      <c r="A22" s="46" t="s">
        <v>183</v>
      </c>
      <c r="B22" s="40" t="s">
        <v>127</v>
      </c>
      <c r="D22" s="143"/>
      <c r="H22" s="2"/>
      <c r="I22" s="2"/>
      <c r="J22" s="63"/>
      <c r="K22" s="2"/>
    </row>
    <row r="23" spans="1:26">
      <c r="A23" s="43" t="s">
        <v>98</v>
      </c>
      <c r="B23" s="40" t="s">
        <v>296</v>
      </c>
      <c r="D23" s="143" t="s">
        <v>55</v>
      </c>
      <c r="H23" s="2"/>
      <c r="I23" s="2"/>
      <c r="J23" s="63"/>
      <c r="K23" s="2"/>
    </row>
    <row r="24" spans="1:26">
      <c r="A24" s="43" t="s">
        <v>55</v>
      </c>
      <c r="B24" s="40" t="s">
        <v>297</v>
      </c>
      <c r="D24" s="143"/>
      <c r="H24" s="2"/>
      <c r="I24" s="2"/>
      <c r="J24" s="63"/>
      <c r="K24" s="2"/>
    </row>
    <row r="25" spans="1:26">
      <c r="A25" s="43"/>
      <c r="B25" s="40" t="s">
        <v>301</v>
      </c>
      <c r="D25" s="143" t="s">
        <v>293</v>
      </c>
      <c r="F25" s="105">
        <f>H7</f>
        <v>0</v>
      </c>
      <c r="H25" s="2"/>
      <c r="I25" s="2"/>
      <c r="J25" s="63"/>
      <c r="K25" s="2"/>
    </row>
    <row r="26" spans="1:26">
      <c r="A26" s="43" t="s">
        <v>225</v>
      </c>
      <c r="B26" s="40"/>
      <c r="D26" s="143" t="s">
        <v>291</v>
      </c>
      <c r="F26" s="31">
        <f>I7</f>
        <v>0</v>
      </c>
      <c r="H26" s="2"/>
      <c r="I26" s="2"/>
      <c r="J26" s="63"/>
      <c r="K26" s="2"/>
    </row>
    <row r="27" spans="1:26">
      <c r="A27" s="43" t="s">
        <v>224</v>
      </c>
      <c r="B27" s="45"/>
      <c r="D27" s="143" t="s">
        <v>61</v>
      </c>
      <c r="H27" s="2"/>
      <c r="I27" s="2"/>
      <c r="J27" s="63"/>
      <c r="K27" s="2"/>
    </row>
    <row r="28" spans="1:26">
      <c r="A28" s="43" t="s">
        <v>61</v>
      </c>
      <c r="B28" s="45"/>
      <c r="D28" s="138" t="s">
        <v>395</v>
      </c>
      <c r="F28" s="31">
        <f>N7</f>
        <v>0</v>
      </c>
      <c r="H28" s="2"/>
      <c r="I28" s="2"/>
      <c r="J28" s="63"/>
      <c r="K28" s="2"/>
    </row>
    <row r="29" spans="1:26">
      <c r="A29" s="96" t="s">
        <v>339</v>
      </c>
      <c r="B29" s="45"/>
      <c r="D29" s="138" t="s">
        <v>61</v>
      </c>
      <c r="H29" s="2"/>
      <c r="I29" s="2"/>
      <c r="J29" s="63"/>
      <c r="K29" s="2"/>
    </row>
    <row r="30" spans="1:26">
      <c r="A30" s="96"/>
      <c r="B30" s="45"/>
      <c r="D30" s="138" t="s">
        <v>395</v>
      </c>
      <c r="F30" s="31">
        <f>N8</f>
        <v>0</v>
      </c>
      <c r="H30" s="2"/>
      <c r="I30" s="2"/>
      <c r="J30" s="63"/>
      <c r="K30" s="2"/>
    </row>
    <row r="31" spans="1:26">
      <c r="A31" s="43" t="s">
        <v>83</v>
      </c>
      <c r="B31" s="45"/>
      <c r="D31" s="138" t="s">
        <v>61</v>
      </c>
      <c r="H31" s="2"/>
      <c r="I31" s="2"/>
      <c r="J31" s="63"/>
      <c r="K31" s="2"/>
    </row>
    <row r="32" spans="1:26">
      <c r="A32" s="43" t="s">
        <v>81</v>
      </c>
      <c r="B32" s="45"/>
      <c r="D32" s="144"/>
      <c r="H32" s="2"/>
      <c r="I32" s="2"/>
      <c r="J32" s="63"/>
      <c r="K32" s="2"/>
    </row>
    <row r="33" spans="1:11">
      <c r="A33" s="43"/>
      <c r="B33" s="45"/>
      <c r="D33" s="143" t="s">
        <v>83</v>
      </c>
      <c r="H33" s="2"/>
      <c r="I33" s="2"/>
      <c r="J33" s="63"/>
      <c r="K33" s="2"/>
    </row>
    <row r="34" spans="1:11">
      <c r="A34" s="43" t="s">
        <v>84</v>
      </c>
      <c r="B34" s="45"/>
      <c r="D34" s="143" t="s">
        <v>81</v>
      </c>
      <c r="H34" s="2"/>
      <c r="I34" s="2"/>
      <c r="J34" s="63"/>
      <c r="K34" s="2"/>
    </row>
    <row r="35" spans="1:11">
      <c r="A35" s="43" t="s">
        <v>81</v>
      </c>
      <c r="B35" s="45"/>
      <c r="D35" s="143"/>
      <c r="H35" s="2"/>
      <c r="I35" s="2"/>
      <c r="J35" s="63"/>
      <c r="K35" s="2"/>
    </row>
    <row r="36" spans="1:11">
      <c r="A36" s="43" t="s">
        <v>72</v>
      </c>
      <c r="B36" s="45"/>
      <c r="D36" s="143" t="s">
        <v>84</v>
      </c>
      <c r="H36" s="2"/>
      <c r="I36" s="2"/>
      <c r="J36" s="63"/>
      <c r="K36" s="2"/>
    </row>
    <row r="37" spans="1:11">
      <c r="A37" s="43" t="s">
        <v>85</v>
      </c>
      <c r="B37" s="95"/>
      <c r="D37" s="143" t="s">
        <v>81</v>
      </c>
      <c r="H37" s="2"/>
      <c r="I37" s="2"/>
      <c r="J37" s="63"/>
      <c r="K37" s="2"/>
    </row>
    <row r="38" spans="1:11">
      <c r="A38" s="43" t="s">
        <v>81</v>
      </c>
      <c r="B38" s="42"/>
      <c r="D38" s="143" t="s">
        <v>72</v>
      </c>
      <c r="H38" s="2"/>
      <c r="I38" s="2"/>
      <c r="J38" s="63"/>
      <c r="K38" s="2"/>
    </row>
    <row r="39" spans="1:11">
      <c r="A39" s="53" t="s">
        <v>339</v>
      </c>
      <c r="B39" s="40"/>
      <c r="D39" s="143" t="s">
        <v>85</v>
      </c>
      <c r="H39" s="2"/>
      <c r="I39" s="2"/>
      <c r="J39" s="63"/>
      <c r="K39" s="2"/>
    </row>
    <row r="40" spans="1:11">
      <c r="A40" s="53" t="s">
        <v>343</v>
      </c>
      <c r="B40" s="40"/>
      <c r="D40" s="143" t="s">
        <v>81</v>
      </c>
      <c r="H40" s="2"/>
      <c r="I40" s="2"/>
      <c r="J40" s="63"/>
      <c r="K40" s="2"/>
    </row>
    <row r="41" spans="1:11" ht="16" thickBot="1">
      <c r="A41" s="53"/>
      <c r="B41" s="40"/>
      <c r="D41" s="145" t="s">
        <v>339</v>
      </c>
      <c r="E41" s="74"/>
      <c r="F41" s="74"/>
      <c r="G41" s="74"/>
      <c r="H41" s="217"/>
      <c r="I41" s="217"/>
      <c r="J41" s="218"/>
      <c r="K41" s="2"/>
    </row>
    <row r="46" spans="1:11" ht="12" customHeight="1" thickBot="1">
      <c r="A46" s="56"/>
      <c r="B46" s="56"/>
      <c r="D46" s="56"/>
      <c r="E46" s="137"/>
      <c r="F46" s="137"/>
      <c r="G46" s="137"/>
      <c r="H46" s="137"/>
      <c r="I46" s="137"/>
      <c r="J46" s="137"/>
    </row>
    <row r="47" spans="1:11" ht="17">
      <c r="A47" s="44" t="s">
        <v>336</v>
      </c>
      <c r="B47" s="40"/>
      <c r="D47" s="139" t="s">
        <v>49</v>
      </c>
      <c r="E47" s="140"/>
      <c r="F47" s="140"/>
      <c r="G47" s="140"/>
      <c r="H47" s="140"/>
      <c r="I47" s="140"/>
      <c r="J47" s="66"/>
    </row>
    <row r="48" spans="1:11">
      <c r="A48" s="43" t="s">
        <v>182</v>
      </c>
      <c r="B48" s="40"/>
      <c r="D48" s="142" t="s">
        <v>394</v>
      </c>
      <c r="F48" s="78" t="s">
        <v>137</v>
      </c>
      <c r="G48" s="31">
        <f>E9</f>
        <v>0</v>
      </c>
      <c r="H48" s="156" t="s">
        <v>393</v>
      </c>
      <c r="I48" s="31">
        <f>F9</f>
        <v>0</v>
      </c>
      <c r="J48" s="66"/>
    </row>
    <row r="49" spans="1:10">
      <c r="A49" s="46" t="s">
        <v>183</v>
      </c>
      <c r="B49" s="40"/>
      <c r="D49" s="143" t="s">
        <v>142</v>
      </c>
      <c r="F49" s="31">
        <f>G9</f>
        <v>0</v>
      </c>
      <c r="G49" s="2"/>
      <c r="J49" s="66"/>
    </row>
    <row r="50" spans="1:10">
      <c r="A50" s="43" t="s">
        <v>98</v>
      </c>
      <c r="B50" s="40"/>
      <c r="D50" s="143" t="s">
        <v>182</v>
      </c>
      <c r="J50" s="66"/>
    </row>
    <row r="51" spans="1:10">
      <c r="A51" s="43" t="s">
        <v>55</v>
      </c>
      <c r="B51" s="40"/>
      <c r="D51" s="143" t="s">
        <v>55</v>
      </c>
      <c r="J51" s="66"/>
    </row>
    <row r="52" spans="1:10">
      <c r="A52" s="43"/>
      <c r="B52" s="40"/>
      <c r="D52" s="143"/>
      <c r="J52" s="66"/>
    </row>
    <row r="53" spans="1:10">
      <c r="A53" s="109" t="s">
        <v>225</v>
      </c>
      <c r="B53" s="40"/>
      <c r="D53" s="143"/>
      <c r="J53" s="66"/>
    </row>
    <row r="54" spans="1:10">
      <c r="A54" s="109" t="s">
        <v>224</v>
      </c>
      <c r="B54" s="40"/>
      <c r="D54" s="143" t="s">
        <v>293</v>
      </c>
      <c r="F54" s="105">
        <f>H9</f>
        <v>0</v>
      </c>
      <c r="J54" s="66"/>
    </row>
    <row r="55" spans="1:10">
      <c r="A55" s="109" t="s">
        <v>61</v>
      </c>
      <c r="B55" s="40"/>
      <c r="D55" s="143" t="s">
        <v>291</v>
      </c>
      <c r="F55" s="31">
        <f>I9</f>
        <v>0</v>
      </c>
      <c r="J55" s="66"/>
    </row>
    <row r="56" spans="1:10">
      <c r="A56" s="109"/>
      <c r="B56" s="40"/>
      <c r="D56" s="143" t="s">
        <v>61</v>
      </c>
      <c r="J56" s="66"/>
    </row>
    <row r="57" spans="1:10">
      <c r="A57" s="109" t="s">
        <v>356</v>
      </c>
      <c r="B57" s="40"/>
      <c r="D57" s="144"/>
      <c r="J57" s="66"/>
    </row>
    <row r="58" spans="1:10">
      <c r="A58" s="109" t="s">
        <v>345</v>
      </c>
      <c r="B58" s="40"/>
      <c r="D58" s="143" t="s">
        <v>83</v>
      </c>
      <c r="J58" s="66"/>
    </row>
    <row r="59" spans="1:10">
      <c r="A59" s="109" t="s">
        <v>60</v>
      </c>
      <c r="B59" s="40"/>
      <c r="D59" s="143" t="s">
        <v>81</v>
      </c>
      <c r="J59" s="66"/>
    </row>
    <row r="60" spans="1:10">
      <c r="A60" s="43" t="s">
        <v>344</v>
      </c>
      <c r="B60" s="40"/>
      <c r="D60" s="143"/>
      <c r="J60" s="66"/>
    </row>
    <row r="61" spans="1:10">
      <c r="A61" s="109" t="s">
        <v>56</v>
      </c>
      <c r="B61" s="40"/>
      <c r="D61" s="143" t="s">
        <v>84</v>
      </c>
      <c r="J61" s="66"/>
    </row>
    <row r="62" spans="1:10">
      <c r="A62" s="109" t="s">
        <v>62</v>
      </c>
      <c r="B62" s="40"/>
      <c r="D62" s="143" t="s">
        <v>81</v>
      </c>
      <c r="J62" s="66"/>
    </row>
    <row r="63" spans="1:10">
      <c r="A63" s="109" t="s">
        <v>354</v>
      </c>
      <c r="B63" s="40"/>
      <c r="D63" s="143" t="s">
        <v>72</v>
      </c>
      <c r="J63" s="66"/>
    </row>
    <row r="64" spans="1:10">
      <c r="A64" s="109" t="s">
        <v>346</v>
      </c>
      <c r="B64" s="40"/>
      <c r="D64" s="143" t="s">
        <v>85</v>
      </c>
      <c r="J64" s="66"/>
    </row>
    <row r="65" spans="1:10">
      <c r="A65" s="109" t="s">
        <v>347</v>
      </c>
      <c r="B65" s="40"/>
      <c r="D65" s="143" t="s">
        <v>81</v>
      </c>
      <c r="J65" s="66"/>
    </row>
    <row r="66" spans="1:10" ht="16" thickBot="1">
      <c r="A66" s="109" t="s">
        <v>348</v>
      </c>
      <c r="B66" s="40"/>
      <c r="D66" s="145" t="s">
        <v>339</v>
      </c>
      <c r="E66" s="74"/>
      <c r="F66" s="74"/>
      <c r="G66" s="74"/>
      <c r="H66" s="74"/>
      <c r="I66" s="74"/>
      <c r="J66" s="75"/>
    </row>
    <row r="67" spans="1:10">
      <c r="A67" s="109" t="s">
        <v>357</v>
      </c>
      <c r="B67" s="40"/>
    </row>
    <row r="68" spans="1:10">
      <c r="A68" s="109" t="s">
        <v>350</v>
      </c>
      <c r="B68" s="40"/>
    </row>
    <row r="69" spans="1:10">
      <c r="A69" s="109"/>
      <c r="B69" s="40"/>
    </row>
    <row r="70" spans="1:10">
      <c r="A70" s="109"/>
      <c r="B70" s="40"/>
    </row>
    <row r="71" spans="1:10" ht="10.25" customHeight="1" thickBot="1">
      <c r="A71" s="109" t="s">
        <v>59</v>
      </c>
      <c r="B71" s="40"/>
      <c r="D71" s="56"/>
      <c r="E71" s="137"/>
      <c r="F71" s="137"/>
      <c r="G71" s="137"/>
      <c r="H71" s="137"/>
      <c r="I71" s="137"/>
      <c r="J71" s="137"/>
    </row>
    <row r="72" spans="1:10">
      <c r="A72" s="109" t="s">
        <v>355</v>
      </c>
      <c r="B72" s="40"/>
      <c r="D72" s="139" t="s">
        <v>49</v>
      </c>
      <c r="E72" s="140"/>
      <c r="F72" s="140"/>
      <c r="G72" s="140"/>
      <c r="H72" s="140"/>
      <c r="I72" s="140"/>
      <c r="J72" s="141"/>
    </row>
    <row r="73" spans="1:10">
      <c r="A73" s="109" t="s">
        <v>346</v>
      </c>
      <c r="B73" s="40"/>
      <c r="D73" s="142" t="s">
        <v>394</v>
      </c>
      <c r="F73" s="78" t="s">
        <v>137</v>
      </c>
      <c r="G73" s="31">
        <f>E10</f>
        <v>0</v>
      </c>
      <c r="H73" s="156" t="s">
        <v>393</v>
      </c>
      <c r="I73" s="31">
        <f>F10</f>
        <v>0</v>
      </c>
      <c r="J73" s="66"/>
    </row>
    <row r="74" spans="1:10">
      <c r="A74" s="109" t="s">
        <v>347</v>
      </c>
      <c r="B74" s="40"/>
      <c r="D74" s="143" t="s">
        <v>142</v>
      </c>
      <c r="F74" s="31">
        <f>G10</f>
        <v>0</v>
      </c>
      <c r="G74" s="2"/>
      <c r="J74" s="66"/>
    </row>
    <row r="75" spans="1:10">
      <c r="A75" s="109" t="s">
        <v>351</v>
      </c>
      <c r="B75" s="40"/>
      <c r="D75" s="143" t="s">
        <v>182</v>
      </c>
      <c r="J75" s="66"/>
    </row>
    <row r="76" spans="1:10">
      <c r="A76" s="109" t="s">
        <v>357</v>
      </c>
      <c r="B76" s="40"/>
      <c r="D76" s="143" t="s">
        <v>55</v>
      </c>
      <c r="J76" s="66"/>
    </row>
    <row r="77" spans="1:10">
      <c r="A77" s="109" t="s">
        <v>349</v>
      </c>
      <c r="B77" s="40"/>
      <c r="D77" s="143"/>
      <c r="J77" s="66"/>
    </row>
    <row r="78" spans="1:10">
      <c r="A78" s="109" t="s">
        <v>352</v>
      </c>
      <c r="B78" s="40"/>
      <c r="D78" s="143"/>
      <c r="J78" s="66"/>
    </row>
    <row r="79" spans="1:10">
      <c r="A79" s="109" t="s">
        <v>59</v>
      </c>
      <c r="B79" s="40"/>
      <c r="D79" s="138" t="s">
        <v>395</v>
      </c>
      <c r="F79" s="31">
        <f>N10</f>
        <v>0</v>
      </c>
      <c r="J79" s="66"/>
    </row>
    <row r="80" spans="1:10">
      <c r="A80" s="109" t="s">
        <v>338</v>
      </c>
      <c r="B80" s="40"/>
      <c r="D80" s="138" t="s">
        <v>61</v>
      </c>
      <c r="J80" s="66"/>
    </row>
    <row r="81" spans="1:10">
      <c r="A81" s="43"/>
      <c r="B81" s="40"/>
      <c r="D81" s="138" t="s">
        <v>395</v>
      </c>
      <c r="F81" s="31">
        <f>N11</f>
        <v>0</v>
      </c>
      <c r="J81" s="66"/>
    </row>
    <row r="82" spans="1:10">
      <c r="A82" s="43" t="s">
        <v>83</v>
      </c>
      <c r="B82" s="40"/>
      <c r="D82" s="138" t="s">
        <v>61</v>
      </c>
      <c r="J82" s="66"/>
    </row>
    <row r="83" spans="1:10">
      <c r="A83" s="43" t="s">
        <v>81</v>
      </c>
      <c r="B83" s="40"/>
      <c r="D83" s="144"/>
      <c r="J83" s="66"/>
    </row>
    <row r="84" spans="1:10">
      <c r="A84" s="43"/>
      <c r="B84" s="40"/>
      <c r="D84" s="143" t="s">
        <v>83</v>
      </c>
      <c r="J84" s="66"/>
    </row>
    <row r="85" spans="1:10">
      <c r="A85" s="43" t="s">
        <v>84</v>
      </c>
      <c r="B85" s="40"/>
      <c r="D85" s="143" t="s">
        <v>81</v>
      </c>
      <c r="J85" s="66"/>
    </row>
    <row r="86" spans="1:10">
      <c r="A86" s="43" t="s">
        <v>81</v>
      </c>
      <c r="B86" s="40"/>
      <c r="D86" s="143"/>
      <c r="J86" s="66"/>
    </row>
    <row r="87" spans="1:10">
      <c r="A87" s="43" t="s">
        <v>72</v>
      </c>
      <c r="B87" s="40"/>
      <c r="D87" s="143" t="s">
        <v>84</v>
      </c>
      <c r="J87" s="66"/>
    </row>
    <row r="88" spans="1:10">
      <c r="A88" s="43" t="s">
        <v>85</v>
      </c>
      <c r="B88" s="40"/>
      <c r="D88" s="143" t="s">
        <v>81</v>
      </c>
      <c r="J88" s="66"/>
    </row>
    <row r="89" spans="1:10">
      <c r="A89" s="43" t="s">
        <v>81</v>
      </c>
      <c r="B89" s="40"/>
      <c r="D89" s="143" t="s">
        <v>72</v>
      </c>
      <c r="J89" s="66"/>
    </row>
    <row r="90" spans="1:10">
      <c r="A90" s="53" t="s">
        <v>339</v>
      </c>
      <c r="B90" s="40"/>
      <c r="D90" s="143" t="s">
        <v>85</v>
      </c>
      <c r="J90" s="66"/>
    </row>
    <row r="91" spans="1:10">
      <c r="A91" s="53" t="s">
        <v>343</v>
      </c>
      <c r="B91" s="40"/>
      <c r="D91" s="143" t="s">
        <v>81</v>
      </c>
      <c r="J91" s="66"/>
    </row>
    <row r="92" spans="1:10" ht="16" thickBot="1">
      <c r="A92" s="53"/>
      <c r="B92" s="40"/>
      <c r="D92" s="145" t="s">
        <v>339</v>
      </c>
      <c r="E92" s="74"/>
      <c r="F92" s="74"/>
      <c r="G92" s="74"/>
      <c r="H92" s="74"/>
      <c r="I92" s="74"/>
      <c r="J92" s="75"/>
    </row>
    <row r="97" spans="1:2">
      <c r="A97" s="56"/>
      <c r="B97" s="56"/>
    </row>
    <row r="98" spans="1:2" ht="17">
      <c r="A98" s="44" t="s">
        <v>336</v>
      </c>
      <c r="B98" s="40"/>
    </row>
    <row r="99" spans="1:2">
      <c r="A99" s="43" t="s">
        <v>182</v>
      </c>
      <c r="B99" s="40"/>
    </row>
    <row r="100" spans="1:2">
      <c r="A100" s="46" t="s">
        <v>183</v>
      </c>
      <c r="B100" s="40"/>
    </row>
    <row r="101" spans="1:2">
      <c r="A101" s="43" t="s">
        <v>98</v>
      </c>
      <c r="B101" s="40"/>
    </row>
    <row r="102" spans="1:2">
      <c r="A102" s="43" t="s">
        <v>55</v>
      </c>
      <c r="B102" s="40"/>
    </row>
    <row r="103" spans="1:2">
      <c r="A103" s="43"/>
      <c r="B103" s="40"/>
    </row>
    <row r="104" spans="1:2">
      <c r="A104" s="101" t="s">
        <v>226</v>
      </c>
      <c r="B104" s="40"/>
    </row>
    <row r="105" spans="1:2">
      <c r="A105" s="101" t="s">
        <v>224</v>
      </c>
      <c r="B105" s="40"/>
    </row>
    <row r="106" spans="1:2">
      <c r="A106" s="101" t="s">
        <v>61</v>
      </c>
      <c r="B106" s="40"/>
    </row>
    <row r="107" spans="1:2">
      <c r="A107" s="43"/>
      <c r="B107" s="40"/>
    </row>
    <row r="108" spans="1:2">
      <c r="A108" s="101" t="s">
        <v>361</v>
      </c>
      <c r="B108" s="40"/>
    </row>
    <row r="109" spans="1:2">
      <c r="A109" s="101" t="s">
        <v>345</v>
      </c>
      <c r="B109" s="40"/>
    </row>
    <row r="110" spans="1:2">
      <c r="A110" s="101" t="s">
        <v>60</v>
      </c>
      <c r="B110" s="40"/>
    </row>
    <row r="111" spans="1:2">
      <c r="A111" s="101"/>
      <c r="B111" s="40"/>
    </row>
    <row r="112" spans="1:2">
      <c r="A112" s="101" t="s">
        <v>362</v>
      </c>
      <c r="B112" s="40"/>
    </row>
    <row r="113" spans="1:2">
      <c r="A113" s="101" t="s">
        <v>345</v>
      </c>
      <c r="B113" s="40"/>
    </row>
    <row r="114" spans="1:2">
      <c r="A114" s="101" t="s">
        <v>60</v>
      </c>
      <c r="B114" s="40"/>
    </row>
    <row r="115" spans="1:2">
      <c r="A115" s="43"/>
      <c r="B115" s="40"/>
    </row>
    <row r="116" spans="1:2">
      <c r="A116" s="101" t="s">
        <v>56</v>
      </c>
      <c r="B116" s="40"/>
    </row>
    <row r="117" spans="1:2">
      <c r="A117" s="101" t="s">
        <v>62</v>
      </c>
      <c r="B117" s="40"/>
    </row>
    <row r="118" spans="1:2">
      <c r="A118" s="101" t="s">
        <v>358</v>
      </c>
      <c r="B118" s="40"/>
    </row>
    <row r="119" spans="1:2">
      <c r="A119" s="101" t="s">
        <v>359</v>
      </c>
      <c r="B119" s="40"/>
    </row>
    <row r="120" spans="1:2">
      <c r="A120" s="101" t="s">
        <v>347</v>
      </c>
      <c r="B120" s="40"/>
    </row>
    <row r="121" spans="1:2">
      <c r="A121" s="101" t="s">
        <v>348</v>
      </c>
      <c r="B121" s="40"/>
    </row>
    <row r="122" spans="1:2">
      <c r="A122" s="101" t="s">
        <v>360</v>
      </c>
      <c r="B122" s="40"/>
    </row>
    <row r="123" spans="1:2">
      <c r="A123" s="101" t="s">
        <v>349</v>
      </c>
      <c r="B123" s="40"/>
    </row>
    <row r="124" spans="1:2">
      <c r="A124" s="101" t="s">
        <v>350</v>
      </c>
      <c r="B124" s="40"/>
    </row>
    <row r="125" spans="1:2">
      <c r="A125" s="101" t="s">
        <v>59</v>
      </c>
      <c r="B125" s="40"/>
    </row>
    <row r="126" spans="1:2">
      <c r="A126" s="101" t="s">
        <v>363</v>
      </c>
      <c r="B126" s="40"/>
    </row>
    <row r="127" spans="1:2">
      <c r="A127" s="101" t="s">
        <v>359</v>
      </c>
      <c r="B127" s="40"/>
    </row>
    <row r="128" spans="1:2">
      <c r="A128" s="101" t="s">
        <v>347</v>
      </c>
      <c r="B128" s="40"/>
    </row>
    <row r="129" spans="1:2">
      <c r="A129" s="101" t="s">
        <v>351</v>
      </c>
      <c r="B129" s="40"/>
    </row>
    <row r="130" spans="1:2">
      <c r="A130" s="101" t="s">
        <v>360</v>
      </c>
      <c r="B130" s="40"/>
    </row>
    <row r="131" spans="1:2">
      <c r="A131" s="101" t="s">
        <v>349</v>
      </c>
      <c r="B131" s="40"/>
    </row>
    <row r="132" spans="1:2">
      <c r="A132" s="101" t="s">
        <v>352</v>
      </c>
      <c r="B132" s="40"/>
    </row>
    <row r="133" spans="1:2">
      <c r="A133" s="101" t="s">
        <v>59</v>
      </c>
      <c r="B133" s="40"/>
    </row>
    <row r="134" spans="1:2">
      <c r="A134" s="101" t="s">
        <v>364</v>
      </c>
      <c r="B134" s="40"/>
    </row>
    <row r="135" spans="1:2">
      <c r="A135" s="101" t="s">
        <v>359</v>
      </c>
      <c r="B135" s="40"/>
    </row>
    <row r="136" spans="1:2">
      <c r="A136" s="101" t="s">
        <v>347</v>
      </c>
      <c r="B136" s="40"/>
    </row>
    <row r="137" spans="1:2">
      <c r="A137" s="101" t="s">
        <v>348</v>
      </c>
      <c r="B137" s="40"/>
    </row>
    <row r="138" spans="1:2">
      <c r="A138" s="101" t="s">
        <v>366</v>
      </c>
      <c r="B138" s="40"/>
    </row>
    <row r="139" spans="1:2">
      <c r="A139" s="101" t="s">
        <v>349</v>
      </c>
      <c r="B139" s="40"/>
    </row>
    <row r="140" spans="1:2">
      <c r="A140" s="101" t="s">
        <v>350</v>
      </c>
      <c r="B140" s="40"/>
    </row>
    <row r="141" spans="1:2">
      <c r="A141" s="101" t="s">
        <v>59</v>
      </c>
      <c r="B141" s="40"/>
    </row>
    <row r="142" spans="1:2">
      <c r="A142" s="101" t="s">
        <v>365</v>
      </c>
      <c r="B142" s="40"/>
    </row>
    <row r="143" spans="1:2">
      <c r="A143" s="101" t="s">
        <v>359</v>
      </c>
      <c r="B143" s="40"/>
    </row>
    <row r="144" spans="1:2">
      <c r="A144" s="101" t="s">
        <v>347</v>
      </c>
      <c r="B144" s="40"/>
    </row>
    <row r="145" spans="1:2">
      <c r="A145" s="101" t="s">
        <v>348</v>
      </c>
      <c r="B145" s="40"/>
    </row>
    <row r="146" spans="1:2">
      <c r="A146" s="101" t="s">
        <v>366</v>
      </c>
      <c r="B146" s="40"/>
    </row>
    <row r="147" spans="1:2">
      <c r="A147" s="101" t="s">
        <v>349</v>
      </c>
      <c r="B147" s="40"/>
    </row>
    <row r="148" spans="1:2">
      <c r="A148" s="101" t="s">
        <v>350</v>
      </c>
      <c r="B148" s="40"/>
    </row>
    <row r="149" spans="1:2">
      <c r="A149" s="101" t="s">
        <v>367</v>
      </c>
      <c r="B149" s="40"/>
    </row>
    <row r="150" spans="1:2">
      <c r="A150" s="43"/>
      <c r="B150" s="40"/>
    </row>
    <row r="151" spans="1:2">
      <c r="A151" s="43" t="s">
        <v>83</v>
      </c>
      <c r="B151" s="40"/>
    </row>
    <row r="152" spans="1:2">
      <c r="A152" s="43" t="s">
        <v>81</v>
      </c>
      <c r="B152" s="40"/>
    </row>
    <row r="153" spans="1:2">
      <c r="A153" s="43"/>
      <c r="B153" s="40"/>
    </row>
    <row r="154" spans="1:2">
      <c r="A154" s="43" t="s">
        <v>84</v>
      </c>
      <c r="B154" s="40"/>
    </row>
    <row r="155" spans="1:2">
      <c r="A155" s="43" t="s">
        <v>81</v>
      </c>
      <c r="B155" s="40"/>
    </row>
    <row r="156" spans="1:2">
      <c r="A156" s="43" t="s">
        <v>72</v>
      </c>
      <c r="B156" s="40"/>
    </row>
    <row r="157" spans="1:2">
      <c r="A157" s="43" t="s">
        <v>85</v>
      </c>
      <c r="B157" s="40"/>
    </row>
    <row r="158" spans="1:2">
      <c r="A158" s="43" t="s">
        <v>81</v>
      </c>
      <c r="B158" s="40"/>
    </row>
    <row r="159" spans="1:2">
      <c r="A159" s="53" t="s">
        <v>339</v>
      </c>
      <c r="B159" s="40"/>
    </row>
    <row r="160" spans="1:2">
      <c r="A160" s="53" t="s">
        <v>343</v>
      </c>
      <c r="B160" s="40"/>
    </row>
    <row r="161" spans="1:2">
      <c r="A161" s="43"/>
      <c r="B161" s="40"/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7B69-1CEB-42A8-AAEC-0BEC97058E3B}">
  <sheetPr>
    <tabColor rgb="FFFF66CC"/>
  </sheetPr>
  <dimension ref="A1:DL75"/>
  <sheetViews>
    <sheetView zoomScale="70" zoomScaleNormal="70" workbookViewId="0">
      <selection activeCell="N44" sqref="N44"/>
    </sheetView>
  </sheetViews>
  <sheetFormatPr baseColWidth="10" defaultColWidth="9" defaultRowHeight="15"/>
  <cols>
    <col min="1" max="1" width="9.5" style="1" customWidth="1"/>
    <col min="2" max="2" width="7.1640625" style="1" customWidth="1"/>
    <col min="3" max="3" width="10.1640625" style="1" customWidth="1"/>
    <col min="4" max="4" width="5.83203125" style="1" customWidth="1"/>
    <col min="5" max="5" width="8.6640625" style="1" bestFit="1" customWidth="1"/>
    <col min="6" max="6" width="36" style="1" customWidth="1"/>
    <col min="7" max="7" width="4.1640625" style="1" bestFit="1" customWidth="1"/>
    <col min="8" max="8" width="9.33203125" style="1" customWidth="1"/>
    <col min="9" max="9" width="7.6640625" style="1" customWidth="1"/>
    <col min="10" max="10" width="11.1640625" style="1" customWidth="1"/>
    <col min="11" max="11" width="7.5" style="1" customWidth="1"/>
    <col min="12" max="12" width="12.5" style="1" customWidth="1"/>
    <col min="13" max="13" width="9.5" style="1" customWidth="1"/>
    <col min="14" max="14" width="9.83203125" style="1" customWidth="1"/>
    <col min="15" max="15" width="14.6640625" style="1" customWidth="1"/>
    <col min="16" max="16" width="7.1640625" style="1" customWidth="1"/>
    <col min="17" max="17" width="9.33203125" style="1" customWidth="1"/>
    <col min="18" max="18" width="7.1640625" style="1" customWidth="1"/>
    <col min="19" max="19" width="14.6640625" style="1" customWidth="1"/>
    <col min="20" max="20" width="16.1640625" style="1" customWidth="1"/>
    <col min="21" max="21" width="6.5" style="1" customWidth="1"/>
    <col min="22" max="22" width="19.5" style="1" customWidth="1"/>
    <col min="23" max="23" width="6.5" style="1" bestFit="1" customWidth="1"/>
    <col min="24" max="24" width="8.83203125" style="1" customWidth="1"/>
    <col min="25" max="25" width="4.5" style="1" customWidth="1"/>
    <col min="26" max="26" width="22.83203125" style="1" customWidth="1"/>
    <col min="27" max="27" width="23.83203125" style="1" bestFit="1" customWidth="1"/>
    <col min="28" max="28" width="6.5" style="1" customWidth="1"/>
    <col min="29" max="29" width="19.1640625" style="1" customWidth="1"/>
    <col min="30" max="30" width="5.1640625" style="1" bestFit="1" customWidth="1"/>
    <col min="31" max="31" width="22.83203125" style="1" customWidth="1"/>
    <col min="32" max="32" width="9" style="1" customWidth="1"/>
    <col min="33" max="33" width="19.83203125" style="1" customWidth="1"/>
    <col min="34" max="34" width="7.5" style="1" bestFit="1" customWidth="1"/>
    <col min="35" max="35" width="9.5" style="1" customWidth="1"/>
    <col min="36" max="36" width="2.83203125" style="1" hidden="1" customWidth="1"/>
    <col min="37" max="37" width="9.6640625" style="1" hidden="1" customWidth="1"/>
    <col min="38" max="38" width="2.83203125" style="1" hidden="1" customWidth="1"/>
    <col min="39" max="39" width="9.6640625" style="1" hidden="1" customWidth="1"/>
    <col min="40" max="40" width="4.33203125" style="1" customWidth="1"/>
    <col min="41" max="41" width="9.83203125" style="1" customWidth="1"/>
    <col min="42" max="42" width="6.33203125" style="1" bestFit="1" customWidth="1"/>
    <col min="43" max="43" width="18.6640625" style="1" hidden="1" customWidth="1"/>
    <col min="44" max="44" width="11.83203125" style="1" bestFit="1" customWidth="1"/>
    <col min="45" max="45" width="14.5" style="1" customWidth="1"/>
    <col min="46" max="46" width="7.5" style="1" bestFit="1" customWidth="1"/>
    <col min="47" max="47" width="7.1640625" style="1" customWidth="1"/>
    <col min="48" max="48" width="12.5" style="1" hidden="1" customWidth="1"/>
    <col min="49" max="49" width="11.83203125" style="1" hidden="1" customWidth="1"/>
    <col min="50" max="50" width="7.1640625" style="1" hidden="1" customWidth="1"/>
    <col min="51" max="51" width="10.1640625" style="1" customWidth="1"/>
    <col min="52" max="52" width="15.1640625" style="1" bestFit="1" customWidth="1"/>
    <col min="53" max="53" width="16" style="1" bestFit="1" customWidth="1"/>
    <col min="54" max="54" width="17.6640625" style="1" bestFit="1" customWidth="1"/>
    <col min="55" max="55" width="12.83203125" style="1" customWidth="1"/>
    <col min="56" max="56" width="7.1640625" style="1" customWidth="1"/>
    <col min="57" max="57" width="8.5" style="1" hidden="1" customWidth="1"/>
    <col min="58" max="58" width="7.1640625" style="1" hidden="1" customWidth="1"/>
    <col min="59" max="59" width="8.5" style="1" bestFit="1" customWidth="1"/>
    <col min="60" max="60" width="15.5" style="1" bestFit="1" customWidth="1"/>
    <col min="61" max="61" width="16" style="1" bestFit="1" customWidth="1"/>
    <col min="62" max="62" width="18" style="1" bestFit="1" customWidth="1"/>
    <col min="63" max="63" width="18.1640625" style="1" customWidth="1"/>
    <col min="64" max="64" width="7.1640625" style="1" customWidth="1"/>
    <col min="65" max="65" width="6.1640625" style="1" hidden="1" customWidth="1"/>
    <col min="66" max="66" width="8.6640625" style="1" hidden="1" customWidth="1"/>
    <col min="67" max="67" width="6.5" style="1" customWidth="1"/>
    <col min="68" max="68" width="7.1640625" style="1" hidden="1" customWidth="1"/>
    <col min="69" max="69" width="8.33203125" style="1" bestFit="1" customWidth="1"/>
    <col min="70" max="70" width="6" style="1" bestFit="1" customWidth="1"/>
    <col min="71" max="71" width="14.83203125" style="1" bestFit="1" customWidth="1"/>
    <col min="72" max="72" width="17.1640625" style="1" customWidth="1"/>
    <col min="73" max="74" width="7.1640625" style="1" hidden="1" customWidth="1"/>
    <col min="75" max="77" width="5.6640625" style="1" hidden="1" customWidth="1"/>
    <col min="78" max="79" width="18.5" style="1" hidden="1" customWidth="1"/>
    <col min="80" max="80" width="13.83203125" style="1" hidden="1" customWidth="1"/>
    <col min="81" max="81" width="2.83203125" style="1" hidden="1" customWidth="1"/>
    <col min="82" max="82" width="7" style="1" hidden="1" customWidth="1"/>
    <col min="83" max="83" width="18.5" style="1" hidden="1" customWidth="1"/>
    <col min="84" max="84" width="2.6640625" style="1" hidden="1" customWidth="1"/>
    <col min="85" max="85" width="9.83203125" style="1" bestFit="1" customWidth="1"/>
    <col min="86" max="86" width="11.1640625" style="1" bestFit="1" customWidth="1"/>
    <col min="87" max="90" width="7.1640625" style="1" hidden="1" customWidth="1"/>
    <col min="91" max="91" width="9.83203125" style="1" hidden="1" customWidth="1"/>
    <col min="92" max="92" width="20.5" style="1" hidden="1" customWidth="1"/>
    <col min="93" max="100" width="8.5" style="1" hidden="1" customWidth="1"/>
    <col min="101" max="101" width="1.83203125" style="1" customWidth="1"/>
    <col min="102" max="102" width="8.83203125" style="1" customWidth="1"/>
    <col min="103" max="103" width="8.5" style="1" customWidth="1"/>
    <col min="104" max="104" width="14.83203125" style="1" bestFit="1" customWidth="1"/>
    <col min="105" max="105" width="9.5" style="1" customWidth="1"/>
    <col min="106" max="106" width="9.1640625" style="1" customWidth="1"/>
    <col min="107" max="107" width="17.6640625" style="1" customWidth="1"/>
    <col min="108" max="108" width="14.33203125" style="1" hidden="1" customWidth="1"/>
    <col min="109" max="109" width="3.33203125" style="1" customWidth="1"/>
    <col min="110" max="110" width="8.33203125" style="1" hidden="1" customWidth="1"/>
    <col min="111" max="111" width="16.83203125" style="1" hidden="1" customWidth="1"/>
    <col min="112" max="112" width="19.5" style="1" hidden="1" customWidth="1"/>
    <col min="113" max="113" width="7.6640625" style="1" hidden="1" customWidth="1"/>
    <col min="114" max="114" width="4.5" style="1" hidden="1" customWidth="1"/>
    <col min="115" max="115" width="11.1640625" style="1" hidden="1" customWidth="1"/>
    <col min="116" max="116" width="18.5" style="1" hidden="1" customWidth="1"/>
    <col min="117" max="16384" width="9" style="1"/>
  </cols>
  <sheetData>
    <row r="1" spans="1:12">
      <c r="A1" s="219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</row>
    <row r="2" spans="1:12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</row>
    <row r="3" spans="1:12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</row>
    <row r="4" spans="1:12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</row>
    <row r="5" spans="1:12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</row>
    <row r="6" spans="1:12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</row>
    <row r="7" spans="1:12">
      <c r="A7" s="219"/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</row>
    <row r="8" spans="1:12">
      <c r="A8" s="219"/>
      <c r="B8" s="219"/>
      <c r="C8" s="219"/>
      <c r="D8" s="219"/>
      <c r="E8" s="219"/>
      <c r="F8" s="219"/>
      <c r="G8" s="219"/>
      <c r="H8" s="219"/>
      <c r="I8" s="219"/>
      <c r="J8" s="219"/>
      <c r="K8" s="219"/>
      <c r="L8" s="219"/>
    </row>
    <row r="9" spans="1:12">
      <c r="A9" s="219"/>
      <c r="B9" s="219"/>
      <c r="C9" s="219"/>
      <c r="D9" s="219"/>
      <c r="E9" s="219"/>
      <c r="F9" s="219"/>
      <c r="G9" s="219"/>
      <c r="H9" s="219"/>
      <c r="I9" s="219"/>
      <c r="J9" s="219"/>
      <c r="K9" s="219"/>
      <c r="L9" s="219"/>
    </row>
    <row r="10" spans="1:12">
      <c r="A10" s="219"/>
      <c r="B10" s="219"/>
      <c r="C10" s="219"/>
      <c r="D10" s="219"/>
      <c r="E10" s="219"/>
      <c r="F10" s="219"/>
      <c r="G10" s="219"/>
      <c r="H10" s="219"/>
      <c r="I10" s="219"/>
      <c r="J10" s="219"/>
      <c r="K10" s="219"/>
      <c r="L10" s="219"/>
    </row>
    <row r="11" spans="1:12">
      <c r="A11" s="219"/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19"/>
    </row>
    <row r="12" spans="1:12">
      <c r="A12" s="219"/>
      <c r="B12" s="219"/>
      <c r="C12" s="219"/>
      <c r="D12" s="219"/>
      <c r="E12" s="219"/>
      <c r="F12" s="219"/>
      <c r="G12" s="219"/>
      <c r="H12" s="219"/>
      <c r="I12" s="219"/>
      <c r="J12" s="219"/>
      <c r="K12" s="219"/>
      <c r="L12" s="219"/>
    </row>
    <row r="13" spans="1:12">
      <c r="A13" s="219"/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</row>
    <row r="14" spans="1:12">
      <c r="A14" s="219"/>
      <c r="B14" s="219"/>
      <c r="C14" s="219"/>
      <c r="D14" s="219"/>
      <c r="E14" s="219"/>
      <c r="F14" s="219"/>
      <c r="G14" s="219"/>
      <c r="H14" s="219"/>
      <c r="I14" s="219"/>
      <c r="J14" s="219"/>
      <c r="K14" s="219"/>
      <c r="L14" s="219"/>
    </row>
    <row r="15" spans="1:12">
      <c r="A15" s="219"/>
      <c r="B15" s="219"/>
      <c r="C15" s="219"/>
      <c r="D15" s="219"/>
      <c r="E15" s="219"/>
      <c r="F15" s="219"/>
      <c r="G15" s="219"/>
      <c r="H15" s="219"/>
      <c r="I15" s="219"/>
      <c r="J15" s="219"/>
      <c r="K15" s="219"/>
      <c r="L15" s="219"/>
    </row>
    <row r="16" spans="1:12">
      <c r="A16" s="219"/>
      <c r="B16" s="219"/>
      <c r="C16" s="219"/>
      <c r="D16" s="219"/>
      <c r="E16" s="219"/>
      <c r="F16" s="219"/>
      <c r="G16" s="219"/>
      <c r="H16" s="219"/>
      <c r="I16" s="219"/>
      <c r="J16" s="219"/>
      <c r="K16" s="219"/>
      <c r="L16" s="219"/>
    </row>
    <row r="17" spans="1:12">
      <c r="A17" s="219"/>
      <c r="B17" s="219"/>
      <c r="C17" s="219"/>
      <c r="D17" s="219"/>
      <c r="E17" s="219"/>
      <c r="F17" s="219"/>
      <c r="G17" s="219"/>
      <c r="H17" s="219"/>
      <c r="I17" s="219"/>
      <c r="J17" s="219"/>
      <c r="K17" s="219"/>
      <c r="L17" s="219"/>
    </row>
    <row r="18" spans="1:12">
      <c r="A18" s="219"/>
      <c r="B18" s="219"/>
      <c r="C18" s="219"/>
      <c r="D18" s="219"/>
      <c r="E18" s="219"/>
      <c r="F18" s="219"/>
      <c r="G18" s="219"/>
      <c r="H18" s="219"/>
      <c r="I18" s="219"/>
      <c r="J18" s="219"/>
      <c r="K18" s="219"/>
      <c r="L18" s="219"/>
    </row>
    <row r="19" spans="1:12">
      <c r="A19" s="219"/>
      <c r="B19" s="219"/>
      <c r="C19" s="219"/>
      <c r="D19" s="219"/>
      <c r="E19" s="219"/>
      <c r="F19" s="219"/>
      <c r="G19" s="219"/>
      <c r="H19" s="219"/>
      <c r="I19" s="219"/>
      <c r="J19" s="219"/>
      <c r="K19" s="219"/>
      <c r="L19" s="219"/>
    </row>
    <row r="20" spans="1:12">
      <c r="A20" s="219"/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</row>
    <row r="21" spans="1:12">
      <c r="A21" s="219"/>
      <c r="B21" s="219"/>
      <c r="C21" s="219"/>
      <c r="D21" s="219"/>
      <c r="E21" s="219"/>
      <c r="F21" s="219"/>
      <c r="G21" s="219"/>
      <c r="H21" s="219"/>
      <c r="I21" s="219"/>
      <c r="J21" s="219"/>
      <c r="K21" s="219"/>
      <c r="L21" s="219"/>
    </row>
    <row r="22" spans="1:12">
      <c r="A22" s="219"/>
      <c r="B22" s="219"/>
      <c r="C22" s="219"/>
      <c r="D22" s="219"/>
      <c r="E22" s="219"/>
      <c r="F22" s="219"/>
      <c r="G22" s="219"/>
      <c r="H22" s="219"/>
      <c r="I22" s="219"/>
      <c r="J22" s="219"/>
      <c r="K22" s="219"/>
      <c r="L22" s="219"/>
    </row>
    <row r="23" spans="1:12">
      <c r="A23" s="219"/>
      <c r="B23" s="219"/>
      <c r="C23" s="219"/>
      <c r="D23" s="219"/>
      <c r="E23" s="219"/>
      <c r="F23" s="219"/>
      <c r="G23" s="219"/>
      <c r="H23" s="219"/>
      <c r="I23" s="219"/>
      <c r="J23" s="219"/>
      <c r="K23" s="219"/>
      <c r="L23" s="219"/>
    </row>
    <row r="24" spans="1:12">
      <c r="A24" s="219"/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</row>
    <row r="25" spans="1:12">
      <c r="A25" s="219"/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</row>
    <row r="26" spans="1:12">
      <c r="A26" s="219"/>
      <c r="B26" s="219"/>
      <c r="C26" s="219"/>
      <c r="D26" s="219"/>
      <c r="E26" s="219"/>
      <c r="F26" s="219"/>
      <c r="G26" s="219"/>
      <c r="H26" s="219"/>
      <c r="I26" s="219"/>
      <c r="J26" s="219"/>
      <c r="K26" s="219"/>
      <c r="L26" s="219"/>
    </row>
    <row r="27" spans="1:12">
      <c r="A27" s="219"/>
      <c r="B27" s="219"/>
      <c r="C27" s="219"/>
      <c r="D27" s="219"/>
      <c r="E27" s="219"/>
      <c r="F27" s="219"/>
      <c r="G27" s="219"/>
      <c r="H27" s="219"/>
      <c r="I27" s="219"/>
      <c r="J27" s="219"/>
      <c r="K27" s="219"/>
      <c r="L27" s="219"/>
    </row>
    <row r="28" spans="1:12">
      <c r="A28" s="219"/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</row>
    <row r="29" spans="1:12">
      <c r="A29" s="219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</row>
    <row r="30" spans="1:12">
      <c r="A30" s="219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</row>
    <row r="31" spans="1:12">
      <c r="A31" s="219"/>
      <c r="B31" s="219"/>
      <c r="C31" s="219"/>
      <c r="D31" s="219"/>
      <c r="E31" s="219"/>
      <c r="F31" s="219"/>
      <c r="G31" s="219"/>
      <c r="H31" s="219"/>
      <c r="I31" s="219"/>
      <c r="J31" s="219"/>
      <c r="K31" s="219"/>
      <c r="L31" s="219"/>
    </row>
    <row r="32" spans="1:12">
      <c r="A32" s="219"/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</row>
    <row r="33" spans="1:12">
      <c r="A33" s="219"/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</row>
    <row r="34" spans="1:12">
      <c r="A34" s="219"/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</row>
    <row r="35" spans="1:12">
      <c r="A35" s="219"/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</row>
    <row r="36" spans="1:12">
      <c r="A36" s="219"/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</row>
    <row r="37" spans="1:12">
      <c r="A37" s="219"/>
      <c r="B37" s="219"/>
      <c r="C37" s="219"/>
      <c r="D37" s="219"/>
      <c r="E37" s="219"/>
      <c r="F37" s="219"/>
      <c r="G37" s="219"/>
      <c r="H37" s="219"/>
      <c r="I37" s="219"/>
      <c r="J37" s="219"/>
      <c r="K37" s="219"/>
      <c r="L37" s="219"/>
    </row>
    <row r="38" spans="1:12">
      <c r="A38" s="219"/>
      <c r="B38" s="219"/>
      <c r="C38" s="219"/>
      <c r="D38" s="219"/>
      <c r="E38" s="219"/>
      <c r="F38" s="219"/>
      <c r="G38" s="219"/>
      <c r="H38" s="219"/>
      <c r="I38" s="219"/>
      <c r="J38" s="219"/>
      <c r="K38" s="219"/>
      <c r="L38" s="219"/>
    </row>
    <row r="39" spans="1:12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</row>
    <row r="40" spans="1:12">
      <c r="A40" s="219"/>
      <c r="B40" s="219"/>
      <c r="C40" s="219"/>
      <c r="D40" s="219"/>
      <c r="E40" s="219"/>
      <c r="F40" s="219"/>
      <c r="G40" s="219"/>
      <c r="H40" s="219"/>
      <c r="I40" s="219"/>
      <c r="J40" s="219"/>
      <c r="K40" s="219"/>
      <c r="L40" s="219"/>
    </row>
    <row r="41" spans="1:12">
      <c r="A41" s="219"/>
      <c r="B41" s="219"/>
      <c r="C41" s="219"/>
      <c r="D41" s="219"/>
      <c r="E41" s="219"/>
      <c r="F41" s="219"/>
      <c r="G41" s="219"/>
      <c r="H41" s="219"/>
      <c r="I41" s="219"/>
      <c r="J41" s="219"/>
      <c r="K41" s="219"/>
      <c r="L41" s="219"/>
    </row>
    <row r="42" spans="1:12">
      <c r="A42" s="219"/>
      <c r="B42" s="219"/>
      <c r="C42" s="219"/>
      <c r="D42" s="219"/>
      <c r="E42" s="219"/>
      <c r="F42" s="219"/>
      <c r="G42" s="219"/>
      <c r="H42" s="219"/>
      <c r="I42" s="219"/>
      <c r="J42" s="219"/>
      <c r="K42" s="219"/>
      <c r="L42" s="219"/>
    </row>
    <row r="43" spans="1:12">
      <c r="A43" s="219"/>
      <c r="B43" s="219"/>
      <c r="C43" s="219"/>
      <c r="D43" s="219"/>
      <c r="E43" s="219"/>
      <c r="F43" s="219"/>
      <c r="G43" s="219"/>
      <c r="H43" s="219"/>
      <c r="I43" s="219"/>
      <c r="J43" s="219"/>
      <c r="K43" s="219"/>
      <c r="L43" s="219"/>
    </row>
    <row r="44" spans="1:12">
      <c r="A44" s="219"/>
      <c r="B44" s="219"/>
      <c r="C44" s="219"/>
      <c r="D44" s="219"/>
      <c r="E44" s="219"/>
      <c r="F44" s="219"/>
      <c r="G44" s="219"/>
      <c r="H44" s="219"/>
      <c r="I44" s="219"/>
      <c r="J44" s="219"/>
      <c r="K44" s="219"/>
      <c r="L44" s="219"/>
    </row>
    <row r="45" spans="1:12">
      <c r="A45" s="219"/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</row>
    <row r="46" spans="1:12">
      <c r="A46" s="219"/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</row>
    <row r="47" spans="1:12">
      <c r="A47" s="219"/>
      <c r="B47" s="219"/>
      <c r="C47" s="219"/>
      <c r="D47" s="219"/>
      <c r="E47" s="219"/>
      <c r="F47" s="219"/>
      <c r="G47" s="219"/>
      <c r="H47" s="219"/>
      <c r="I47" s="219"/>
      <c r="J47" s="219"/>
      <c r="K47" s="219"/>
      <c r="L47" s="219"/>
    </row>
    <row r="48" spans="1:12">
      <c r="A48" s="219"/>
      <c r="B48" s="219"/>
      <c r="C48" s="219"/>
      <c r="D48" s="219"/>
      <c r="E48" s="219"/>
      <c r="F48" s="219"/>
      <c r="G48" s="219"/>
      <c r="H48" s="219"/>
      <c r="I48" s="219"/>
      <c r="J48" s="219"/>
      <c r="K48" s="219"/>
      <c r="L48" s="219"/>
    </row>
    <row r="49" spans="1:12">
      <c r="A49" s="219"/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</row>
    <row r="50" spans="1:12">
      <c r="A50" s="219"/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</row>
    <row r="51" spans="1:12">
      <c r="A51" s="219"/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</row>
    <row r="52" spans="1:12">
      <c r="A52" s="219"/>
      <c r="B52" s="219"/>
      <c r="C52" s="219"/>
      <c r="D52" s="219"/>
      <c r="E52" s="219"/>
      <c r="F52" s="219"/>
      <c r="G52" s="219"/>
      <c r="H52" s="219"/>
      <c r="I52" s="219"/>
      <c r="J52" s="219"/>
      <c r="K52" s="219"/>
      <c r="L52" s="219"/>
    </row>
    <row r="53" spans="1:12">
      <c r="A53" s="219"/>
      <c r="B53" s="219"/>
      <c r="C53" s="219"/>
      <c r="D53" s="219"/>
      <c r="E53" s="219"/>
      <c r="F53" s="219"/>
      <c r="G53" s="219"/>
      <c r="H53" s="219"/>
      <c r="I53" s="219"/>
      <c r="J53" s="219"/>
      <c r="K53" s="219"/>
      <c r="L53" s="219"/>
    </row>
    <row r="54" spans="1:12">
      <c r="A54" s="219"/>
      <c r="B54" s="219"/>
      <c r="C54" s="219"/>
      <c r="D54" s="219"/>
      <c r="E54" s="219"/>
      <c r="F54" s="219"/>
      <c r="G54" s="219"/>
      <c r="H54" s="219"/>
      <c r="I54" s="219"/>
      <c r="J54" s="219"/>
      <c r="K54" s="219"/>
      <c r="L54" s="219"/>
    </row>
    <row r="55" spans="1:12">
      <c r="A55" s="219"/>
      <c r="B55" s="219"/>
      <c r="C55" s="219"/>
      <c r="D55" s="219"/>
      <c r="E55" s="219"/>
      <c r="F55" s="219"/>
      <c r="G55" s="219"/>
      <c r="H55" s="219"/>
      <c r="I55" s="219"/>
      <c r="J55" s="219"/>
      <c r="K55" s="219"/>
      <c r="L55" s="219"/>
    </row>
    <row r="56" spans="1:12">
      <c r="A56" s="219"/>
      <c r="B56" s="219"/>
      <c r="C56" s="219"/>
      <c r="D56" s="219"/>
      <c r="E56" s="219"/>
      <c r="F56" s="219"/>
      <c r="G56" s="219"/>
      <c r="H56" s="219"/>
      <c r="I56" s="219"/>
      <c r="J56" s="219"/>
      <c r="K56" s="219"/>
      <c r="L56" s="219"/>
    </row>
    <row r="57" spans="1:12">
      <c r="A57" s="219"/>
      <c r="B57" s="219"/>
      <c r="C57" s="219"/>
      <c r="D57" s="219"/>
      <c r="E57" s="219"/>
      <c r="F57" s="219"/>
      <c r="G57" s="219"/>
      <c r="H57" s="219"/>
      <c r="I57" s="219"/>
      <c r="J57" s="219"/>
      <c r="K57" s="219"/>
      <c r="L57" s="219"/>
    </row>
    <row r="58" spans="1:12">
      <c r="A58" s="219"/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</row>
    <row r="59" spans="1:12">
      <c r="A59" s="219"/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</row>
    <row r="60" spans="1:12">
      <c r="A60" s="219"/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</row>
    <row r="61" spans="1:12">
      <c r="A61" s="219"/>
      <c r="B61" s="219"/>
      <c r="C61" s="219"/>
      <c r="D61" s="219"/>
      <c r="E61" s="219"/>
      <c r="F61" s="219"/>
      <c r="G61" s="219"/>
      <c r="H61" s="219"/>
      <c r="I61" s="219"/>
      <c r="J61" s="219"/>
      <c r="K61" s="219"/>
      <c r="L61" s="219"/>
    </row>
    <row r="62" spans="1:12">
      <c r="A62" s="219"/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</row>
    <row r="63" spans="1:12">
      <c r="A63" s="219"/>
      <c r="B63" s="219"/>
      <c r="C63" s="219"/>
      <c r="D63" s="219"/>
      <c r="E63" s="219"/>
      <c r="F63" s="219"/>
      <c r="G63" s="219"/>
      <c r="H63" s="219"/>
      <c r="I63" s="219"/>
      <c r="J63" s="219"/>
      <c r="K63" s="219"/>
      <c r="L63" s="219"/>
    </row>
    <row r="64" spans="1:12">
      <c r="A64" s="219"/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</row>
    <row r="65" spans="1:12">
      <c r="A65" s="219"/>
      <c r="B65" s="219"/>
      <c r="C65" s="219"/>
      <c r="D65" s="219"/>
      <c r="E65" s="219"/>
      <c r="F65" s="219"/>
      <c r="G65" s="219"/>
      <c r="H65" s="219"/>
      <c r="I65" s="219"/>
      <c r="J65" s="219"/>
      <c r="K65" s="219"/>
      <c r="L65" s="219"/>
    </row>
    <row r="66" spans="1:12">
      <c r="A66" s="219"/>
      <c r="B66" s="219"/>
      <c r="C66" s="219"/>
      <c r="D66" s="219"/>
      <c r="E66" s="219"/>
      <c r="F66" s="219"/>
      <c r="G66" s="219"/>
      <c r="H66" s="219"/>
      <c r="I66" s="219"/>
      <c r="J66" s="219"/>
      <c r="K66" s="219"/>
      <c r="L66" s="219"/>
    </row>
    <row r="67" spans="1:12">
      <c r="A67" s="219"/>
      <c r="B67" s="219"/>
      <c r="C67" s="219"/>
      <c r="D67" s="219"/>
      <c r="E67" s="219"/>
      <c r="F67" s="219"/>
      <c r="G67" s="219"/>
      <c r="H67" s="219"/>
      <c r="I67" s="219"/>
      <c r="J67" s="219"/>
      <c r="K67" s="219"/>
      <c r="L67" s="219"/>
    </row>
    <row r="68" spans="1:12">
      <c r="A68" s="219"/>
      <c r="B68" s="219"/>
      <c r="C68" s="219"/>
      <c r="D68" s="219"/>
      <c r="E68" s="219"/>
      <c r="F68" s="219"/>
      <c r="G68" s="219"/>
      <c r="H68" s="219"/>
      <c r="I68" s="219"/>
      <c r="J68" s="219"/>
      <c r="K68" s="219"/>
      <c r="L68" s="219"/>
    </row>
    <row r="69" spans="1:12">
      <c r="A69" s="219"/>
      <c r="B69" s="219"/>
      <c r="C69" s="219"/>
      <c r="D69" s="219"/>
      <c r="E69" s="219"/>
      <c r="F69" s="219"/>
      <c r="G69" s="219"/>
      <c r="H69" s="219"/>
      <c r="I69" s="219"/>
      <c r="J69" s="219"/>
      <c r="K69" s="219"/>
      <c r="L69" s="219"/>
    </row>
    <row r="70" spans="1:12">
      <c r="A70" s="219"/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</row>
    <row r="71" spans="1:12">
      <c r="A71" s="219"/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</row>
    <row r="72" spans="1:12">
      <c r="A72" s="219"/>
      <c r="B72" s="219"/>
      <c r="C72" s="219"/>
      <c r="D72" s="219"/>
      <c r="E72" s="219"/>
      <c r="F72" s="219"/>
      <c r="G72" s="219"/>
      <c r="H72" s="219"/>
      <c r="I72" s="219"/>
      <c r="J72" s="219"/>
      <c r="K72" s="219"/>
      <c r="L72" s="219"/>
    </row>
    <row r="73" spans="1:12">
      <c r="A73" s="219"/>
      <c r="B73" s="219"/>
      <c r="C73" s="219"/>
      <c r="D73" s="219"/>
      <c r="E73" s="219"/>
      <c r="F73" s="219"/>
      <c r="G73" s="219"/>
      <c r="H73" s="219"/>
      <c r="I73" s="219"/>
      <c r="J73" s="219"/>
      <c r="K73" s="219"/>
      <c r="L73" s="219"/>
    </row>
    <row r="74" spans="1:12">
      <c r="A74" s="219"/>
      <c r="B74" s="219"/>
      <c r="C74" s="219"/>
      <c r="D74" s="219"/>
      <c r="E74" s="219"/>
      <c r="F74" s="219"/>
      <c r="G74" s="219"/>
      <c r="H74" s="219"/>
      <c r="I74" s="219"/>
      <c r="J74" s="219"/>
      <c r="K74" s="219"/>
      <c r="L74" s="219"/>
    </row>
    <row r="75" spans="1:12">
      <c r="A75" s="219"/>
      <c r="B75" s="219"/>
      <c r="C75" s="219"/>
      <c r="D75" s="219"/>
      <c r="E75" s="219"/>
      <c r="F75" s="219"/>
      <c r="G75" s="219"/>
      <c r="H75" s="219"/>
      <c r="I75" s="219"/>
      <c r="J75" s="219"/>
      <c r="K75" s="219"/>
      <c r="L75" s="219"/>
    </row>
  </sheetData>
  <phoneticPr fontId="56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008E-2DAB-404A-8311-392CF85BACD1}">
  <sheetPr>
    <tabColor rgb="FF7030A0"/>
  </sheetPr>
  <dimension ref="A1"/>
  <sheetViews>
    <sheetView workbookViewId="0">
      <selection activeCell="R30" sqref="A10:R30"/>
    </sheetView>
  </sheetViews>
  <sheetFormatPr baseColWidth="10" defaultColWidth="8.83203125" defaultRowHeight="17"/>
  <sheetData/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64D7-7676-469C-8A3B-B0C10937C6E5}">
  <sheetPr>
    <tabColor theme="1"/>
  </sheetPr>
  <dimension ref="A1"/>
  <sheetViews>
    <sheetView workbookViewId="0">
      <selection activeCell="M41" sqref="M41"/>
    </sheetView>
  </sheetViews>
  <sheetFormatPr baseColWidth="10" defaultColWidth="8.83203125" defaultRowHeight="17"/>
  <sheetData/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1862-C3CE-48BA-9954-9906BEFC52E2}">
  <sheetPr>
    <tabColor rgb="FF00B050"/>
  </sheetPr>
  <dimension ref="A1"/>
  <sheetViews>
    <sheetView workbookViewId="0">
      <selection activeCell="AA29" sqref="AA29"/>
    </sheetView>
  </sheetViews>
  <sheetFormatPr baseColWidth="10" defaultColWidth="8.83203125" defaultRowHeight="17"/>
  <sheetData/>
  <phoneticPr fontId="5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2</vt:i4>
      </vt:variant>
    </vt:vector>
  </HeadingPairs>
  <TitlesOfParts>
    <vt:vector size="10" baseType="lpstr">
      <vt:lpstr>FrontPage</vt:lpstr>
      <vt:lpstr>INITBTS_V4</vt:lpstr>
      <vt:lpstr>INITCELL_V4</vt:lpstr>
      <vt:lpstr>INITMOD_V1</vt:lpstr>
      <vt:lpstr>CABLINK_RULE</vt:lpstr>
      <vt:lpstr>템플릿 설명서</vt:lpstr>
      <vt:lpstr>&lt;&lt;&gt;&gt;</vt:lpstr>
      <vt:lpstr>(고려사항)</vt:lpstr>
      <vt:lpstr>INITCELL_V4!TARGET</vt:lpstr>
      <vt:lpstr>INITMOD_V1!TARGET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Gunsoo Kim (Nokia)</dc:creator>
  <cp:lastModifiedBy>민석 박</cp:lastModifiedBy>
  <dcterms:created xsi:type="dcterms:W3CDTF">2015-06-05T18:17:20Z</dcterms:created>
  <dcterms:modified xsi:type="dcterms:W3CDTF">2025-09-04T07:07:30Z</dcterms:modified>
</cp:coreProperties>
</file>