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_250514/"/>
    </mc:Choice>
  </mc:AlternateContent>
  <xr:revisionPtr revIDLastSave="0" documentId="13_ncr:1_{C2240D7A-647C-544E-AFC1-CDDA9AA64B5D}" xr6:coauthVersionLast="47" xr6:coauthVersionMax="47" xr10:uidLastSave="{00000000-0000-0000-0000-000000000000}"/>
  <bookViews>
    <workbookView xWindow="-12060" yWindow="-21100" windowWidth="51200" windowHeight="19640" activeTab="1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CABLINK_RULE" sheetId="14" r:id="rId5"/>
    <sheet name="템플릿 설명서" sheetId="18" r:id="rId6"/>
    <sheet name="&lt;&lt;&gt;&gt;" sheetId="19" r:id="rId7"/>
    <sheet name="(고려사항)" sheetId="12" r:id="rId8"/>
    <sheet name="&lt;Bkup&gt;&gt;" sheetId="10" r:id="rId9"/>
    <sheet name="개통양식(LTE)_BASE" sheetId="4" r:id="rId10"/>
    <sheet name="Sheet1" sheetId="13" r:id="rId11"/>
    <sheet name="&lt;Ref Doc&gt;&gt;&gt;" sheetId="6" r:id="rId12"/>
    <sheet name="개통양식(LTE)_V1" sheetId="9" r:id="rId13"/>
    <sheet name="개통폼(대구LTE)" sheetId="7" r:id="rId14"/>
    <sheet name="개통폼(대구5G)" sheetId="8" r:id="rId15"/>
    <sheet name="개통PARA(초기)" sheetId="5" r:id="rId16"/>
    <sheet name="개통PARA(현장)" sheetId="1" r:id="rId17"/>
  </sheets>
  <definedNames>
    <definedName name="_xlnm._FilterDatabase" localSheetId="9" hidden="1">'개통양식(LTE)_BASE'!$C$5:$DI$30</definedName>
    <definedName name="_xlnm._FilterDatabase" localSheetId="12" hidden="1">'개통양식(LTE)_V1'!$G$5:$DE$43</definedName>
    <definedName name="_xlnm._FilterDatabase" localSheetId="4" hidden="1">CABLINK_RULE!#REF!</definedName>
    <definedName name="_xlnm._FilterDatabase" localSheetId="1" hidden="1">LTE_INITBTS_V3!$D$5:$AS$25</definedName>
    <definedName name="_xlnm._FilterDatabase" localSheetId="2" hidden="1">LTE_INITCELL_V3!$D$5:$AC$24</definedName>
    <definedName name="_xlnm._FilterDatabase" localSheetId="3" hidden="1">XX_INITMOD!$D$5:$N$11</definedName>
    <definedName name="SOURCE" localSheetId="9">'개통양식(LTE)_BASE'!#REF!</definedName>
    <definedName name="SOURCE" localSheetId="12">'개통양식(LTE)_V1'!#REF!</definedName>
    <definedName name="SOURCE" localSheetId="4">CABLINK_RULE!#REF!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9">'개통양식(LTE)_BASE'!$C$3</definedName>
    <definedName name="TARGET" localSheetId="12">'개통양식(LTE)_V1'!$G$3</definedName>
    <definedName name="TARGET" localSheetId="4">CABLINK_RULE!#REF!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7" l="1"/>
  <c r="H7" i="16"/>
  <c r="AR7" i="16"/>
  <c r="H8" i="16"/>
  <c r="H6" i="16"/>
  <c r="F54" i="16"/>
  <c r="N152" i="16"/>
  <c r="I150" i="16" a="1"/>
  <c r="I150" i="16" s="1"/>
  <c r="H153" i="16" s="1"/>
  <c r="M170" i="16"/>
  <c r="M169" i="16"/>
  <c r="H137" i="16" a="1"/>
  <c r="H137" i="16" s="1"/>
  <c r="P137" i="16" a="1"/>
  <c r="P137" i="16" s="1"/>
  <c r="N59" i="16"/>
  <c r="N56" i="16"/>
  <c r="N54" i="16"/>
  <c r="F59" i="16"/>
  <c r="F56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6" i="17"/>
  <c r="G85" i="17"/>
  <c r="G83" i="17"/>
  <c r="G84" i="17"/>
  <c r="G82" i="17"/>
  <c r="G80" i="17"/>
  <c r="G73" i="17"/>
  <c r="G65" i="17"/>
  <c r="G60" i="17"/>
  <c r="G59" i="17"/>
  <c r="G58" i="17"/>
  <c r="G57" i="17"/>
  <c r="G36" i="17"/>
  <c r="W10" i="17"/>
  <c r="AB9" i="17"/>
  <c r="AA9" i="17"/>
  <c r="W9" i="17" s="1"/>
  <c r="AB8" i="17"/>
  <c r="AA8" i="17"/>
  <c r="W8" i="17" s="1"/>
  <c r="AB6" i="17"/>
  <c r="AA6" i="17"/>
  <c r="W6" i="17" s="1"/>
  <c r="N40" i="16"/>
  <c r="F40" i="16"/>
  <c r="H11" i="16"/>
  <c r="N66" i="16"/>
  <c r="F66" i="16"/>
  <c r="AR6" i="16"/>
  <c r="M174" i="16"/>
  <c r="M172" i="16"/>
  <c r="M167" i="16"/>
  <c r="M166" i="16"/>
  <c r="M164" i="16"/>
  <c r="P153" i="16"/>
  <c r="P136" i="16"/>
  <c r="N135" i="16"/>
  <c r="P121" i="16"/>
  <c r="N123" i="16"/>
  <c r="N122" i="16"/>
  <c r="N121" i="16"/>
  <c r="N107" i="16"/>
  <c r="N106" i="16"/>
  <c r="N105" i="16"/>
  <c r="N75" i="16"/>
  <c r="N74" i="16"/>
  <c r="N42" i="16"/>
  <c r="N41" i="16"/>
  <c r="N34" i="16"/>
  <c r="Q33" i="16"/>
  <c r="O33" i="16"/>
  <c r="N28" i="16"/>
  <c r="N26" i="16"/>
  <c r="N24" i="16"/>
  <c r="N21" i="16"/>
  <c r="N262" i="16"/>
  <c r="N260" i="16"/>
  <c r="N259" i="16"/>
  <c r="N254" i="16"/>
  <c r="Q253" i="16"/>
  <c r="O253" i="16"/>
  <c r="N229" i="16"/>
  <c r="Q228" i="16"/>
  <c r="O228" i="16"/>
  <c r="N236" i="16"/>
  <c r="N234" i="16"/>
  <c r="N264" i="16"/>
  <c r="F210" i="16"/>
  <c r="F209" i="16"/>
  <c r="F204" i="16"/>
  <c r="I204" i="16"/>
  <c r="G203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5" i="16"/>
  <c r="F164" i="16"/>
  <c r="F162" i="16"/>
  <c r="F161" i="16"/>
  <c r="F152" i="16"/>
  <c r="H136" i="16"/>
  <c r="F135" i="16"/>
  <c r="F123" i="16"/>
  <c r="F122" i="16"/>
  <c r="H121" i="16"/>
  <c r="F121" i="16"/>
  <c r="F107" i="16"/>
  <c r="F106" i="16"/>
  <c r="F105" i="16"/>
  <c r="F75" i="16"/>
  <c r="F74" i="16"/>
  <c r="F42" i="16"/>
  <c r="F41" i="16"/>
  <c r="F34" i="16"/>
  <c r="I33" i="16"/>
  <c r="G33" i="16"/>
  <c r="F28" i="16"/>
  <c r="F26" i="16"/>
  <c r="F24" i="16"/>
  <c r="F21" i="16"/>
  <c r="DA26" i="9"/>
  <c r="DA15" i="9"/>
  <c r="DA11" i="9"/>
  <c r="DA6" i="9"/>
  <c r="H154" i="16" l="1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<sst xmlns="http://schemas.openxmlformats.org/spreadsheetml/2006/main" count="3201" uniqueCount="1056">
  <si>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</si>
  <si>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</si>
  <si>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</si>
  <si>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</si>
  <si>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</si>
  <si>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</si>
  <si>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</si>
  <si>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</si>
  <si>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</si>
  <si>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</si>
  <si>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</si>
  <si>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</si>
  <si>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</si>
  <si>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</si>
  <si>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</si>
  <si>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</si>
  <si>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</si>
  <si>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</si>
  <si>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</si>
  <si>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</si>
  <si>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</si>
  <si>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</si>
  <si>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</si>
  <si>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</si>
  <si>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</si>
  <si>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</si>
  <si>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</si>
  <si>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</si>
  <si>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</si>
  <si>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</si>
  <si>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</si>
  <si>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</si>
  <si>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</si>
  <si>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</si>
  <si>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</si>
  <si>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</si>
  <si>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</si>
  <si>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</si>
  <si>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</si>
  <si>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</si>
  <si>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</si>
  <si>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</si>
  <si>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</si>
  <si>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</si>
  <si>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</si>
  <si>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</si>
  <si>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</si>
  <si>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</si>
  <si>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</si>
  <si>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</si>
  <si>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</si>
  <si>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</si>
  <si>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</si>
  <si>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</si>
  <si>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</si>
  <si>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</si>
  <si>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</si>
  <si>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</si>
  <si>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</si>
  <si>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</si>
  <si>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</si>
  <si>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</si>
  <si>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</si>
  <si>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</si>
  <si>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</si>
  <si>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</si>
  <si>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</si>
  <si>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</si>
  <si>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</si>
  <si>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</si>
  <si>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</si>
  <si>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</si>
  <si>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</si>
  <si>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</si>
  <si>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</si>
  <si>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</si>
  <si>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</si>
  <si>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</si>
  <si>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</si>
  <si>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</si>
  <si>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</si>
  <si>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</si>
  <si>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</si>
  <si>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</si>
  <si>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</si>
  <si>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</si>
  <si>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</si>
  <si>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</si>
  <si>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</si>
  <si>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</si>
  <si>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</si>
  <si>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</si>
  <si>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</si>
  <si>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</si>
  <si>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</si>
  <si>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</si>
  <si>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</si>
  <si>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</si>
  <si>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</si>
  <si>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</si>
  <si>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</si>
  <si>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</si>
  <si>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</si>
  <si>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</si>
  <si>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</si>
  <si>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</si>
  <si>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</si>
  <si>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</si>
  <si>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</si>
  <si>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</si>
  <si>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</si>
  <si>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</si>
  <si>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</si>
  <si>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</si>
  <si>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</si>
  <si>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</si>
  <si>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</si>
  <si>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</si>
  <si>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</si>
  <si>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</si>
  <si>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</si>
  <si>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</si>
  <si>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</si>
  <si>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</si>
  <si>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</si>
  <si>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</si>
  <si>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</si>
  <si>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</si>
  <si>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</si>
  <si>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</si>
  <si>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</si>
  <si>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</si>
  <si>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</si>
  <si>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</si>
  <si>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</si>
  <si>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</si>
  <si>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</si>
  <si>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</si>
  <si>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</si>
  <si>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</si>
  <si>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</si>
  <si>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</si>
  <si>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</si>
  <si>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</si>
  <si>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</si>
  <si>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</si>
  <si>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</si>
  <si>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</si>
  <si>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</si>
  <si>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</si>
  <si>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</si>
  <si>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</si>
  <si>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</si>
  <si>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</si>
  <si>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</si>
  <si>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</si>
  <si>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</si>
  <si>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</si>
  <si>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</si>
  <si>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</si>
  <si>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</si>
  <si>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</si>
  <si>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</si>
  <si>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</si>
  <si>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</si>
  <si>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</si>
  <si>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</si>
  <si>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</si>
  <si>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</si>
  <si>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</si>
  <si>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</si>
  <si>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</si>
  <si>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</si>
  <si>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</si>
  <si>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</si>
  <si>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</si>
  <si>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</si>
  <si>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</si>
  <si>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</si>
  <si>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</si>
  <si>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</si>
  <si>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</si>
  <si>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</si>
  <si>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</si>
  <si>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</si>
  <si>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</si>
  <si>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</si>
  <si>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</si>
  <si>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</si>
  <si>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</si>
  <si>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</si>
  <si>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</si>
  <si>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</si>
  <si>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</si>
  <si>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</si>
  <si>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</si>
  <si>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</si>
  <si>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</si>
  <si>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</si>
  <si>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</si>
  <si>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</si>
  <si>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</si>
  <si>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</si>
  <si>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</si>
  <si>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</si>
  <si>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</si>
  <si>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</si>
  <si>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</si>
  <si>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</si>
  <si>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</si>
  <si>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</si>
  <si>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</si>
  <si>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</si>
  <si>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</si>
  <si>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</si>
  <si>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</si>
  <si>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</si>
  <si>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</si>
  <si>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</si>
  <si>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</si>
  <si>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</si>
  <si>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</si>
  <si>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</si>
  <si>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</si>
  <si>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</si>
  <si>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</si>
  <si>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</si>
  <si>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</si>
  <si>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</si>
  <si>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</si>
  <si>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</si>
  <si>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</si>
  <si>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</si>
  <si>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</si>
  <si>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</si>
  <si>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</si>
  <si>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</si>
  <si>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</si>
  <si>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</si>
  <si>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</si>
  <si>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</si>
  <si>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</si>
  <si>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</si>
  <si>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</si>
  <si>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</si>
  <si>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</si>
  <si>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</si>
  <si>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</si>
  <si>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</si>
  <si>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</si>
  <si>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</si>
  <si>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</si>
  <si>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</si>
  <si>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</si>
  <si>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</si>
  <si>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</si>
  <si>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</si>
  <si>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</si>
  <si>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</si>
  <si>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</si>
  <si>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</si>
  <si>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</si>
  <si>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</si>
  <si>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</si>
  <si>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</si>
  <si>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</si>
  <si>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</si>
  <si>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</si>
  <si>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</si>
  <si>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</si>
  <si>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</si>
  <si>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</si>
  <si>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</si>
  <si>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</si>
  <si>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</si>
  <si>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</si>
  <si>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</si>
  <si>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</si>
  <si>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</si>
  <si>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</si>
  <si>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</si>
  <si>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</si>
  <si>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</si>
  <si>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</si>
  <si>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</si>
  <si>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</si>
  <si>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</si>
  <si>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</si>
  <si>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</si>
  <si>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</si>
  <si>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</si>
  <si>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</si>
  <si>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</si>
  <si>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</si>
  <si>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</si>
  <si>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</si>
  <si>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</si>
  <si>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</si>
  <si>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</si>
  <si>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</si>
  <si>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</si>
  <si>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</si>
  <si>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</si>
  <si>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</si>
  <si>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</si>
  <si>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</si>
  <si>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</si>
  <si>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</si>
  <si>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</si>
  <si>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</si>
  <si>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</si>
  <si>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</si>
  <si>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</si>
  <si>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</si>
  <si>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</si>
  <si>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</si>
  <si>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</si>
  <si>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</si>
  <si>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</si>
  <si>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</si>
  <si>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</si>
  <si>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</si>
  <si>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</si>
  <si>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</si>
  <si>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</si>
  <si>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</si>
  <si>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</si>
  <si>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</si>
  <si>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</si>
  <si>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</si>
  <si>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</si>
  <si>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</si>
  <si>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</si>
  <si>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</si>
  <si>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</si>
  <si>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</si>
  <si>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</si>
  <si>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</si>
  <si>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</si>
  <si>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</si>
  <si>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</si>
  <si>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</si>
  <si>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</si>
  <si>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</si>
  <si>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</si>
  <si>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</si>
  <si>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</si>
  <si>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</si>
  <si>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</si>
  <si>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</si>
  <si>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맑은 고딕"/>
        <family val="2"/>
        <scheme val="minor"/>
      </rPr>
      <t>5G</t>
    </r>
    <r>
      <rPr>
        <b/>
        <sz val="16"/>
        <color theme="1"/>
        <rFont val="맑은 고딕"/>
        <family val="2"/>
        <scheme val="minor"/>
      </rPr>
      <t>)</t>
    </r>
  </si>
  <si>
    <r>
      <t>RAT (</t>
    </r>
    <r>
      <rPr>
        <b/>
        <sz val="16"/>
        <color rgb="FFFF0000"/>
        <rFont val="맑은 고딕"/>
        <family val="2"/>
        <scheme val="minor"/>
      </rPr>
      <t>LTE</t>
    </r>
    <r>
      <rPr>
        <b/>
        <sz val="16"/>
        <color theme="1"/>
        <rFont val="맑은 고딕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</si>
  <si>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</si>
  <si>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</si>
  <si>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</si>
  <si>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</si>
  <si>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</si>
  <si>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</si>
  <si>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</si>
  <si>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</si>
  <si>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</si>
  <si>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</si>
  <si>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</si>
  <si>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</si>
  <si>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</si>
  <si>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</si>
  <si>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</si>
  <si>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</si>
  <si>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</si>
  <si>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</si>
  <si>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</si>
  <si>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</si>
  <si>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</si>
  <si>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</si>
  <si>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</si>
  <si>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</si>
  <si>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</si>
  <si>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</si>
  <si>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</si>
  <si>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</si>
  <si>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</si>
  <si>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</si>
  <si>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</si>
  <si>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</si>
  <si>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</si>
  <si>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</si>
  <si>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</si>
  <si>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</si>
  <si>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</si>
  <si>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</si>
  <si>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</si>
  <si>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</si>
  <si>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</si>
  <si>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</si>
  <si>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</si>
  <si>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</si>
  <si>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</si>
  <si>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</si>
  <si>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</si>
  <si>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</si>
  <si>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</si>
  <si>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</si>
  <si>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</si>
  <si>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</si>
  <si>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</si>
  <si>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</si>
  <si>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</si>
  <si>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</si>
  <si>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</si>
  <si>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</si>
  <si>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</si>
  <si>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</si>
  <si>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</si>
  <si>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</si>
  <si>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</si>
  <si>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</si>
  <si>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</si>
  <si>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</si>
  <si>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</si>
  <si>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</si>
  <si>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</si>
  <si>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</si>
  <si>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</si>
  <si>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</si>
  <si>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</si>
  <si>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</si>
  <si>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</si>
  <si>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</si>
  <si>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</si>
  <si>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</si>
  <si>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</si>
  <si>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</si>
  <si>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</si>
  <si>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</si>
  <si>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</si>
  <si>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</si>
  <si>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</si>
  <si>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</si>
  <si>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</si>
  <si>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</si>
  <si>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</si>
  <si>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</si>
  <si>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</si>
  <si>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</si>
  <si>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</si>
  <si>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</si>
  <si>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</si>
  <si>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</si>
  <si>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</si>
  <si>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</si>
  <si>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</si>
  <si>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</si>
  <si>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</si>
  <si>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</si>
  <si>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</si>
  <si>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</si>
  <si>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</si>
  <si>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</si>
  <si>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</si>
  <si>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</si>
  <si>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</si>
  <si>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</si>
  <si>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</si>
  <si>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</si>
  <si>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</si>
  <si>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</si>
  <si>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</si>
  <si>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</si>
  <si>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</si>
  <si>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</si>
  <si>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</si>
  <si>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</si>
  <si>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</si>
  <si>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</si>
  <si>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</si>
  <si>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</si>
  <si>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</si>
  <si>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</si>
  <si>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</si>
  <si>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</si>
  <si>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</si>
  <si>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</si>
  <si>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</si>
  <si>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</si>
  <si>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</si>
  <si>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</si>
  <si>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</si>
  <si>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</si>
  <si>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</si>
  <si>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</si>
  <si>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</si>
  <si>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</si>
  <si>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</si>
  <si>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</si>
  <si>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</si>
  <si>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</si>
  <si>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</si>
  <si>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</si>
  <si>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</si>
  <si>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</si>
  <si>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</si>
  <si>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</si>
  <si>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</si>
  <si>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</si>
  <si>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</si>
  <si>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</si>
  <si>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</si>
  <si>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</si>
  <si>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</si>
  <si>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</si>
  <si>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</si>
  <si>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</si>
  <si>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</si>
  <si>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</si>
  <si>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</si>
  <si>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</si>
  <si>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</si>
  <si>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</si>
  <si>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</si>
  <si>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</si>
  <si>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</si>
  <si>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</si>
  <si>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</si>
  <si>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</si>
  <si>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</si>
  <si>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</si>
  <si>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장비타입
(BBMOD)</t>
  </si>
  <si>
    <t>LNCEL_FDD</t>
  </si>
  <si>
    <t>LNCEL_IOT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</si>
  <si>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</si>
  <si>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</si>
  <si>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</si>
  <si>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</si>
  <si>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</si>
  <si>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</si>
  <si>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</si>
  <si>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</si>
  <si>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</si>
  <si>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</si>
  <si>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</si>
  <si>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</si>
  <si>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</si>
  <si>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</si>
  <si>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</si>
  <si>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</si>
  <si>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</si>
  <si>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</si>
  <si>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</si>
  <si>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</si>
  <si>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</si>
  <si>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</si>
  <si>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</si>
  <si>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</si>
  <si>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</si>
  <si>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</si>
  <si>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</si>
  <si>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</si>
  <si>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</si>
  <si>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</si>
  <si>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</si>
  <si>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</si>
  <si>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</si>
  <si>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</si>
  <si>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</si>
  <si>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</si>
  <si>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</si>
  <si>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</si>
  <si>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</si>
  <si>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</si>
  <si>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</si>
  <si>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</si>
  <si>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</si>
  <si>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</si>
  <si>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</si>
  <si>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</si>
  <si>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</si>
  <si>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</si>
  <si>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</si>
  <si>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</si>
  <si>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</si>
  <si>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</si>
  <si>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</si>
  <si>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</si>
  <si>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</si>
  <si>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</si>
  <si>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</si>
  <si>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</si>
  <si>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</si>
  <si>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</si>
  <si>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</si>
  <si>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</si>
  <si>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</si>
  <si>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</si>
  <si>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</si>
  <si>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</si>
  <si>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</si>
  <si>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</si>
  <si>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</si>
  <si>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</si>
  <si>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</si>
  <si>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</si>
  <si>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</si>
  <si>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</si>
  <si>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</si>
  <si>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</si>
  <si>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</si>
  <si>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</si>
  <si>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</si>
  <si>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</si>
  <si>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</si>
  <si>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</si>
  <si>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</si>
  <si>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</si>
  <si>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</si>
  <si>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</si>
  <si>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</si>
  <si>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</si>
  <si>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</si>
  <si>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</si>
  <si>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</si>
  <si>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</si>
  <si>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</si>
  <si>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</si>
  <si>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</si>
  <si>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</si>
  <si>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</si>
  <si>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</si>
  <si>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</si>
  <si>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</si>
  <si>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</si>
  <si>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</si>
  <si>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</si>
  <si>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</si>
  <si>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</si>
  <si>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</si>
  <si>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</si>
  <si>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</si>
  <si>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</si>
  <si>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</si>
  <si>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</si>
  <si>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</si>
  <si>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</si>
  <si>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</si>
  <si>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</si>
  <si>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</si>
  <si>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</si>
  <si>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</si>
  <si>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</si>
  <si>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</si>
  <si>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</si>
  <si>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</si>
  <si>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</si>
  <si>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</si>
  <si>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</si>
  <si>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</si>
  <si>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</si>
  <si>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</si>
  <si>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</si>
  <si>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</si>
  <si>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</si>
  <si>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</si>
  <si>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</si>
  <si>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</si>
  <si>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</si>
  <si>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</si>
  <si>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</si>
  <si>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</si>
  <si>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</si>
  <si>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</si>
  <si>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</si>
  <si>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</si>
  <si>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</si>
  <si>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</si>
  <si>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</si>
  <si>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</si>
  <si>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</si>
  <si>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</si>
  <si>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</si>
  <si>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</si>
  <si>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</si>
  <si>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</si>
  <si>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</si>
  <si>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</si>
  <si>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</si>
  <si>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</si>
  <si>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</si>
  <si>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</si>
  <si>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</si>
  <si>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</si>
  <si>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</si>
  <si>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</si>
  <si>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</si>
  <si>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</si>
  <si>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</si>
  <si>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</si>
  <si>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</si>
  <si>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</si>
  <si>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</si>
  <si>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</si>
  <si>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</si>
  <si>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</si>
  <si>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</si>
  <si>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GONGDONG_BS1</t>
  </si>
  <si>
    <t>GONGDONG_DG1</t>
  </si>
  <si>
    <t>3-sector</t>
  </si>
  <si>
    <t>시나리오# 21: BBMOD 추가
시나리오 #22: FSH 추가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</si>
  <si>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</si>
  <si>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</si>
  <si>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</si>
  <si>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</si>
  <si>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</si>
  <si>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</si>
  <si>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</si>
  <si>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</si>
  <si>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</si>
  <si>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</si>
  <si>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</si>
  <si>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</si>
  <si>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</si>
  <si>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</si>
  <si>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</si>
  <si>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</si>
  <si>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</si>
  <si>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</si>
  <si>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</si>
  <si>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</si>
  <si>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</si>
  <si>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</si>
  <si>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</si>
  <si>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</si>
  <si>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</si>
  <si>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</si>
  <si>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</si>
  <si>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</si>
  <si>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</si>
  <si>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</si>
  <si>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</si>
  <si>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</si>
  <si>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</si>
  <si>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</si>
  <si>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</si>
  <si>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</si>
  <si>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</si>
  <si>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</si>
  <si>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</si>
  <si>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</si>
  <si>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</si>
  <si>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</si>
  <si>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</si>
  <si>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</si>
  <si>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</si>
  <si>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</si>
  <si>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</si>
  <si>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</si>
  <si>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</si>
  <si>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</si>
  <si>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</si>
  <si>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</si>
  <si>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</si>
  <si>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</si>
  <si>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</si>
  <si>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</si>
  <si>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</si>
  <si>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</si>
  <si>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</si>
  <si>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</si>
  <si>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</si>
  <si>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</si>
  <si>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</si>
  <si>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</si>
  <si>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</si>
  <si>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</si>
  <si>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</si>
  <si>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</si>
  <si>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</si>
  <si>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</si>
  <si>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</si>
  <si>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</si>
  <si>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</si>
  <si>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</si>
  <si>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</si>
  <si>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</si>
  <si>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</si>
  <si>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</si>
  <si>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</si>
  <si>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</si>
  <si>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</si>
  <si>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</si>
  <si>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</si>
  <si>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</si>
  <si>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</si>
  <si>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</si>
  <si>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</si>
  <si>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</si>
  <si>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</si>
  <si>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</si>
  <si>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</si>
  <si>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</si>
  <si>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</si>
  <si>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</si>
  <si>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</si>
  <si>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</si>
  <si>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</si>
  <si>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</si>
  <si>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</si>
  <si>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</si>
  <si>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</si>
  <si>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</si>
  <si>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</si>
  <si>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</si>
  <si>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</si>
  <si>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</si>
  <si>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</si>
  <si>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</si>
  <si>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</si>
  <si>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</si>
  <si>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</si>
  <si>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</si>
  <si>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</si>
  <si>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</si>
  <si>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</si>
  <si>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</si>
  <si>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</si>
  <si>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</si>
  <si>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</si>
  <si>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</si>
  <si>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</si>
  <si>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</si>
  <si>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</si>
  <si>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</si>
  <si>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</si>
  <si>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</si>
  <si>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</si>
  <si>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</si>
  <si>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</si>
  <si>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</si>
  <si>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</si>
  <si>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</si>
  <si>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</si>
  <si>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</si>
  <si>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</si>
  <si>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</si>
  <si>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</si>
  <si>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</si>
  <si>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</si>
  <si>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</si>
  <si>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</si>
  <si>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</si>
  <si>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</si>
  <si>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</si>
  <si>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</si>
  <si>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</si>
  <si>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</si>
  <si>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</si>
  <si>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</si>
  <si>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</si>
  <si>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</si>
  <si>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</si>
  <si>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</si>
  <si>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</si>
  <si>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</si>
  <si>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</si>
  <si>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</si>
  <si>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</si>
  <si>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</si>
  <si>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</si>
  <si>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</si>
  <si>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</si>
  <si>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</si>
  <si>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</si>
  <si>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</si>
  <si>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</si>
  <si>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</si>
  <si>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</si>
  <si>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</si>
  <si>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</si>
  <si>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</si>
  <si>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</si>
  <si>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</si>
  <si>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</si>
  <si>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</si>
  <si>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</si>
  <si>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</si>
  <si>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</si>
  <si>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</si>
  <si>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</si>
  <si>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</si>
  <si>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</si>
  <si>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</si>
  <si>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</si>
  <si>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</si>
  <si>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</si>
  <si>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</si>
  <si>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</si>
  <si>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</si>
  <si>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</si>
  <si>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</si>
  <si>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</si>
  <si>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</si>
  <si>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</si>
  <si>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</si>
  <si>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</si>
  <si>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</si>
  <si>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</si>
  <si>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</si>
  <si>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</si>
  <si>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</si>
  <si>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</si>
  <si>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</si>
  <si>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</si>
  <si>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</si>
  <si>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</si>
  <si>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</si>
  <si>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</si>
  <si>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</si>
  <si>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</si>
  <si>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</si>
  <si>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</si>
  <si>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</si>
  <si>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</si>
  <si>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</si>
  <si>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</si>
  <si>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</si>
  <si>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</si>
  <si>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</si>
  <si>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</si>
  <si>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</si>
  <si>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</si>
  <si>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</si>
  <si>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</si>
  <si>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</si>
  <si>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</si>
  <si>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</si>
  <si>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</si>
  <si>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</si>
  <si>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</si>
  <si>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</si>
  <si>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</si>
  <si>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</si>
  <si>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</si>
  <si>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</si>
  <si>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</si>
  <si>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</si>
  <si>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</si>
  <si>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</si>
  <si>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</si>
  <si>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</si>
  <si>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</si>
  <si>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</si>
  <si>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</si>
  <si>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</si>
  <si>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</si>
  <si>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</si>
  <si>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</si>
  <si>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</si>
  <si>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</si>
  <si>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</si>
  <si>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</si>
  <si>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</si>
  <si>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</si>
  <si>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</si>
  <si>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</si>
  <si>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</si>
  <si>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</si>
  <si>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</si>
  <si>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</si>
  <si>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</si>
  <si>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</si>
  <si>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</si>
  <si>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</si>
  <si>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</si>
  <si>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</si>
  <si>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</si>
  <si>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</si>
  <si>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</si>
  <si>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</si>
  <si>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</si>
  <si>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</si>
  <si>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</si>
  <si>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</si>
  <si>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</si>
  <si>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</si>
  <si>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</si>
  <si>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</si>
  <si>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</si>
  <si>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</si>
  <si>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</si>
  <si>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</si>
  <si>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</si>
  <si>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</si>
  <si>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</si>
  <si>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</si>
  <si>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</si>
  <si>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</si>
  <si>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</si>
  <si>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</si>
  <si>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</si>
  <si>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</si>
  <si>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</si>
  <si>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</si>
  <si>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</si>
  <si>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</si>
  <si>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</si>
  <si>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</si>
  <si>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</si>
  <si>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</si>
  <si>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</si>
  <si>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94" type="noConversion"/>
  </si>
  <si>
    <t xml:space="preserve">        maxNtpTimeError   </t>
    <phoneticPr fontId="94" type="noConversion"/>
  </si>
  <si>
    <t xml:space="preserve">        ntpAlarmingThreshold   </t>
    <phoneticPr fontId="94" type="noConversion"/>
  </si>
  <si>
    <t xml:space="preserve">        ntpDscp   </t>
    <phoneticPr fontId="94" type="noConversion"/>
  </si>
  <si>
    <t>FHCA</t>
    <phoneticPr fontId="94" type="noConversion"/>
  </si>
  <si>
    <t>firstEndpointLabel</t>
    <phoneticPr fontId="94" type="noConversion"/>
  </si>
  <si>
    <t>firstEndpointPortId</t>
    <phoneticPr fontId="94" type="noConversion"/>
  </si>
  <si>
    <t>nbIotLinkedCellId</t>
    <phoneticPr fontId="94" type="noConversion"/>
  </si>
  <si>
    <t xml:space="preserve">    nbIotLinkedCellId  </t>
    <phoneticPr fontId="94" type="noConversion"/>
  </si>
  <si>
    <t>CABLINK_L1</t>
    <phoneticPr fontId="45" type="noConversion"/>
  </si>
  <si>
    <t>firstEndpointLabel</t>
    <phoneticPr fontId="45" type="noConversion"/>
  </si>
  <si>
    <t>firstEndpointPortId</t>
    <phoneticPr fontId="45" type="noConversion"/>
  </si>
  <si>
    <t>#####</t>
    <phoneticPr fontId="45" type="noConversion"/>
  </si>
  <si>
    <t>100.99.255.65</t>
    <phoneticPr fontId="94" type="noConversion"/>
  </si>
  <si>
    <t xml:space="preserve">        list  ntpServerIpAddrOrFqdnList</t>
    <phoneticPr fontId="94" type="noConversion"/>
  </si>
  <si>
    <t>tceIpAddress</t>
    <phoneticPr fontId="94" type="noConversion"/>
  </si>
  <si>
    <t>CTRLTS-1</t>
    <phoneticPr fontId="94" type="noConversion"/>
  </si>
  <si>
    <t>netActIpAddr</t>
    <phoneticPr fontId="94" type="noConversion"/>
  </si>
  <si>
    <t>smod-1</t>
    <phoneticPr fontId="94" type="noConversion"/>
  </si>
  <si>
    <t>fhs-1</t>
    <phoneticPr fontId="94" type="noConversion"/>
  </si>
  <si>
    <t>NL-TEST2</t>
    <phoneticPr fontId="94" type="noConversion"/>
  </si>
  <si>
    <t>NL-TEST3</t>
    <phoneticPr fontId="94" type="noConversion"/>
  </si>
  <si>
    <t>Master</t>
    <phoneticPr fontId="94" type="noConversion"/>
  </si>
  <si>
    <t>4.4.0.17</t>
    <phoneticPr fontId="94" type="noConversion"/>
  </si>
  <si>
    <t>INIT-BTS</t>
    <phoneticPr fontId="94" type="noConversion"/>
  </si>
  <si>
    <t>NL_GumiOkgye</t>
    <phoneticPr fontId="94" type="noConversion"/>
  </si>
  <si>
    <t>FSMF</t>
    <phoneticPr fontId="94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</si>
  <si>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94" type="noConversion"/>
  </si>
  <si>
    <t>FBBA</t>
    <phoneticPr fontId="94" type="noConversion"/>
  </si>
  <si>
    <t>FBBC</t>
    <phoneticPr fontId="94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</si>
  <si>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94" type="noConversion"/>
  </si>
  <si>
    <t>enbName</t>
    <phoneticPr fontId="94" type="noConversion"/>
  </si>
  <si>
    <t>NL_구미옥계1C18</t>
    <phoneticPr fontId="94" type="noConversion"/>
  </si>
  <si>
    <t>4.4.0.113</t>
    <phoneticPr fontId="94" type="noConversion"/>
  </si>
  <si>
    <t>FXCA</t>
    <phoneticPr fontId="94" type="noConversion"/>
  </si>
  <si>
    <t xml:space="preserve">     prod-name  </t>
    <phoneticPr fontId="94" type="noConversion"/>
  </si>
  <si>
    <t>FRHB</t>
    <phoneticPr fontId="94" type="noConversion"/>
  </si>
  <si>
    <t>DU20</t>
    <phoneticPr fontId="94" type="noConversion"/>
  </si>
  <si>
    <t>DU10</t>
    <phoneticPr fontId="94" type="noConversion"/>
  </si>
  <si>
    <t>NL_DU20_loc3</t>
    <phoneticPr fontId="94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</si>
  <si>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</si>
  <si>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</si>
  <si>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</si>
  <si>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</si>
  <si>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</si>
  <si>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94" type="noConversion"/>
  </si>
  <si>
    <t>ntpServerIpAddrList[]</t>
    <phoneticPr fontId="0" type="noConversion"/>
  </si>
  <si>
    <t>4.5.1.99; 4.6.1.2</t>
    <phoneticPr fontId="0" type="noConversion"/>
  </si>
  <si>
    <t>24R3</t>
    <phoneticPr fontId="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</si>
</sst>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/&quot;d;@"/>
  </numFmts>
  <fonts count="101"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맑은 고딕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맑은 고딕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맑은 고딕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맑은 고딕"/>
      <family val="2"/>
      <scheme val="minor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FF"/>
      <name val="맑은 고딕"/>
      <family val="2"/>
      <scheme val="minor"/>
    </font>
    <font>
      <strike/>
      <sz val="10"/>
      <color rgb="FF0000FF"/>
      <name val="맑은 고딕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76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76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77" fontId="38" fillId="0" borderId="7" xfId="0" applyNumberFormat="1" applyFont="1" applyBorder="1" applyAlignment="1">
      <alignment horizontal="center" vertical="center"/>
    </xf>
    <xf numFmtId="177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77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77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77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77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77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56" fillId="0" borderId="0" xfId="0" applyFont="1"/>
    <xf numFmtId="0" fontId="61" fillId="28" borderId="7" xfId="0" applyFont="1" applyFill="1" applyBorder="1" applyAlignment="1">
      <alignment horizontal="left" vertical="center"/>
    </xf>
    <xf numFmtId="0" fontId="61" fillId="28" borderId="7" xfId="0" applyFont="1" applyFill="1" applyBorder="1" applyAlignment="1">
      <alignment horizontal="left"/>
    </xf>
    <xf numFmtId="0" fontId="61" fillId="28" borderId="7" xfId="0" applyFont="1" applyFill="1" applyBorder="1" applyAlignment="1">
      <alignment horizontal="left" vertical="center" wrapText="1"/>
    </xf>
    <xf numFmtId="0" fontId="60" fillId="28" borderId="7" xfId="0" applyFont="1" applyFill="1" applyBorder="1" applyAlignment="1">
      <alignment vertical="top"/>
    </xf>
    <xf numFmtId="0" fontId="60" fillId="28" borderId="19" xfId="0" applyFont="1" applyFill="1" applyBorder="1" applyAlignment="1">
      <alignment vertical="top"/>
    </xf>
    <xf numFmtId="0" fontId="61" fillId="28" borderId="19" xfId="0" applyFont="1" applyFill="1" applyBorder="1" applyAlignment="1">
      <alignment horizontal="left" vertical="center"/>
    </xf>
    <xf numFmtId="0" fontId="60" fillId="28" borderId="11" xfId="0" applyFont="1" applyFill="1" applyBorder="1" applyAlignment="1">
      <alignment vertical="top"/>
    </xf>
    <xf numFmtId="0" fontId="61" fillId="28" borderId="21" xfId="0" applyFont="1" applyFill="1" applyBorder="1" applyAlignment="1">
      <alignment horizontal="left" vertical="center" wrapText="1"/>
    </xf>
    <xf numFmtId="0" fontId="61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vertical="top"/>
    </xf>
    <xf numFmtId="0" fontId="58" fillId="28" borderId="7" xfId="0" applyFont="1" applyFill="1" applyBorder="1" applyAlignment="1">
      <alignment vertical="top"/>
    </xf>
    <xf numFmtId="0" fontId="63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65" fillId="28" borderId="22" xfId="0" applyFont="1" applyFill="1" applyBorder="1" applyAlignment="1">
      <alignment vertical="top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5" fillId="28" borderId="25" xfId="0" applyFont="1" applyFill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65" fillId="28" borderId="27" xfId="0" applyFont="1" applyFill="1" applyBorder="1" applyAlignment="1">
      <alignment vertical="top"/>
    </xf>
    <xf numFmtId="0" fontId="65" fillId="28" borderId="28" xfId="0" applyFont="1" applyFill="1" applyBorder="1" applyAlignment="1">
      <alignment vertical="top"/>
    </xf>
    <xf numFmtId="0" fontId="5" fillId="0" borderId="26" xfId="0" applyFont="1" applyBorder="1"/>
    <xf numFmtId="0" fontId="68" fillId="0" borderId="0" xfId="0" applyFont="1" applyAlignment="1">
      <alignment horizontal="center" vertical="top"/>
    </xf>
    <xf numFmtId="0" fontId="68" fillId="0" borderId="0" xfId="0" applyFont="1" applyAlignment="1">
      <alignment horizontal="left" vertical="top"/>
    </xf>
    <xf numFmtId="0" fontId="68" fillId="0" borderId="0" xfId="0" applyFont="1" applyAlignment="1">
      <alignment vertical="top"/>
    </xf>
    <xf numFmtId="0" fontId="66" fillId="28" borderId="25" xfId="0" applyFont="1" applyFill="1" applyBorder="1" applyAlignment="1">
      <alignment vertical="top"/>
    </xf>
    <xf numFmtId="0" fontId="18" fillId="28" borderId="25" xfId="0" applyFont="1" applyFill="1" applyBorder="1" applyAlignment="1">
      <alignment vertical="top"/>
    </xf>
    <xf numFmtId="0" fontId="67" fillId="28" borderId="25" xfId="0" applyFont="1" applyFill="1" applyBorder="1" applyAlignment="1">
      <alignment vertical="top"/>
    </xf>
    <xf numFmtId="0" fontId="65" fillId="28" borderId="29" xfId="0" applyFont="1" applyFill="1" applyBorder="1" applyAlignment="1">
      <alignment vertical="top"/>
    </xf>
    <xf numFmtId="0" fontId="5" fillId="0" borderId="30" xfId="0" applyFont="1" applyBorder="1"/>
    <xf numFmtId="0" fontId="5" fillId="0" borderId="4" xfId="0" applyFont="1" applyBorder="1"/>
    <xf numFmtId="0" fontId="16" fillId="4" borderId="31" xfId="0" applyFont="1" applyFill="1" applyBorder="1" applyAlignment="1">
      <alignment horizontal="center" vertical="top"/>
    </xf>
    <xf numFmtId="0" fontId="16" fillId="4" borderId="31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70" fillId="31" borderId="0" xfId="0" applyFont="1" applyFill="1" applyAlignment="1">
      <alignment horizontal="center" vertical="center" wrapText="1"/>
    </xf>
    <xf numFmtId="0" fontId="70" fillId="31" borderId="0" xfId="0" applyFont="1" applyFill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61" fillId="28" borderId="21" xfId="0" applyFont="1" applyFill="1" applyBorder="1" applyAlignment="1">
      <alignment horizontal="left" vertical="center"/>
    </xf>
    <xf numFmtId="0" fontId="71" fillId="28" borderId="19" xfId="0" applyFont="1" applyFill="1" applyBorder="1" applyAlignment="1">
      <alignment vertical="top"/>
    </xf>
    <xf numFmtId="0" fontId="72" fillId="28" borderId="19" xfId="0" applyFont="1" applyFill="1" applyBorder="1" applyAlignment="1">
      <alignment vertical="top"/>
    </xf>
    <xf numFmtId="0" fontId="72" fillId="28" borderId="7" xfId="0" applyFont="1" applyFill="1" applyBorder="1" applyAlignment="1">
      <alignment vertical="top"/>
    </xf>
    <xf numFmtId="0" fontId="73" fillId="28" borderId="7" xfId="0" applyFont="1" applyFill="1" applyBorder="1" applyAlignment="1">
      <alignment vertical="top"/>
    </xf>
    <xf numFmtId="0" fontId="74" fillId="28" borderId="7" xfId="0" applyFont="1" applyFill="1" applyBorder="1" applyAlignment="1">
      <alignment vertical="top"/>
    </xf>
    <xf numFmtId="0" fontId="75" fillId="28" borderId="7" xfId="0" applyFont="1" applyFill="1" applyBorder="1" applyAlignment="1">
      <alignment vertical="top"/>
    </xf>
    <xf numFmtId="0" fontId="60" fillId="33" borderId="7" xfId="0" applyFont="1" applyFill="1" applyBorder="1" applyAlignment="1">
      <alignment vertical="top"/>
    </xf>
    <xf numFmtId="0" fontId="78" fillId="0" borderId="7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79" fillId="28" borderId="7" xfId="0" applyFont="1" applyFill="1" applyBorder="1" applyAlignment="1">
      <alignment vertical="top"/>
    </xf>
    <xf numFmtId="0" fontId="6" fillId="12" borderId="31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16" fillId="34" borderId="35" xfId="0" applyFont="1" applyFill="1" applyBorder="1" applyAlignment="1">
      <alignment horizontal="left"/>
    </xf>
    <xf numFmtId="0" fontId="19" fillId="34" borderId="33" xfId="0" applyFont="1" applyFill="1" applyBorder="1" applyAlignment="1">
      <alignment horizontal="left"/>
    </xf>
    <xf numFmtId="0" fontId="19" fillId="34" borderId="34" xfId="0" applyFont="1" applyFill="1" applyBorder="1" applyAlignment="1">
      <alignment horizontal="left"/>
    </xf>
    <xf numFmtId="0" fontId="5" fillId="34" borderId="28" xfId="0" applyFont="1" applyFill="1" applyBorder="1" applyAlignment="1">
      <alignment horizontal="center"/>
    </xf>
    <xf numFmtId="0" fontId="6" fillId="34" borderId="7" xfId="0" applyFont="1" applyFill="1" applyBorder="1" applyAlignment="1">
      <alignment horizontal="center" vertical="center"/>
    </xf>
    <xf numFmtId="0" fontId="6" fillId="34" borderId="31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34" borderId="31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4" borderId="37" xfId="0" applyFont="1" applyFill="1" applyBorder="1" applyAlignment="1">
      <alignment horizontal="center" vertical="center"/>
    </xf>
    <xf numFmtId="0" fontId="5" fillId="34" borderId="38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78" fillId="0" borderId="7" xfId="0" applyFont="1" applyBorder="1" applyAlignment="1">
      <alignment horizontal="left" vertical="center"/>
    </xf>
    <xf numFmtId="0" fontId="5" fillId="31" borderId="0" xfId="0" applyFont="1" applyFill="1"/>
    <xf numFmtId="0" fontId="79" fillId="28" borderId="25" xfId="0" applyFont="1" applyFill="1" applyBorder="1" applyAlignment="1">
      <alignment vertical="top"/>
    </xf>
    <xf numFmtId="0" fontId="60" fillId="28" borderId="22" xfId="0" applyFont="1" applyFill="1" applyBorder="1" applyAlignment="1">
      <alignment vertical="top"/>
    </xf>
    <xf numFmtId="0" fontId="5" fillId="0" borderId="23" xfId="0" applyFont="1" applyBorder="1"/>
    <xf numFmtId="0" fontId="5" fillId="0" borderId="24" xfId="0" applyFont="1" applyBorder="1"/>
    <xf numFmtId="0" fontId="60" fillId="28" borderId="27" xfId="0" applyFont="1" applyFill="1" applyBorder="1" applyAlignment="1">
      <alignment vertical="top"/>
    </xf>
    <xf numFmtId="0" fontId="60" fillId="28" borderId="25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58" fillId="28" borderId="29" xfId="0" applyFont="1" applyFill="1" applyBorder="1" applyAlignment="1">
      <alignment vertical="top"/>
    </xf>
    <xf numFmtId="0" fontId="61" fillId="28" borderId="9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64" fillId="5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4" fillId="5" borderId="1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16" fillId="20" borderId="0" xfId="0" applyFont="1" applyFill="1"/>
    <xf numFmtId="0" fontId="5" fillId="33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86" fillId="7" borderId="8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 vertical="center"/>
    </xf>
    <xf numFmtId="0" fontId="85" fillId="7" borderId="8" xfId="0" applyFont="1" applyFill="1" applyBorder="1"/>
    <xf numFmtId="0" fontId="86" fillId="7" borderId="8" xfId="0" applyFont="1" applyFill="1" applyBorder="1"/>
    <xf numFmtId="0" fontId="86" fillId="7" borderId="10" xfId="0" applyFont="1" applyFill="1" applyBorder="1"/>
    <xf numFmtId="0" fontId="86" fillId="7" borderId="9" xfId="0" applyFont="1" applyFill="1" applyBorder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87" fillId="20" borderId="0" xfId="0" applyFont="1" applyFill="1"/>
    <xf numFmtId="0" fontId="5" fillId="35" borderId="7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88" fillId="7" borderId="8" xfId="0" applyFont="1" applyFill="1" applyBorder="1" applyAlignment="1">
      <alignment horizontal="left"/>
    </xf>
    <xf numFmtId="0" fontId="88" fillId="7" borderId="10" xfId="0" applyFont="1" applyFill="1" applyBorder="1" applyAlignment="1">
      <alignment horizontal="left" vertical="center"/>
    </xf>
    <xf numFmtId="0" fontId="88" fillId="7" borderId="10" xfId="0" applyFont="1" applyFill="1" applyBorder="1" applyAlignment="1">
      <alignment horizontal="left"/>
    </xf>
    <xf numFmtId="0" fontId="88" fillId="7" borderId="8" xfId="0" applyFont="1" applyFill="1" applyBorder="1" applyAlignment="1">
      <alignment horizontal="center"/>
    </xf>
    <xf numFmtId="0" fontId="88" fillId="7" borderId="9" xfId="0" applyFont="1" applyFill="1" applyBorder="1" applyAlignment="1">
      <alignment horizontal="center"/>
    </xf>
    <xf numFmtId="0" fontId="86" fillId="7" borderId="1" xfId="0" applyFont="1" applyFill="1" applyBorder="1"/>
    <xf numFmtId="0" fontId="86" fillId="7" borderId="32" xfId="0" applyFont="1" applyFill="1" applyBorder="1"/>
    <xf numFmtId="0" fontId="86" fillId="7" borderId="2" xfId="0" applyFont="1" applyFill="1" applyBorder="1"/>
    <xf numFmtId="0" fontId="86" fillId="7" borderId="2" xfId="0" applyFont="1" applyFill="1" applyBorder="1" applyAlignment="1">
      <alignment horizontal="left" vertical="center"/>
    </xf>
    <xf numFmtId="0" fontId="86" fillId="7" borderId="33" xfId="0" applyFont="1" applyFill="1" applyBorder="1" applyAlignment="1">
      <alignment horizontal="left"/>
    </xf>
    <xf numFmtId="0" fontId="86" fillId="7" borderId="34" xfId="0" applyFont="1" applyFill="1" applyBorder="1" applyAlignment="1">
      <alignment horizontal="left"/>
    </xf>
    <xf numFmtId="0" fontId="86" fillId="7" borderId="39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89" fillId="0" borderId="0" xfId="0" applyFont="1" applyAlignment="1">
      <alignment horizontal="left" vertical="top" wrapText="1"/>
    </xf>
    <xf numFmtId="0" fontId="90" fillId="0" borderId="0" xfId="0" applyFont="1" applyAlignment="1">
      <alignment vertical="top"/>
    </xf>
    <xf numFmtId="0" fontId="89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91" fillId="0" borderId="0" xfId="0" applyFont="1" applyAlignment="1">
      <alignment horizontal="left" vertical="top" wrapText="1"/>
    </xf>
    <xf numFmtId="0" fontId="90" fillId="0" borderId="0" xfId="0" applyFont="1" applyAlignment="1">
      <alignment horizontal="center" vertical="top"/>
    </xf>
    <xf numFmtId="0" fontId="90" fillId="0" borderId="0" xfId="0" applyFont="1"/>
    <xf numFmtId="0" fontId="90" fillId="0" borderId="0" xfId="0" applyFont="1" applyAlignment="1">
      <alignment horizontal="center" vertical="top" wrapText="1"/>
    </xf>
    <xf numFmtId="0" fontId="89" fillId="29" borderId="0" xfId="0" applyFont="1" applyFill="1" applyAlignment="1">
      <alignment horizontal="left" vertical="top" wrapText="1"/>
    </xf>
    <xf numFmtId="0" fontId="91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87" fillId="19" borderId="0" xfId="0" applyFont="1" applyFill="1"/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7" borderId="0" xfId="0" applyFont="1" applyFill="1"/>
    <xf numFmtId="0" fontId="93" fillId="28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/>
    <xf numFmtId="0" fontId="65" fillId="38" borderId="25" xfId="0" applyFont="1" applyFill="1" applyBorder="1" applyAlignment="1">
      <alignment vertical="top"/>
    </xf>
    <xf numFmtId="0" fontId="5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left" vertical="center"/>
    </xf>
    <xf numFmtId="0" fontId="97" fillId="32" borderId="7" xfId="0" applyFont="1" applyFill="1" applyBorder="1" applyAlignment="1">
      <alignment horizontal="center" vertical="center"/>
    </xf>
    <xf numFmtId="0" fontId="98" fillId="32" borderId="7" xfId="0" applyFont="1" applyFill="1" applyBorder="1" applyAlignment="1">
      <alignment horizontal="center" vertical="center"/>
    </xf>
    <xf numFmtId="0" fontId="100" fillId="13" borderId="7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6" fillId="7" borderId="8" xfId="0" applyFont="1" applyFill="1" applyBorder="1" applyAlignment="1">
      <alignment horizontal="left"/>
    </xf>
    <xf numFmtId="0" fontId="86" fillId="7" borderId="10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101</xdr:row>
      <xdr:rowOff>169680</xdr:rowOff>
    </xdr:from>
    <xdr:to>
      <xdr:col>0</xdr:col>
      <xdr:colOff>515468</xdr:colOff>
      <xdr:row>153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30248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101</xdr:row>
      <xdr:rowOff>46729</xdr:rowOff>
    </xdr:from>
    <xdr:to>
      <xdr:col>0</xdr:col>
      <xdr:colOff>255831</xdr:colOff>
      <xdr:row>145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125</xdr:row>
      <xdr:rowOff>101784</xdr:rowOff>
    </xdr:from>
    <xdr:to>
      <xdr:col>0</xdr:col>
      <xdr:colOff>512548</xdr:colOff>
      <xdr:row>180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77</xdr:row>
      <xdr:rowOff>13111</xdr:rowOff>
    </xdr:from>
    <xdr:to>
      <xdr:col>1</xdr:col>
      <xdr:colOff>280147</xdr:colOff>
      <xdr:row>99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82</xdr:row>
      <xdr:rowOff>167865</xdr:rowOff>
    </xdr:from>
    <xdr:to>
      <xdr:col>1</xdr:col>
      <xdr:colOff>3679339</xdr:colOff>
      <xdr:row>84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197</xdr:row>
      <xdr:rowOff>59615</xdr:rowOff>
    </xdr:from>
    <xdr:to>
      <xdr:col>10</xdr:col>
      <xdr:colOff>0</xdr:colOff>
      <xdr:row>199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248</xdr:row>
      <xdr:rowOff>1375</xdr:rowOff>
    </xdr:from>
    <xdr:to>
      <xdr:col>17</xdr:col>
      <xdr:colOff>0</xdr:colOff>
      <xdr:row>250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223</xdr:row>
      <xdr:rowOff>1282</xdr:rowOff>
    </xdr:from>
    <xdr:to>
      <xdr:col>17</xdr:col>
      <xdr:colOff>0</xdr:colOff>
      <xdr:row>225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668194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744856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975445</xdr:colOff>
      <xdr:row>14</xdr:row>
      <xdr:rowOff>41621</xdr:rowOff>
    </xdr:from>
    <xdr:to>
      <xdr:col>27</xdr:col>
      <xdr:colOff>589493</xdr:colOff>
      <xdr:row>43</xdr:row>
      <xdr:rowOff>319882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313" y="4542650"/>
          <a:ext cx="12612871" cy="579715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525</v>
      </c>
    </row>
    <row r="2" spans="2:15" ht="29.5" hidden="1" customHeight="1">
      <c r="B2" s="457" t="s">
        <v>945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29.5" hidden="1" customHeight="1"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</row>
    <row r="4" spans="2:15" ht="29.5" hidden="1" customHeight="1"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</row>
    <row r="5" spans="2:15" ht="29.5" hidden="1" customHeight="1"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</row>
    <row r="6" spans="2:15" ht="29.5" hidden="1" customHeight="1"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</row>
    <row r="7" spans="2:15" ht="29.5" hidden="1" customHeight="1"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</row>
    <row r="8" spans="2:15" ht="29.5" hidden="1" customHeight="1"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</row>
    <row r="9" spans="2:15" ht="29.5" hidden="1" customHeight="1"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</row>
    <row r="10" spans="2:15" ht="29.5" hidden="1" customHeight="1"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  <row r="11" spans="2:15" ht="29.5" hidden="1" customHeight="1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</row>
    <row r="12" spans="2:15" ht="29.5" hidden="1" customHeight="1"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</row>
    <row r="13" spans="2:15" ht="34.25" customHeight="1"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</row>
    <row r="14" spans="2:15" ht="34.25" customHeight="1">
      <c r="B14" s="458"/>
      <c r="C14" s="458"/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</row>
    <row r="15" spans="2:15" ht="34.25" customHeight="1"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</row>
    <row r="16" spans="2:15" ht="34.25" customHeight="1">
      <c r="B16" s="458"/>
      <c r="C16" s="458"/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</row>
    <row r="17" spans="2:15" ht="34.25" customHeight="1"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</row>
    <row r="18" spans="2:15" ht="34.25" customHeight="1">
      <c r="B18" s="458"/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</row>
    <row r="19" spans="2:15" ht="34.25" customHeight="1"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</row>
    <row r="20" spans="2:15" ht="34.25" customHeight="1"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</row>
    <row r="21" spans="2:15" ht="34.25" customHeight="1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</row>
    <row r="22" spans="2:15" ht="34.25" customHeight="1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</row>
    <row r="23" spans="2:15" ht="34.25" customHeight="1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</row>
    <row r="24" spans="2:15" ht="34.25" customHeight="1"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</row>
  </sheetData>
  <mergeCells count="1">
    <mergeCell ref="B2:O24"/>
  </mergeCells>
  <phoneticPr fontId="9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G27" zoomScale="215" zoomScaleNormal="85" workbookViewId="0">
      <selection activeCell="H29" sqref="H29"/>
    </sheetView>
  </sheetViews>
  <sheetFormatPr baseColWidth="10" defaultColWidth="9" defaultRowHeight="15"/>
  <cols>
    <col min="1" max="1" width="9" style="10"/>
    <col min="2" max="2" width="5.83203125" style="10" customWidth="1"/>
    <col min="3" max="3" width="8.6640625" style="10" bestFit="1" customWidth="1"/>
    <col min="4" max="4" width="8.1640625" style="10" customWidth="1"/>
    <col min="5" max="5" width="10.1640625" style="10" customWidth="1"/>
    <col min="6" max="6" width="8.1640625" style="10" customWidth="1"/>
    <col min="7" max="7" width="10.83203125" style="10" customWidth="1"/>
    <col min="8" max="8" width="7.5" style="10" customWidth="1"/>
    <col min="9" max="9" width="9.83203125" style="10" customWidth="1"/>
    <col min="10" max="10" width="15.1640625" style="10" customWidth="1"/>
    <col min="11" max="11" width="7.1640625" style="10" customWidth="1"/>
    <col min="12" max="12" width="8.5" style="10" customWidth="1"/>
    <col min="13" max="13" width="7.1640625" style="10" customWidth="1"/>
    <col min="14" max="14" width="14.83203125" style="10" bestFit="1" customWidth="1"/>
    <col min="15" max="15" width="18.83203125" style="10" bestFit="1" customWidth="1"/>
    <col min="16" max="16" width="7.1640625" style="10" customWidth="1"/>
    <col min="17" max="17" width="20.5" style="10" bestFit="1" customWidth="1"/>
    <col min="18" max="18" width="6.5" style="10" bestFit="1" customWidth="1"/>
    <col min="19" max="19" width="8.83203125" style="10" customWidth="1"/>
    <col min="20" max="20" width="4.5" style="10" customWidth="1"/>
    <col min="21" max="21" width="22.83203125" style="10" customWidth="1"/>
    <col min="22" max="22" width="23.83203125" style="10" bestFit="1" customWidth="1"/>
    <col min="23" max="23" width="6.5" style="10" customWidth="1"/>
    <col min="24" max="24" width="19.1640625" style="10" customWidth="1"/>
    <col min="25" max="25" width="10" style="10" bestFit="1" customWidth="1"/>
    <col min="26" max="26" width="19.83203125" style="10" customWidth="1"/>
    <col min="27" max="27" width="10.33203125" style="10" customWidth="1"/>
    <col min="28" max="28" width="11.1640625" style="10" customWidth="1"/>
    <col min="29" max="29" width="7.1640625" style="10" bestFit="1" customWidth="1"/>
    <col min="30" max="30" width="9.5" style="10" customWidth="1"/>
    <col min="31" max="31" width="2.83203125" style="10" bestFit="1" customWidth="1"/>
    <col min="32" max="32" width="9.6640625" style="10" customWidth="1"/>
    <col min="33" max="33" width="2.83203125" style="10" bestFit="1" customWidth="1"/>
    <col min="34" max="34" width="9.6640625" style="10" customWidth="1"/>
    <col min="35" max="35" width="7.1640625" style="10" customWidth="1"/>
    <col min="36" max="36" width="18.6640625" style="10" bestFit="1" customWidth="1"/>
    <col min="37" max="37" width="13.5" style="10" bestFit="1" customWidth="1"/>
    <col min="38" max="38" width="13.5" style="10" customWidth="1"/>
    <col min="39" max="39" width="7.1640625" style="10" customWidth="1"/>
    <col min="40" max="40" width="12.5" style="10" bestFit="1" customWidth="1"/>
    <col min="41" max="41" width="11.83203125" style="10" bestFit="1" customWidth="1"/>
    <col min="42" max="42" width="7.1640625" style="10" customWidth="1"/>
    <col min="43" max="43" width="15.1640625" style="10" bestFit="1" customWidth="1"/>
    <col min="44" max="44" width="16" style="10" bestFit="1" customWidth="1"/>
    <col min="45" max="45" width="17.6640625" style="10" bestFit="1" customWidth="1"/>
    <col min="46" max="46" width="18.5" style="10" bestFit="1" customWidth="1"/>
    <col min="47" max="53" width="7.1640625" style="10" hidden="1" customWidth="1"/>
    <col min="54" max="54" width="9" style="10" bestFit="1" customWidth="1"/>
    <col min="55" max="55" width="6.1640625" style="10" customWidth="1"/>
    <col min="56" max="56" width="8.6640625" style="10" bestFit="1" customWidth="1"/>
    <col min="57" max="57" width="5.33203125" style="10" customWidth="1"/>
    <col min="58" max="62" width="7.1640625" style="10" customWidth="1"/>
    <col min="63" max="65" width="5.6640625" style="10" customWidth="1"/>
    <col min="66" max="67" width="18.5" style="10" customWidth="1"/>
    <col min="68" max="68" width="13.83203125" style="10" bestFit="1" customWidth="1"/>
    <col min="69" max="69" width="7" style="10" customWidth="1"/>
    <col min="70" max="70" width="18.5" style="10" customWidth="1"/>
    <col min="71" max="71" width="10.33203125" style="10" customWidth="1"/>
    <col min="72" max="72" width="11.1640625" style="10" bestFit="1" customWidth="1"/>
    <col min="73" max="76" width="7.1640625" style="10" customWidth="1"/>
    <col min="77" max="77" width="9.83203125" style="10" customWidth="1"/>
    <col min="78" max="78" width="18.5" style="10" customWidth="1"/>
    <col min="79" max="86" width="8.5" style="10" customWidth="1"/>
    <col min="87" max="88" width="7.1640625" style="10" customWidth="1"/>
    <col min="89" max="89" width="9.83203125" style="10" bestFit="1" customWidth="1"/>
    <col min="90" max="90" width="9.83203125" style="10" customWidth="1"/>
    <col min="91" max="91" width="14.33203125" style="10" bestFit="1" customWidth="1"/>
    <col min="92" max="92" width="13.5" style="10" customWidth="1"/>
    <col min="93" max="97" width="14.33203125" style="10" bestFit="1" customWidth="1"/>
    <col min="98" max="98" width="6.83203125" style="10" bestFit="1" customWidth="1"/>
    <col min="99" max="99" width="16.83203125" style="10" bestFit="1" customWidth="1"/>
    <col min="100" max="100" width="19.5" style="10" bestFit="1" customWidth="1"/>
    <col min="101" max="101" width="7.6640625" style="10" bestFit="1" customWidth="1"/>
    <col min="102" max="102" width="4.5" style="10" bestFit="1" customWidth="1"/>
    <col min="103" max="103" width="11.1640625" style="10" bestFit="1" customWidth="1"/>
    <col min="104" max="104" width="18.5" style="10" bestFit="1" customWidth="1"/>
    <col min="105" max="112" width="9" style="10"/>
    <col min="113" max="113" width="29.8320312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462" t="s">
        <v>64</v>
      </c>
      <c r="BX2" s="462"/>
      <c r="BY2" s="462"/>
      <c r="BZ2" s="462"/>
      <c r="CA2" s="462" t="s">
        <v>343</v>
      </c>
      <c r="CB2" s="462"/>
      <c r="CC2" s="462"/>
      <c r="CD2" s="462"/>
      <c r="CK2" s="462" t="s">
        <v>68</v>
      </c>
      <c r="CL2" s="462"/>
      <c r="CM2" s="462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463" t="s">
        <v>78</v>
      </c>
      <c r="U4" s="464"/>
      <c r="V4" s="465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466" t="s">
        <v>93</v>
      </c>
      <c r="DI4" s="467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baseColWidth="10" defaultColWidth="9" defaultRowHeight="15"/>
  <cols>
    <col min="1" max="1" width="14" style="10" bestFit="1" customWidth="1"/>
    <col min="2" max="2" width="34.5" style="10" customWidth="1"/>
    <col min="3" max="3" width="9" style="10"/>
    <col min="4" max="4" width="5.6640625" style="10" customWidth="1"/>
    <col min="5" max="5" width="11" style="10" customWidth="1"/>
    <col min="6" max="6" width="5.83203125" style="10" customWidth="1"/>
    <col min="7" max="7" width="8.6640625" style="10" bestFit="1" customWidth="1"/>
    <col min="8" max="8" width="8.1640625" style="10" customWidth="1"/>
    <col min="9" max="9" width="10.1640625" style="10" customWidth="1"/>
    <col min="10" max="10" width="8.1640625" style="10" customWidth="1"/>
    <col min="11" max="11" width="10.83203125" style="10" customWidth="1"/>
    <col min="12" max="12" width="7.5" style="10" customWidth="1"/>
    <col min="13" max="13" width="9.83203125" style="10" customWidth="1"/>
    <col min="14" max="14" width="15.1640625" style="10" customWidth="1"/>
    <col min="15" max="15" width="7.1640625" style="10" customWidth="1"/>
    <col min="16" max="16" width="8.5" style="10" customWidth="1"/>
    <col min="17" max="17" width="7.1640625" style="10" customWidth="1"/>
    <col min="18" max="18" width="14.83203125" style="10" bestFit="1" customWidth="1"/>
    <col min="19" max="19" width="18.83203125" style="10" bestFit="1" customWidth="1"/>
    <col min="20" max="20" width="7.1640625" style="10" customWidth="1"/>
    <col min="21" max="21" width="20.5" style="10" bestFit="1" customWidth="1"/>
    <col min="22" max="22" width="6.5" style="10" bestFit="1" customWidth="1"/>
    <col min="23" max="23" width="8.83203125" style="10" customWidth="1"/>
    <col min="24" max="24" width="4.5" style="10" customWidth="1"/>
    <col min="25" max="25" width="22.83203125" style="10" customWidth="1"/>
    <col min="26" max="26" width="23.83203125" style="10" bestFit="1" customWidth="1"/>
    <col min="27" max="27" width="6.5" style="10" customWidth="1"/>
    <col min="28" max="28" width="19.1640625" style="10" customWidth="1"/>
    <col min="29" max="29" width="10" style="10" bestFit="1" customWidth="1"/>
    <col min="30" max="30" width="19.83203125" style="10" customWidth="1"/>
    <col min="31" max="31" width="6" style="10" customWidth="1"/>
    <col min="32" max="32" width="12.83203125" style="10" customWidth="1"/>
    <col min="33" max="33" width="7.5" style="10" bestFit="1" customWidth="1"/>
    <col min="34" max="34" width="9.5" style="10" customWidth="1"/>
    <col min="35" max="35" width="2.83203125" style="10" bestFit="1" customWidth="1"/>
    <col min="36" max="36" width="9.6640625" style="10" customWidth="1"/>
    <col min="37" max="37" width="2.8320312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640625" style="10" customWidth="1"/>
    <col min="42" max="42" width="18.6640625" style="10" hidden="1" customWidth="1"/>
    <col min="43" max="43" width="13.5" style="10" bestFit="1" customWidth="1"/>
    <col min="44" max="44" width="13.5" style="10" customWidth="1"/>
    <col min="45" max="45" width="7.1640625" style="10" customWidth="1"/>
    <col min="46" max="46" width="12.5" style="10" hidden="1" customWidth="1"/>
    <col min="47" max="47" width="11.83203125" style="10" hidden="1" customWidth="1"/>
    <col min="48" max="48" width="7.1640625" style="10" hidden="1" customWidth="1"/>
    <col min="49" max="49" width="9.1640625" style="10" customWidth="1"/>
    <col min="50" max="50" width="15.164062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640625" style="10" customWidth="1"/>
    <col min="55" max="55" width="8.5" style="10" hidden="1" customWidth="1"/>
    <col min="56" max="56" width="7.1640625" style="10" hidden="1" customWidth="1"/>
    <col min="57" max="57" width="8.5" style="10" bestFit="1" customWidth="1"/>
    <col min="58" max="58" width="15.5" style="10" bestFit="1" customWidth="1"/>
    <col min="59" max="59" width="16" style="10" bestFit="1" customWidth="1"/>
    <col min="60" max="60" width="18" style="10" bestFit="1" customWidth="1"/>
    <col min="61" max="61" width="18.1640625" style="10" customWidth="1"/>
    <col min="62" max="62" width="9" style="10" bestFit="1" customWidth="1"/>
    <col min="63" max="63" width="6.1640625" style="10" hidden="1" customWidth="1"/>
    <col min="64" max="64" width="8.6640625" style="10" hidden="1" customWidth="1"/>
    <col min="65" max="65" width="5.33203125" style="10" customWidth="1"/>
    <col min="66" max="66" width="7.1640625" style="10" hidden="1" customWidth="1"/>
    <col min="67" max="67" width="8.33203125" style="10" bestFit="1" customWidth="1"/>
    <col min="68" max="68" width="7.1640625" style="10" customWidth="1"/>
    <col min="69" max="69" width="12.1640625" style="10" bestFit="1" customWidth="1"/>
    <col min="70" max="71" width="7.1640625" style="10" hidden="1" customWidth="1"/>
    <col min="72" max="74" width="5.6640625" style="10" hidden="1" customWidth="1"/>
    <col min="75" max="76" width="18.5" style="10" hidden="1" customWidth="1"/>
    <col min="77" max="77" width="13.83203125" style="10" hidden="1" customWidth="1"/>
    <col min="78" max="78" width="2.83203125" style="10" customWidth="1"/>
    <col min="79" max="79" width="7" style="10" hidden="1" customWidth="1"/>
    <col min="80" max="80" width="18.5" style="10" hidden="1" customWidth="1"/>
    <col min="81" max="81" width="2.6640625" style="10" hidden="1" customWidth="1"/>
    <col min="82" max="82" width="10.33203125" style="10" customWidth="1"/>
    <col min="83" max="83" width="11.1640625" style="10" bestFit="1" customWidth="1"/>
    <col min="84" max="87" width="7.1640625" style="10" hidden="1" customWidth="1"/>
    <col min="88" max="88" width="9.83203125" style="10" hidden="1" customWidth="1"/>
    <col min="89" max="89" width="20.5" style="10" hidden="1" customWidth="1"/>
    <col min="90" max="97" width="8.5" style="10" hidden="1" customWidth="1"/>
    <col min="98" max="98" width="9.83203125" style="10" bestFit="1" customWidth="1"/>
    <col min="99" max="100" width="9.8320312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83203125" style="10" hidden="1" customWidth="1"/>
    <col min="105" max="105" width="19.5" style="10" hidden="1" customWidth="1"/>
    <col min="106" max="106" width="7.6640625" style="10" hidden="1" customWidth="1"/>
    <col min="107" max="107" width="4.5" style="10" hidden="1" customWidth="1"/>
    <col min="108" max="108" width="11.1640625" style="10" hidden="1" customWidth="1"/>
    <col min="109" max="109" width="18.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8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468" t="s">
        <v>64</v>
      </c>
      <c r="CI2" s="468"/>
      <c r="CJ2" s="468"/>
      <c r="CK2" s="468"/>
      <c r="CL2" s="468" t="s">
        <v>343</v>
      </c>
      <c r="CM2" s="468"/>
      <c r="CN2" s="468"/>
      <c r="CO2" s="468"/>
      <c r="CP2" s="155"/>
      <c r="CQ2" s="155"/>
      <c r="CR2" s="155"/>
      <c r="CS2" s="155"/>
      <c r="CT2" s="468" t="s">
        <v>68</v>
      </c>
      <c r="CU2" s="468"/>
      <c r="CV2" s="468"/>
      <c r="CW2" s="468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469" t="s">
        <v>78</v>
      </c>
      <c r="Y4" s="470"/>
      <c r="Z4" s="471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5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M12" sqref="M12"/>
    </sheetView>
  </sheetViews>
  <sheetFormatPr baseColWidth="10" defaultColWidth="8.83203125" defaultRowHeight="17"/>
  <cols>
    <col min="1" max="1" width="4.33203125" customWidth="1"/>
    <col min="2" max="2" width="14.33203125" bestFit="1" customWidth="1"/>
    <col min="4" max="4" width="4.83203125" bestFit="1" customWidth="1"/>
    <col min="5" max="5" width="6.6640625" bestFit="1" customWidth="1"/>
    <col min="6" max="6" width="11.1640625" bestFit="1" customWidth="1"/>
    <col min="7" max="7" width="13.1640625" bestFit="1" customWidth="1"/>
    <col min="8" max="8" width="11.5" bestFit="1" customWidth="1"/>
    <col min="9" max="9" width="21.5" bestFit="1" customWidth="1"/>
    <col min="13" max="13" width="7.5" customWidth="1"/>
    <col min="14" max="14" width="22.83203125" customWidth="1"/>
    <col min="15" max="15" width="14.83203125" bestFit="1" customWidth="1"/>
    <col min="16" max="16" width="36.5" bestFit="1" customWidth="1"/>
    <col min="17" max="17" width="17.33203125" customWidth="1"/>
    <col min="23" max="23" width="13.5" bestFit="1" customWidth="1"/>
  </cols>
  <sheetData>
    <row r="2" spans="2:23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472" t="s">
        <v>358</v>
      </c>
      <c r="I2" s="473"/>
      <c r="J2" s="473"/>
      <c r="K2" s="473"/>
      <c r="L2" s="473"/>
      <c r="M2" s="473"/>
      <c r="N2" s="473"/>
      <c r="O2" s="473"/>
      <c r="P2" s="474"/>
      <c r="Q2" s="475" t="s">
        <v>359</v>
      </c>
      <c r="R2" s="476"/>
      <c r="S2" s="476"/>
      <c r="T2" s="476"/>
      <c r="U2" s="477"/>
      <c r="V2" s="126" t="s">
        <v>360</v>
      </c>
      <c r="W2" s="126" t="s">
        <v>361</v>
      </c>
    </row>
    <row r="3" spans="2:23" ht="3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1039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honeticPr fontId="9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baseColWidth="10" defaultColWidth="8.83203125" defaultRowHeight="17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83203125" customWidth="1"/>
    <col min="14" max="14" width="17.83203125" bestFit="1" customWidth="1"/>
    <col min="15" max="15" width="14.6640625" customWidth="1"/>
    <col min="16" max="16" width="16.1640625" customWidth="1"/>
    <col min="17" max="17" width="12.33203125" customWidth="1"/>
    <col min="18" max="18" width="11.1640625" customWidth="1"/>
    <col min="19" max="19" width="17" customWidth="1"/>
    <col min="22" max="22" width="10.6640625" bestFit="1" customWidth="1"/>
    <col min="26" max="26" width="11.6640625" bestFit="1" customWidth="1"/>
    <col min="27" max="27" width="13.5" customWidth="1"/>
    <col min="28" max="28" width="6.83203125" bestFit="1" customWidth="1"/>
    <col min="29" max="29" width="11.83203125" bestFit="1" customWidth="1"/>
    <col min="30" max="30" width="10.6640625" bestFit="1" customWidth="1"/>
    <col min="34" max="34" width="9.6640625" customWidth="1"/>
    <col min="37" max="37" width="10" customWidth="1"/>
    <col min="38" max="38" width="18.5" bestFit="1" customWidth="1"/>
    <col min="40" max="40" width="12.6640625" customWidth="1"/>
  </cols>
  <sheetData>
    <row r="1" spans="2:57">
      <c r="AQ1" t="s">
        <v>466</v>
      </c>
      <c r="AU1" t="s">
        <v>531</v>
      </c>
      <c r="AV1" t="s">
        <v>532</v>
      </c>
    </row>
    <row r="2" spans="2:57">
      <c r="B2" s="159" t="s">
        <v>533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534</v>
      </c>
      <c r="L2" s="163" t="s">
        <v>535</v>
      </c>
      <c r="M2" s="164" t="s">
        <v>417</v>
      </c>
      <c r="N2" s="165" t="s">
        <v>404</v>
      </c>
      <c r="O2" s="162" t="s">
        <v>536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45">
      <c r="B3" s="173" t="s">
        <v>537</v>
      </c>
      <c r="C3" s="173" t="s">
        <v>538</v>
      </c>
      <c r="D3" s="173" t="s">
        <v>539</v>
      </c>
      <c r="E3" s="173" t="s">
        <v>540</v>
      </c>
      <c r="F3" s="173" t="s">
        <v>541</v>
      </c>
      <c r="G3" s="173" t="s">
        <v>542</v>
      </c>
      <c r="H3" s="174" t="s">
        <v>543</v>
      </c>
      <c r="I3" s="174" t="s">
        <v>405</v>
      </c>
      <c r="J3" s="174" t="s">
        <v>544</v>
      </c>
      <c r="K3" s="179" t="s">
        <v>545</v>
      </c>
      <c r="L3" s="170" t="s">
        <v>546</v>
      </c>
      <c r="M3" s="181" t="s">
        <v>406</v>
      </c>
      <c r="N3" s="181" t="s">
        <v>547</v>
      </c>
      <c r="O3" s="184" t="s">
        <v>548</v>
      </c>
      <c r="P3" s="184" t="s">
        <v>549</v>
      </c>
      <c r="Q3" s="171" t="s">
        <v>550</v>
      </c>
      <c r="R3" s="171" t="s">
        <v>551</v>
      </c>
      <c r="S3" s="171" t="s">
        <v>552</v>
      </c>
      <c r="T3" s="171" t="s">
        <v>553</v>
      </c>
      <c r="U3" s="171" t="s">
        <v>554</v>
      </c>
      <c r="V3" s="171" t="s">
        <v>555</v>
      </c>
      <c r="W3" s="171" t="s">
        <v>556</v>
      </c>
      <c r="X3" s="171" t="s">
        <v>557</v>
      </c>
      <c r="Y3" s="171" t="s">
        <v>558</v>
      </c>
      <c r="Z3" s="171" t="s">
        <v>559</v>
      </c>
      <c r="AA3" s="184" t="s">
        <v>406</v>
      </c>
      <c r="AB3" s="184" t="s">
        <v>560</v>
      </c>
      <c r="AC3" s="184" t="s">
        <v>561</v>
      </c>
      <c r="AD3" s="191" t="s">
        <v>562</v>
      </c>
      <c r="AE3" s="173" t="s">
        <v>563</v>
      </c>
      <c r="AF3" s="173" t="s">
        <v>564</v>
      </c>
      <c r="AG3" s="173" t="s">
        <v>565</v>
      </c>
      <c r="AH3" s="169" t="s">
        <v>566</v>
      </c>
      <c r="AI3" s="169" t="s">
        <v>567</v>
      </c>
      <c r="AJ3" s="173" t="s">
        <v>568</v>
      </c>
      <c r="AK3" s="169" t="s">
        <v>569</v>
      </c>
      <c r="AL3" s="195" t="s">
        <v>570</v>
      </c>
      <c r="AM3" s="173" t="s">
        <v>571</v>
      </c>
      <c r="AN3" s="173" t="s">
        <v>572</v>
      </c>
      <c r="AQ3" t="s">
        <v>467</v>
      </c>
      <c r="AR3" t="s">
        <v>468</v>
      </c>
      <c r="AS3" t="s">
        <v>573</v>
      </c>
      <c r="AT3" t="s">
        <v>574</v>
      </c>
      <c r="AU3" t="s">
        <v>575</v>
      </c>
      <c r="AV3" t="s">
        <v>576</v>
      </c>
      <c r="AW3" t="s">
        <v>577</v>
      </c>
      <c r="AX3" t="s">
        <v>578</v>
      </c>
      <c r="AY3" t="s">
        <v>579</v>
      </c>
      <c r="AZ3" t="s">
        <v>580</v>
      </c>
      <c r="BA3" t="s">
        <v>581</v>
      </c>
      <c r="BB3" t="s">
        <v>582</v>
      </c>
      <c r="BC3" t="s">
        <v>540</v>
      </c>
      <c r="BD3" t="s">
        <v>583</v>
      </c>
      <c r="BE3" t="s">
        <v>541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phoneticPr fontId="94" type="noConversion"/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baseColWidth="10" defaultColWidth="8.83203125" defaultRowHeight="17"/>
  <cols>
    <col min="1" max="1" width="2.6640625" customWidth="1"/>
    <col min="2" max="2" width="67.1640625" customWidth="1"/>
    <col min="3" max="3" width="26.1640625" bestFit="1" customWidth="1"/>
    <col min="4" max="4" width="37.83203125" customWidth="1"/>
    <col min="5" max="5" width="21.1640625" customWidth="1"/>
    <col min="6" max="6" width="9.6640625" customWidth="1"/>
    <col min="7" max="7" width="61" customWidth="1"/>
    <col min="8" max="8" width="31.33203125" customWidth="1"/>
    <col min="9" max="9" width="32.83203125" customWidth="1"/>
    <col min="10" max="10" width="23.1640625" customWidth="1"/>
  </cols>
  <sheetData>
    <row r="1" spans="2:10" ht="29" customHeight="1"/>
    <row r="2" spans="2:10" ht="10.75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7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8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8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8" thickBot="1">
      <c r="B7" s="484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8" thickBot="1">
      <c r="B8" s="486"/>
      <c r="C8" s="39" t="s">
        <v>228</v>
      </c>
      <c r="D8" s="38"/>
      <c r="E8" s="38" t="s">
        <v>222</v>
      </c>
      <c r="G8" s="484" t="s">
        <v>226</v>
      </c>
      <c r="H8" s="39" t="s">
        <v>100</v>
      </c>
      <c r="I8" s="38"/>
      <c r="J8" s="38" t="s">
        <v>222</v>
      </c>
    </row>
    <row r="9" spans="2:10" ht="18" thickBot="1">
      <c r="B9" s="45" t="s">
        <v>229</v>
      </c>
      <c r="C9" s="46" t="s">
        <v>230</v>
      </c>
      <c r="D9" s="45"/>
      <c r="E9" s="45" t="s">
        <v>222</v>
      </c>
      <c r="G9" s="486"/>
      <c r="H9" s="39" t="s">
        <v>228</v>
      </c>
      <c r="I9" s="38"/>
      <c r="J9" s="38" t="s">
        <v>222</v>
      </c>
    </row>
    <row r="10" spans="2:10" ht="18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8" thickBot="1">
      <c r="B11" s="484" t="s">
        <v>233</v>
      </c>
      <c r="C11" s="481" t="s">
        <v>234</v>
      </c>
      <c r="D11" s="38" t="s">
        <v>235</v>
      </c>
      <c r="E11" s="484" t="s">
        <v>236</v>
      </c>
      <c r="G11" s="484" t="s">
        <v>233</v>
      </c>
      <c r="H11" s="481" t="s">
        <v>234</v>
      </c>
      <c r="I11" s="42" t="s">
        <v>235</v>
      </c>
      <c r="J11" s="484" t="s">
        <v>236</v>
      </c>
    </row>
    <row r="12" spans="2:10" ht="18" thickBot="1">
      <c r="B12" s="485"/>
      <c r="C12" s="482"/>
      <c r="D12" s="38" t="s">
        <v>237</v>
      </c>
      <c r="E12" s="485"/>
      <c r="G12" s="485"/>
      <c r="H12" s="482"/>
      <c r="I12" s="47" t="s">
        <v>237</v>
      </c>
      <c r="J12" s="485"/>
    </row>
    <row r="13" spans="2:10" ht="18" thickBot="1">
      <c r="B13" s="486"/>
      <c r="C13" s="483"/>
      <c r="D13" s="38" t="s">
        <v>238</v>
      </c>
      <c r="E13" s="486"/>
      <c r="G13" s="485"/>
      <c r="H13" s="483"/>
      <c r="I13" s="44" t="s">
        <v>238</v>
      </c>
      <c r="J13" s="486"/>
    </row>
    <row r="14" spans="2:10" ht="18" thickBot="1">
      <c r="B14" s="45" t="s">
        <v>239</v>
      </c>
      <c r="C14" s="39" t="s">
        <v>240</v>
      </c>
      <c r="D14" s="38"/>
      <c r="E14" s="38"/>
      <c r="G14" s="486"/>
      <c r="H14" s="39" t="s">
        <v>234</v>
      </c>
      <c r="I14" s="38" t="s">
        <v>241</v>
      </c>
      <c r="J14" s="38" t="s">
        <v>242</v>
      </c>
    </row>
    <row r="15" spans="2:10" ht="18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8" thickBot="1">
      <c r="B16" s="478" t="s">
        <v>247</v>
      </c>
      <c r="C16" s="48" t="s">
        <v>240</v>
      </c>
      <c r="D16" s="49"/>
      <c r="E16" s="49" t="s">
        <v>222</v>
      </c>
      <c r="G16" s="487" t="s">
        <v>248</v>
      </c>
      <c r="H16" s="39" t="s">
        <v>249</v>
      </c>
      <c r="I16" s="38" t="s">
        <v>250</v>
      </c>
      <c r="J16" s="38" t="s">
        <v>251</v>
      </c>
    </row>
    <row r="17" spans="2:10" ht="18" thickBot="1">
      <c r="B17" s="480"/>
      <c r="C17" s="48" t="s">
        <v>252</v>
      </c>
      <c r="D17" s="49"/>
      <c r="E17" s="49" t="s">
        <v>222</v>
      </c>
      <c r="G17" s="488"/>
      <c r="H17" s="39" t="s">
        <v>253</v>
      </c>
      <c r="I17" s="38" t="s">
        <v>254</v>
      </c>
      <c r="J17" s="38"/>
    </row>
    <row r="18" spans="2:10" ht="18" thickBot="1">
      <c r="B18" s="478" t="s">
        <v>255</v>
      </c>
      <c r="C18" s="48" t="s">
        <v>118</v>
      </c>
      <c r="D18" s="49"/>
      <c r="E18" s="49" t="s">
        <v>222</v>
      </c>
      <c r="G18" s="488"/>
      <c r="H18" s="39" t="s">
        <v>256</v>
      </c>
      <c r="I18" s="38">
        <v>0</v>
      </c>
      <c r="J18" s="38"/>
    </row>
    <row r="19" spans="2:10" ht="18" thickBot="1">
      <c r="B19" s="479"/>
      <c r="C19" s="48" t="s">
        <v>119</v>
      </c>
      <c r="D19" s="49"/>
      <c r="E19" s="49" t="s">
        <v>222</v>
      </c>
      <c r="G19" s="488"/>
      <c r="H19" s="39" t="s">
        <v>257</v>
      </c>
      <c r="I19" s="38">
        <v>0</v>
      </c>
      <c r="J19" s="38"/>
    </row>
    <row r="20" spans="2:10" ht="18" thickBot="1">
      <c r="B20" s="479"/>
      <c r="C20" s="48" t="s">
        <v>120</v>
      </c>
      <c r="D20" s="49"/>
      <c r="E20" s="49" t="s">
        <v>222</v>
      </c>
      <c r="G20" s="488"/>
      <c r="H20" s="39" t="s">
        <v>258</v>
      </c>
      <c r="I20" s="38">
        <v>1</v>
      </c>
      <c r="J20" s="38"/>
    </row>
    <row r="21" spans="2:10" ht="18" thickBot="1">
      <c r="B21" s="480"/>
      <c r="C21" s="48" t="s">
        <v>121</v>
      </c>
      <c r="D21" s="49"/>
      <c r="E21" s="49" t="s">
        <v>222</v>
      </c>
      <c r="G21" s="488"/>
      <c r="H21" s="39" t="s">
        <v>259</v>
      </c>
      <c r="I21" s="38" t="s">
        <v>260</v>
      </c>
      <c r="J21" s="38"/>
    </row>
    <row r="22" spans="2:10" ht="18" thickBot="1">
      <c r="B22" s="478" t="s">
        <v>261</v>
      </c>
      <c r="C22" s="48" t="s">
        <v>221</v>
      </c>
      <c r="D22" s="49"/>
      <c r="E22" s="49" t="s">
        <v>222</v>
      </c>
      <c r="G22" s="489"/>
      <c r="H22" s="39" t="s">
        <v>262</v>
      </c>
      <c r="I22" s="38" t="s">
        <v>263</v>
      </c>
      <c r="J22" s="38"/>
    </row>
    <row r="23" spans="2:10" ht="18" thickBot="1">
      <c r="B23" s="479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8" thickBot="1">
      <c r="B24" s="480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8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8" thickBot="1">
      <c r="B26" s="49" t="s">
        <v>271</v>
      </c>
      <c r="C26" s="48" t="s">
        <v>146</v>
      </c>
      <c r="D26" s="49"/>
      <c r="E26" s="49" t="s">
        <v>272</v>
      </c>
      <c r="G26" s="478" t="s">
        <v>255</v>
      </c>
      <c r="H26" s="48" t="s">
        <v>116</v>
      </c>
      <c r="I26" s="49"/>
      <c r="J26" s="49" t="s">
        <v>222</v>
      </c>
    </row>
    <row r="27" spans="2:10" ht="18" thickBot="1">
      <c r="B27" s="49" t="s">
        <v>229</v>
      </c>
      <c r="C27" s="48" t="s">
        <v>230</v>
      </c>
      <c r="D27" s="49"/>
      <c r="E27" s="49" t="s">
        <v>222</v>
      </c>
      <c r="G27" s="479"/>
      <c r="H27" s="48" t="s">
        <v>117</v>
      </c>
      <c r="I27" s="49"/>
      <c r="J27" s="49" t="s">
        <v>222</v>
      </c>
    </row>
    <row r="28" spans="2:10" ht="18" thickBot="1">
      <c r="B28" s="49" t="s">
        <v>273</v>
      </c>
      <c r="C28" s="48" t="s">
        <v>274</v>
      </c>
      <c r="D28" s="49"/>
      <c r="E28" s="49" t="s">
        <v>267</v>
      </c>
      <c r="G28" s="479"/>
      <c r="H28" s="48" t="s">
        <v>118</v>
      </c>
      <c r="I28" s="49"/>
      <c r="J28" s="49" t="s">
        <v>222</v>
      </c>
    </row>
    <row r="29" spans="2:10" ht="18" thickBot="1">
      <c r="B29" s="478" t="s">
        <v>275</v>
      </c>
      <c r="C29" s="48" t="s">
        <v>276</v>
      </c>
      <c r="D29" s="49" t="s">
        <v>277</v>
      </c>
      <c r="E29" s="49" t="s">
        <v>278</v>
      </c>
      <c r="G29" s="479"/>
      <c r="H29" s="48" t="s">
        <v>119</v>
      </c>
      <c r="I29" s="49"/>
      <c r="J29" s="49" t="s">
        <v>222</v>
      </c>
    </row>
    <row r="30" spans="2:10" ht="18" thickBot="1">
      <c r="B30" s="480"/>
      <c r="C30" s="48" t="s">
        <v>279</v>
      </c>
      <c r="D30" s="49"/>
      <c r="E30" s="49" t="s">
        <v>280</v>
      </c>
      <c r="G30" s="479"/>
      <c r="H30" s="48" t="s">
        <v>120</v>
      </c>
      <c r="I30" s="49"/>
      <c r="J30" s="49" t="s">
        <v>222</v>
      </c>
    </row>
    <row r="31" spans="2:10" ht="18" thickBot="1">
      <c r="G31" s="480"/>
      <c r="H31" s="48" t="s">
        <v>121</v>
      </c>
      <c r="I31" s="49"/>
      <c r="J31" s="49" t="s">
        <v>222</v>
      </c>
    </row>
    <row r="32" spans="2:10" ht="18" thickBot="1">
      <c r="G32" s="478" t="s">
        <v>281</v>
      </c>
      <c r="H32" s="48" t="s">
        <v>221</v>
      </c>
      <c r="I32" s="49"/>
      <c r="J32" s="49" t="s">
        <v>222</v>
      </c>
    </row>
    <row r="33" spans="7:10" ht="18" thickBot="1">
      <c r="G33" s="479"/>
      <c r="H33" s="48" t="s">
        <v>282</v>
      </c>
      <c r="I33" s="49"/>
      <c r="J33" s="49" t="s">
        <v>222</v>
      </c>
    </row>
    <row r="34" spans="7:10" ht="18" thickBot="1">
      <c r="G34" s="479"/>
      <c r="H34" s="48" t="s">
        <v>283</v>
      </c>
      <c r="I34" s="49"/>
      <c r="J34" s="49" t="s">
        <v>222</v>
      </c>
    </row>
    <row r="35" spans="7:10" ht="18" thickBot="1">
      <c r="G35" s="479"/>
      <c r="H35" s="48" t="s">
        <v>284</v>
      </c>
      <c r="I35" s="49"/>
      <c r="J35" s="49" t="s">
        <v>222</v>
      </c>
    </row>
    <row r="36" spans="7:10" ht="18" thickBot="1">
      <c r="G36" s="479"/>
      <c r="H36" s="48" t="s">
        <v>155</v>
      </c>
      <c r="I36" s="49"/>
      <c r="J36" s="49" t="s">
        <v>222</v>
      </c>
    </row>
    <row r="37" spans="7:10" ht="18" thickBot="1">
      <c r="G37" s="479"/>
      <c r="H37" s="48" t="s">
        <v>268</v>
      </c>
      <c r="I37" s="49"/>
      <c r="J37" s="49" t="s">
        <v>222</v>
      </c>
    </row>
    <row r="38" spans="7:10" ht="18" thickBot="1">
      <c r="G38" s="479"/>
      <c r="H38" s="48" t="s">
        <v>285</v>
      </c>
      <c r="I38" s="49"/>
      <c r="J38" s="49" t="s">
        <v>222</v>
      </c>
    </row>
    <row r="39" spans="7:10" ht="18" thickBot="1">
      <c r="G39" s="480"/>
      <c r="H39" s="48" t="s">
        <v>286</v>
      </c>
      <c r="I39" s="49"/>
      <c r="J39" s="49">
        <f>MOD(10,18)*12</f>
        <v>120</v>
      </c>
    </row>
    <row r="40" spans="7:10" ht="18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8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8" thickBot="1">
      <c r="G42" s="478" t="s">
        <v>292</v>
      </c>
      <c r="H42" s="48" t="s">
        <v>279</v>
      </c>
      <c r="I42" s="49"/>
      <c r="J42" s="49" t="s">
        <v>280</v>
      </c>
    </row>
    <row r="43" spans="7:10" ht="31" thickBot="1">
      <c r="G43" s="480"/>
      <c r="H43" s="48" t="s">
        <v>293</v>
      </c>
      <c r="I43" s="49" t="s">
        <v>294</v>
      </c>
      <c r="J43" s="49" t="s">
        <v>278</v>
      </c>
    </row>
  </sheetData>
  <mergeCells count="16">
    <mergeCell ref="B7:B8"/>
    <mergeCell ref="G8:G9"/>
    <mergeCell ref="B11:B13"/>
    <mergeCell ref="C11:C13"/>
    <mergeCell ref="E11:E13"/>
    <mergeCell ref="G11:G14"/>
    <mergeCell ref="J11:J13"/>
    <mergeCell ref="B16:B17"/>
    <mergeCell ref="G16:G22"/>
    <mergeCell ref="B18:B21"/>
    <mergeCell ref="B22:B24"/>
    <mergeCell ref="G26:G31"/>
    <mergeCell ref="B29:B30"/>
    <mergeCell ref="G32:G39"/>
    <mergeCell ref="G42:G43"/>
    <mergeCell ref="H11:H13"/>
  </mergeCells>
  <phoneticPr fontId="9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baseColWidth="10" defaultColWidth="8.83203125" defaultRowHeight="17"/>
  <cols>
    <col min="1" max="1" width="2.83203125" customWidth="1"/>
    <col min="2" max="2" width="26.83203125" customWidth="1"/>
    <col min="3" max="3" width="101.83203125" customWidth="1"/>
  </cols>
  <sheetData>
    <row r="1" spans="2:9" ht="17.5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>
      <c r="B2" s="5"/>
      <c r="C2" s="5"/>
      <c r="D2" s="5"/>
      <c r="E2" s="5"/>
      <c r="F2" s="5"/>
      <c r="G2" s="5"/>
      <c r="H2" s="5"/>
      <c r="I2" s="5"/>
    </row>
    <row r="3" spans="2:9" ht="18">
      <c r="B3" s="121" t="s">
        <v>29</v>
      </c>
      <c r="C3" s="122"/>
      <c r="D3" s="5"/>
      <c r="E3" s="5"/>
      <c r="F3" s="5"/>
      <c r="G3" s="5"/>
      <c r="H3" s="5"/>
      <c r="I3" s="5"/>
    </row>
    <row r="4" spans="2:9" ht="4.25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493" t="s">
        <v>0</v>
      </c>
      <c r="C5" s="494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495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496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490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491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491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491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491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492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490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491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491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492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8">
      <c r="B28" s="121" t="s">
        <v>54</v>
      </c>
      <c r="C28" s="122"/>
    </row>
    <row r="29" spans="2:9" ht="4.75" customHeight="1" thickBot="1"/>
    <row r="30" spans="2:9" ht="18" thickBot="1">
      <c r="B30" s="493" t="s">
        <v>30</v>
      </c>
      <c r="C30" s="494"/>
    </row>
    <row r="31" spans="2:9" ht="18" thickBot="1">
      <c r="B31" s="6" t="s">
        <v>1</v>
      </c>
      <c r="C31" s="1" t="s">
        <v>31</v>
      </c>
    </row>
    <row r="32" spans="2:9" ht="18" thickBot="1">
      <c r="B32" s="6" t="s">
        <v>5</v>
      </c>
      <c r="C32" s="1" t="s">
        <v>32</v>
      </c>
    </row>
    <row r="33" spans="2:3" ht="18" thickBot="1">
      <c r="B33" s="8" t="s">
        <v>33</v>
      </c>
      <c r="C33" s="3" t="s">
        <v>34</v>
      </c>
    </row>
    <row r="34" spans="2:3" ht="18" thickBot="1">
      <c r="B34" s="8" t="s">
        <v>7</v>
      </c>
      <c r="C34" s="3" t="s">
        <v>35</v>
      </c>
    </row>
    <row r="35" spans="2:3" ht="18" thickBot="1">
      <c r="B35" s="6" t="s">
        <v>12</v>
      </c>
      <c r="C35" s="1" t="s">
        <v>13</v>
      </c>
    </row>
    <row r="36" spans="2:3" ht="18" thickBot="1">
      <c r="B36" s="8" t="s">
        <v>36</v>
      </c>
      <c r="C36" s="3" t="s">
        <v>37</v>
      </c>
    </row>
    <row r="37" spans="2:3" ht="18" thickBot="1">
      <c r="B37" s="8" t="s">
        <v>38</v>
      </c>
      <c r="C37" s="3" t="s">
        <v>39</v>
      </c>
    </row>
    <row r="38" spans="2:3" ht="18" thickBot="1">
      <c r="B38" s="490" t="s">
        <v>40</v>
      </c>
      <c r="C38" s="2" t="s">
        <v>41</v>
      </c>
    </row>
    <row r="39" spans="2:3" ht="18" thickBot="1">
      <c r="B39" s="491"/>
      <c r="C39" s="2" t="s">
        <v>42</v>
      </c>
    </row>
    <row r="40" spans="2:3" ht="18" thickBot="1">
      <c r="B40" s="491"/>
      <c r="C40" s="2" t="s">
        <v>43</v>
      </c>
    </row>
    <row r="41" spans="2:3" ht="18" thickBot="1">
      <c r="B41" s="491"/>
      <c r="C41" s="2" t="s">
        <v>44</v>
      </c>
    </row>
    <row r="42" spans="2:3" ht="18" thickBot="1">
      <c r="B42" s="491"/>
      <c r="C42" s="2" t="s">
        <v>45</v>
      </c>
    </row>
    <row r="43" spans="2:3" ht="18" thickBot="1">
      <c r="B43" s="491"/>
      <c r="C43" s="2" t="s">
        <v>46</v>
      </c>
    </row>
    <row r="44" spans="2:3" ht="18" thickBot="1">
      <c r="B44" s="491"/>
      <c r="C44" s="2" t="s">
        <v>47</v>
      </c>
    </row>
    <row r="45" spans="2:3" ht="18" thickBot="1">
      <c r="B45" s="491"/>
      <c r="C45" s="2" t="s">
        <v>48</v>
      </c>
    </row>
    <row r="46" spans="2:3" ht="18" thickBot="1">
      <c r="B46" s="492"/>
      <c r="C46" s="2" t="s">
        <v>49</v>
      </c>
    </row>
    <row r="47" spans="2:3" ht="18" thickBot="1">
      <c r="B47" s="6" t="s">
        <v>50</v>
      </c>
      <c r="C47" s="1" t="s">
        <v>51</v>
      </c>
    </row>
    <row r="48" spans="2:3" ht="18" thickBot="1">
      <c r="B48" s="6" t="s">
        <v>52</v>
      </c>
      <c r="C48" s="1" t="s">
        <v>51</v>
      </c>
    </row>
    <row r="49" spans="2:3" ht="18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honeticPr fontId="9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6"/>
  <sheetViews>
    <sheetView tabSelected="1" topLeftCell="C1" zoomScale="125" zoomScaleNormal="85" workbookViewId="0">
      <selection activeCell="H15" sqref="H15"/>
    </sheetView>
  </sheetViews>
  <sheetFormatPr baseColWidth="10" defaultColWidth="9" defaultRowHeight="15"/>
  <cols>
    <col min="1" max="1" width="74.5" style="10" hidden="1" customWidth="1"/>
    <col min="2" max="2" width="17.1640625" style="10" hidden="1" customWidth="1"/>
    <col min="3" max="3" width="3.1640625" style="10" customWidth="1"/>
    <col min="4" max="4" width="27.6640625" style="10" customWidth="1"/>
    <col min="5" max="5" width="9.5" style="10" customWidth="1"/>
    <col min="6" max="6" width="10.83203125" style="10" customWidth="1"/>
    <col min="7" max="7" width="13" style="10" customWidth="1"/>
    <col min="8" max="8" width="15.1640625" style="10" customWidth="1"/>
    <col min="9" max="9" width="14.83203125" style="10" customWidth="1"/>
    <col min="10" max="10" width="13.1640625" style="10" customWidth="1"/>
    <col min="11" max="11" width="11.1640625" style="10" customWidth="1"/>
    <col min="12" max="12" width="16.6640625" style="10" customWidth="1"/>
    <col min="13" max="13" width="13.5" style="10" customWidth="1"/>
    <col min="14" max="14" width="16.1640625" style="10" bestFit="1" customWidth="1"/>
    <col min="15" max="15" width="13.6640625" style="10" bestFit="1" customWidth="1"/>
    <col min="16" max="16" width="18.5" style="10" bestFit="1" customWidth="1"/>
    <col min="17" max="17" width="7.83203125" style="10" customWidth="1"/>
    <col min="18" max="18" width="9.33203125" style="10" customWidth="1"/>
    <col min="19" max="19" width="13.33203125" style="10" customWidth="1"/>
    <col min="20" max="20" width="23.1640625" style="10" bestFit="1" customWidth="1"/>
    <col min="21" max="21" width="23.83203125" style="10" bestFit="1" customWidth="1"/>
    <col min="22" max="22" width="12.33203125" style="10" customWidth="1"/>
    <col min="23" max="23" width="22.83203125" style="10" customWidth="1"/>
    <col min="24" max="24" width="23.83203125" style="10" bestFit="1" customWidth="1"/>
    <col min="25" max="25" width="14" style="10" customWidth="1"/>
    <col min="26" max="26" width="19.83203125" style="10" customWidth="1"/>
    <col min="27" max="27" width="12.5" style="10" customWidth="1"/>
    <col min="28" max="28" width="11.1640625" style="10" customWidth="1"/>
    <col min="29" max="29" width="14.164062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5" style="10" bestFit="1" customWidth="1"/>
    <col min="34" max="34" width="11.33203125" style="10" customWidth="1"/>
    <col min="35" max="35" width="12.5" style="10" customWidth="1"/>
    <col min="36" max="36" width="7.5" style="10" bestFit="1" customWidth="1"/>
    <col min="37" max="37" width="9.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1640625" style="10" customWidth="1"/>
    <col min="46" max="46" width="5.83203125" style="10" hidden="1" customWidth="1"/>
    <col min="47" max="47" width="10.5" style="10" hidden="1" customWidth="1"/>
    <col min="48" max="48" width="8.1640625" style="10" hidden="1" customWidth="1"/>
    <col min="49" max="49" width="5.1640625" style="10" hidden="1" customWidth="1"/>
    <col min="50" max="50" width="9.83203125" style="10" hidden="1" customWidth="1"/>
    <col min="51" max="51" width="6.5" style="10" hidden="1" customWidth="1"/>
    <col min="52" max="52" width="3.5" style="10" hidden="1" customWidth="1"/>
    <col min="53" max="53" width="10" style="10" hidden="1" customWidth="1"/>
    <col min="54" max="54" width="6.5" style="10" hidden="1" customWidth="1"/>
    <col min="55" max="55" width="4.1640625" style="10" hidden="1" customWidth="1"/>
    <col min="56" max="56" width="10.1640625" style="10" hidden="1" customWidth="1"/>
    <col min="57" max="57" width="6.5" style="10" hidden="1" customWidth="1"/>
    <col min="58" max="58" width="3.83203125" style="10" hidden="1" customWidth="1"/>
    <col min="59" max="59" width="9" style="10" hidden="1" customWidth="1"/>
    <col min="60" max="60" width="6.5" style="10" hidden="1" customWidth="1"/>
    <col min="61" max="61" width="3.83203125" style="10" hidden="1" customWidth="1"/>
    <col min="62" max="62" width="9" style="10" hidden="1" customWidth="1"/>
    <col min="63" max="63" width="6.83203125" style="10" hidden="1" customWidth="1"/>
    <col min="64" max="64" width="3.5" style="10" hidden="1" customWidth="1"/>
    <col min="65" max="16384" width="9" style="10"/>
  </cols>
  <sheetData>
    <row r="1" spans="1:64" ht="54">
      <c r="A1" s="377"/>
      <c r="B1" s="377"/>
      <c r="C1" s="384"/>
      <c r="D1" s="391" t="s">
        <v>966</v>
      </c>
      <c r="E1" s="381" t="s">
        <v>947</v>
      </c>
      <c r="F1" s="381" t="s">
        <v>948</v>
      </c>
      <c r="H1" s="125"/>
      <c r="I1" s="381" t="s">
        <v>921</v>
      </c>
      <c r="J1" s="156"/>
      <c r="K1" s="381" t="s">
        <v>403</v>
      </c>
      <c r="L1" s="252"/>
      <c r="M1" s="381" t="s">
        <v>56</v>
      </c>
      <c r="N1" s="381" t="s">
        <v>707</v>
      </c>
      <c r="O1" s="252"/>
      <c r="P1" s="381" t="s">
        <v>57</v>
      </c>
      <c r="Q1" s="13"/>
      <c r="R1" s="381" t="s">
        <v>714</v>
      </c>
      <c r="S1" s="381" t="s">
        <v>962</v>
      </c>
      <c r="U1" s="252"/>
      <c r="V1" s="381" t="s">
        <v>961</v>
      </c>
      <c r="W1" s="252"/>
      <c r="X1" s="252"/>
      <c r="Y1" s="381" t="s">
        <v>952</v>
      </c>
      <c r="Z1" s="252"/>
      <c r="AA1" s="381" t="s">
        <v>958</v>
      </c>
      <c r="AB1" s="252"/>
      <c r="AC1" s="252"/>
      <c r="AD1" s="252"/>
      <c r="AE1" s="252"/>
      <c r="AG1" s="381" t="s">
        <v>959</v>
      </c>
      <c r="AH1" s="252"/>
      <c r="AI1" s="252"/>
      <c r="AK1" s="252"/>
      <c r="AL1" s="263"/>
      <c r="AM1" s="382" t="s">
        <v>954</v>
      </c>
      <c r="AN1" s="252"/>
      <c r="AO1" s="382" t="s">
        <v>955</v>
      </c>
      <c r="AP1" s="252"/>
      <c r="AQ1" s="382" t="s">
        <v>956</v>
      </c>
      <c r="AS1" s="263"/>
    </row>
    <row r="2" spans="1:64" ht="43.75" customHeight="1">
      <c r="A2" s="377"/>
      <c r="B2" s="377"/>
      <c r="C2" s="384"/>
      <c r="D2" s="313"/>
      <c r="E2" s="314"/>
      <c r="F2" s="314"/>
      <c r="G2" s="314"/>
      <c r="H2" s="319"/>
      <c r="I2" s="426" t="s">
        <v>1037</v>
      </c>
      <c r="J2" s="430"/>
      <c r="K2" s="426" t="s">
        <v>708</v>
      </c>
      <c r="L2" s="429"/>
      <c r="M2" s="426" t="s">
        <v>709</v>
      </c>
      <c r="N2" s="426" t="s">
        <v>711</v>
      </c>
      <c r="O2" s="429"/>
      <c r="P2" s="426" t="s">
        <v>712</v>
      </c>
      <c r="Q2" s="431"/>
      <c r="R2" s="426" t="s">
        <v>713</v>
      </c>
      <c r="S2" s="432"/>
      <c r="T2" s="426" t="s">
        <v>950</v>
      </c>
      <c r="U2" s="426" t="s">
        <v>1034</v>
      </c>
      <c r="V2" s="432"/>
      <c r="W2" s="432"/>
      <c r="X2" s="426"/>
      <c r="Y2" s="426"/>
      <c r="Z2" s="426" t="s">
        <v>953</v>
      </c>
      <c r="AA2" s="433"/>
      <c r="AB2" s="434" t="s">
        <v>957</v>
      </c>
      <c r="AC2" s="435"/>
      <c r="AD2" s="434" t="s">
        <v>957</v>
      </c>
      <c r="AE2" s="433"/>
      <c r="AF2" s="434" t="s">
        <v>957</v>
      </c>
      <c r="AG2" s="318"/>
      <c r="AH2" s="318"/>
      <c r="AI2" s="317"/>
      <c r="AK2" s="315"/>
      <c r="AL2" s="316"/>
      <c r="AR2" s="252"/>
    </row>
    <row r="3" spans="1:64" ht="18" thickBot="1">
      <c r="A3" s="377"/>
      <c r="B3" s="377"/>
      <c r="C3" s="384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/>
      <c r="AS3" s="316"/>
      <c r="AT3" s="243"/>
      <c r="AU3" s="243"/>
      <c r="AV3" s="243"/>
      <c r="AW3" s="243"/>
      <c r="AX3" s="243"/>
      <c r="AY3" s="243"/>
    </row>
    <row r="4" spans="1:64" ht="24" customHeight="1" thickBot="1">
      <c r="A4" s="377"/>
      <c r="B4" s="377"/>
      <c r="C4" s="384"/>
      <c r="D4" s="425" t="s">
        <v>975</v>
      </c>
      <c r="E4" s="413" t="s">
        <v>974</v>
      </c>
      <c r="F4" s="414"/>
      <c r="G4" s="413" t="s">
        <v>71</v>
      </c>
      <c r="H4" s="413" t="s">
        <v>73</v>
      </c>
      <c r="I4" s="414"/>
      <c r="J4" s="413" t="s">
        <v>74</v>
      </c>
      <c r="K4" s="414"/>
      <c r="L4" s="413" t="s">
        <v>76</v>
      </c>
      <c r="M4" s="415"/>
      <c r="N4" s="415"/>
      <c r="O4" s="416" t="s">
        <v>77</v>
      </c>
      <c r="P4" s="415"/>
      <c r="Q4" s="413" t="s">
        <v>296</v>
      </c>
      <c r="R4" s="417"/>
      <c r="S4" s="418" t="s">
        <v>78</v>
      </c>
      <c r="T4" s="419"/>
      <c r="U4" s="420"/>
      <c r="V4" s="418" t="s">
        <v>951</v>
      </c>
      <c r="W4" s="419"/>
      <c r="X4" s="420"/>
      <c r="Y4" s="418" t="s">
        <v>344</v>
      </c>
      <c r="Z4" s="421"/>
      <c r="AA4" s="418" t="s">
        <v>81</v>
      </c>
      <c r="AB4" s="422"/>
      <c r="AC4" s="422"/>
      <c r="AD4" s="422"/>
      <c r="AE4" s="422"/>
      <c r="AF4" s="423"/>
      <c r="AG4" s="418" t="s">
        <v>907</v>
      </c>
      <c r="AH4" s="424" t="s">
        <v>878</v>
      </c>
      <c r="AI4" s="424" t="s">
        <v>908</v>
      </c>
      <c r="AJ4" s="424" t="s">
        <v>909</v>
      </c>
      <c r="AK4" s="424" t="s">
        <v>910</v>
      </c>
      <c r="AL4" s="424" t="s">
        <v>911</v>
      </c>
      <c r="AM4" s="399" t="s">
        <v>1023</v>
      </c>
      <c r="AN4" s="400"/>
      <c r="AO4" s="459" t="s">
        <v>944</v>
      </c>
      <c r="AP4" s="460"/>
      <c r="AQ4" s="460"/>
      <c r="AR4" s="461"/>
      <c r="AS4" s="384"/>
      <c r="AT4" s="340" t="s">
        <v>483</v>
      </c>
      <c r="AU4" s="341"/>
      <c r="AV4" s="342"/>
      <c r="AW4" s="340" t="s">
        <v>484</v>
      </c>
      <c r="AX4" s="341"/>
      <c r="AY4" s="342"/>
      <c r="AZ4" s="340" t="s">
        <v>912</v>
      </c>
      <c r="BA4" s="341"/>
      <c r="BB4" s="342"/>
      <c r="BC4" s="340" t="s">
        <v>914</v>
      </c>
      <c r="BD4" s="341"/>
      <c r="BE4" s="342"/>
      <c r="BF4" s="340" t="s">
        <v>915</v>
      </c>
      <c r="BG4" s="341"/>
      <c r="BH4" s="342"/>
      <c r="BI4" s="340" t="s">
        <v>918</v>
      </c>
      <c r="BJ4" s="341"/>
      <c r="BK4" s="342"/>
      <c r="BL4" s="384"/>
    </row>
    <row r="5" spans="1:64" ht="14.25" customHeight="1">
      <c r="A5" s="377"/>
      <c r="B5" s="377"/>
      <c r="C5" s="384"/>
      <c r="D5" s="104" t="s">
        <v>976</v>
      </c>
      <c r="E5" s="104" t="s">
        <v>972</v>
      </c>
      <c r="F5" s="104" t="s">
        <v>973</v>
      </c>
      <c r="G5" s="24" t="s">
        <v>95</v>
      </c>
      <c r="H5" s="26" t="s">
        <v>95</v>
      </c>
      <c r="I5" s="379" t="s">
        <v>1038</v>
      </c>
      <c r="J5" s="26" t="s">
        <v>95</v>
      </c>
      <c r="K5" s="375" t="s">
        <v>299</v>
      </c>
      <c r="L5" s="265" t="s">
        <v>95</v>
      </c>
      <c r="M5" s="376" t="s">
        <v>100</v>
      </c>
      <c r="N5" s="376" t="s">
        <v>228</v>
      </c>
      <c r="O5" s="265" t="s">
        <v>95</v>
      </c>
      <c r="P5" s="376" t="s">
        <v>710</v>
      </c>
      <c r="Q5" s="265" t="s">
        <v>115</v>
      </c>
      <c r="R5" s="37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26" t="s">
        <v>1053</v>
      </c>
      <c r="AA5" s="339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383" t="s">
        <v>299</v>
      </c>
      <c r="AG5" s="338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337" t="s">
        <v>115</v>
      </c>
      <c r="AM5" s="26" t="s">
        <v>115</v>
      </c>
      <c r="AN5" s="389" t="s">
        <v>1024</v>
      </c>
      <c r="AO5" s="26" t="s">
        <v>95</v>
      </c>
      <c r="AP5" s="389" t="s">
        <v>1022</v>
      </c>
      <c r="AQ5" s="26" t="s">
        <v>95</v>
      </c>
      <c r="AR5" s="261" t="s">
        <v>156</v>
      </c>
      <c r="AS5" s="384"/>
      <c r="AT5" s="343" t="s">
        <v>904</v>
      </c>
      <c r="AU5" s="344" t="s">
        <v>905</v>
      </c>
      <c r="AV5" s="345" t="s">
        <v>115</v>
      </c>
      <c r="AW5" s="343" t="s">
        <v>904</v>
      </c>
      <c r="AX5" s="344" t="s">
        <v>905</v>
      </c>
      <c r="AY5" s="345" t="s">
        <v>115</v>
      </c>
      <c r="AZ5" s="343" t="s">
        <v>904</v>
      </c>
      <c r="BA5" s="344" t="s">
        <v>905</v>
      </c>
      <c r="BB5" s="345" t="s">
        <v>115</v>
      </c>
      <c r="BC5" s="343" t="s">
        <v>904</v>
      </c>
      <c r="BD5" s="344" t="s">
        <v>905</v>
      </c>
      <c r="BE5" s="345" t="s">
        <v>115</v>
      </c>
      <c r="BF5" s="343" t="s">
        <v>904</v>
      </c>
      <c r="BG5" s="344" t="s">
        <v>905</v>
      </c>
      <c r="BH5" s="345" t="s">
        <v>115</v>
      </c>
      <c r="BI5" s="343" t="s">
        <v>904</v>
      </c>
      <c r="BJ5" s="344" t="s">
        <v>905</v>
      </c>
      <c r="BK5" s="345" t="s">
        <v>115</v>
      </c>
      <c r="BL5" s="384"/>
    </row>
    <row r="6" spans="1:64" s="13" customFormat="1">
      <c r="A6" s="377"/>
      <c r="B6" s="377"/>
      <c r="C6" s="384"/>
      <c r="D6" s="28" t="s">
        <v>949</v>
      </c>
      <c r="E6" s="28" t="s">
        <v>529</v>
      </c>
      <c r="F6" s="28" t="s">
        <v>473</v>
      </c>
      <c r="G6" s="28">
        <v>130126</v>
      </c>
      <c r="H6" s="259">
        <f>G6</f>
        <v>130126</v>
      </c>
      <c r="I6" s="380" t="s">
        <v>1032</v>
      </c>
      <c r="J6" s="260">
        <v>1</v>
      </c>
      <c r="K6" s="380" t="s">
        <v>1033</v>
      </c>
      <c r="L6" s="259">
        <v>1</v>
      </c>
      <c r="M6" s="353" t="s">
        <v>166</v>
      </c>
      <c r="N6" s="353">
        <v>29</v>
      </c>
      <c r="O6" s="260">
        <v>1</v>
      </c>
      <c r="P6" s="353" t="s">
        <v>167</v>
      </c>
      <c r="Q6" s="260">
        <v>1</v>
      </c>
      <c r="R6" s="353">
        <v>100</v>
      </c>
      <c r="S6" s="259">
        <v>1</v>
      </c>
      <c r="T6" s="353">
        <v>1</v>
      </c>
      <c r="U6" s="353" t="s">
        <v>1029</v>
      </c>
      <c r="V6" s="259"/>
      <c r="W6" s="353"/>
      <c r="X6" s="353"/>
      <c r="Y6" s="260">
        <v>1</v>
      </c>
      <c r="Z6" s="354" t="s">
        <v>1054</v>
      </c>
      <c r="AA6" s="353">
        <v>1</v>
      </c>
      <c r="AB6" s="353" t="s">
        <v>1036</v>
      </c>
      <c r="AC6" s="353"/>
      <c r="AD6" s="353"/>
      <c r="AE6" s="353"/>
      <c r="AF6" s="353"/>
      <c r="AG6" s="370"/>
      <c r="AH6" s="260"/>
      <c r="AI6" s="260"/>
      <c r="AJ6" s="260"/>
      <c r="AK6" s="260"/>
      <c r="AL6" s="371"/>
      <c r="AM6" s="371">
        <v>1</v>
      </c>
      <c r="AN6" s="353" t="s">
        <v>1004</v>
      </c>
      <c r="AO6" s="371">
        <v>0</v>
      </c>
      <c r="AP6" s="353" t="s">
        <v>960</v>
      </c>
      <c r="AQ6" s="260">
        <v>1</v>
      </c>
      <c r="AR6" s="260" t="str">
        <f>AP6</f>
        <v>10.113.246.69</v>
      </c>
      <c r="AS6" s="385"/>
      <c r="AT6" s="346" t="s">
        <v>485</v>
      </c>
      <c r="AU6" s="347" t="s">
        <v>488</v>
      </c>
      <c r="AV6" s="348" t="s">
        <v>906</v>
      </c>
      <c r="AW6" s="346" t="s">
        <v>485</v>
      </c>
      <c r="AX6" s="347" t="s">
        <v>486</v>
      </c>
      <c r="AY6" s="348" t="s">
        <v>906</v>
      </c>
      <c r="AZ6" s="346" t="s">
        <v>497</v>
      </c>
      <c r="BA6" s="347" t="s">
        <v>913</v>
      </c>
      <c r="BB6" s="348" t="s">
        <v>906</v>
      </c>
      <c r="BC6" s="346" t="s">
        <v>497</v>
      </c>
      <c r="BD6" s="347" t="s">
        <v>916</v>
      </c>
      <c r="BE6" s="348" t="s">
        <v>906</v>
      </c>
      <c r="BF6" s="346" t="s">
        <v>889</v>
      </c>
      <c r="BG6" s="347" t="s">
        <v>917</v>
      </c>
      <c r="BH6" s="348" t="s">
        <v>906</v>
      </c>
      <c r="BI6" s="346" t="s">
        <v>889</v>
      </c>
      <c r="BJ6" s="347" t="s">
        <v>919</v>
      </c>
      <c r="BK6" s="348" t="s">
        <v>906</v>
      </c>
      <c r="BL6" s="385"/>
    </row>
    <row r="7" spans="1:64" s="13" customFormat="1" ht="16" thickBot="1">
      <c r="A7" s="377"/>
      <c r="B7" s="377" t="s">
        <v>964</v>
      </c>
      <c r="C7" s="384"/>
      <c r="D7" s="308" t="s">
        <v>1031</v>
      </c>
      <c r="E7" s="307" t="s">
        <v>529</v>
      </c>
      <c r="F7" s="454" t="s">
        <v>473</v>
      </c>
      <c r="G7" s="455">
        <v>130126</v>
      </c>
      <c r="H7" s="259">
        <f>G7</f>
        <v>130126</v>
      </c>
      <c r="I7" s="380" t="s">
        <v>1032</v>
      </c>
      <c r="J7" s="260">
        <v>1</v>
      </c>
      <c r="K7" s="380" t="s">
        <v>1033</v>
      </c>
      <c r="L7" s="259">
        <v>1</v>
      </c>
      <c r="M7" s="353" t="s">
        <v>1049</v>
      </c>
      <c r="N7" s="353">
        <v>29</v>
      </c>
      <c r="O7" s="260">
        <v>1</v>
      </c>
      <c r="P7" s="353" t="s">
        <v>1040</v>
      </c>
      <c r="Q7" s="260">
        <v>1</v>
      </c>
      <c r="R7" s="353">
        <v>229</v>
      </c>
      <c r="S7" s="259">
        <v>1</v>
      </c>
      <c r="T7" s="353">
        <v>1</v>
      </c>
      <c r="U7" s="353" t="s">
        <v>1047</v>
      </c>
      <c r="V7" s="259"/>
      <c r="W7" s="353"/>
      <c r="X7" s="353"/>
      <c r="Y7" s="260">
        <v>1</v>
      </c>
      <c r="Z7" s="456" t="s">
        <v>347</v>
      </c>
      <c r="AA7" s="353">
        <v>1</v>
      </c>
      <c r="AB7" s="353" t="s">
        <v>1036</v>
      </c>
      <c r="AC7" s="353">
        <v>2</v>
      </c>
      <c r="AD7" s="353" t="s">
        <v>1035</v>
      </c>
      <c r="AE7" s="353"/>
      <c r="AF7" s="353"/>
      <c r="AG7" s="372"/>
      <c r="AH7" s="373"/>
      <c r="AI7" s="373"/>
      <c r="AJ7" s="373"/>
      <c r="AK7" s="373"/>
      <c r="AL7" s="374"/>
      <c r="AM7" s="371">
        <v>1</v>
      </c>
      <c r="AN7" s="353" t="s">
        <v>1004</v>
      </c>
      <c r="AO7" s="371">
        <v>0</v>
      </c>
      <c r="AP7" s="353" t="s">
        <v>960</v>
      </c>
      <c r="AQ7" s="260">
        <v>1</v>
      </c>
      <c r="AR7" s="260" t="str">
        <f>AP7</f>
        <v>10.113.246.69</v>
      </c>
      <c r="AS7" s="385"/>
      <c r="AT7" s="349"/>
      <c r="AU7" s="350"/>
      <c r="AV7" s="351"/>
      <c r="AW7" s="349"/>
      <c r="AX7" s="350"/>
      <c r="AY7" s="351"/>
      <c r="AZ7" s="349"/>
      <c r="BA7" s="350"/>
      <c r="BB7" s="351"/>
      <c r="BC7" s="349"/>
      <c r="BD7" s="350"/>
      <c r="BE7" s="351"/>
      <c r="BF7" s="349"/>
      <c r="BG7" s="350"/>
      <c r="BH7" s="351"/>
      <c r="BI7" s="349"/>
      <c r="BJ7" s="350"/>
      <c r="BK7" s="351"/>
      <c r="BL7" s="385"/>
    </row>
    <row r="8" spans="1:64" s="13" customFormat="1">
      <c r="A8" s="377"/>
      <c r="B8" s="377"/>
      <c r="C8" s="384"/>
      <c r="D8" s="28" t="s">
        <v>949</v>
      </c>
      <c r="E8" s="28" t="s">
        <v>529</v>
      </c>
      <c r="F8" s="28" t="s">
        <v>1055</v>
      </c>
      <c r="G8" s="69">
        <v>130120</v>
      </c>
      <c r="H8" s="259">
        <f>G8</f>
        <v>130120</v>
      </c>
      <c r="I8" s="380" t="s">
        <v>1027</v>
      </c>
      <c r="J8" s="260">
        <v>1</v>
      </c>
      <c r="K8" s="380" t="s">
        <v>1052</v>
      </c>
      <c r="L8" s="259">
        <v>1</v>
      </c>
      <c r="M8" s="353" t="s">
        <v>1050</v>
      </c>
      <c r="N8" s="353">
        <v>29</v>
      </c>
      <c r="O8" s="260">
        <v>1</v>
      </c>
      <c r="P8" s="353" t="s">
        <v>1030</v>
      </c>
      <c r="Q8" s="260">
        <v>1</v>
      </c>
      <c r="R8" s="353">
        <v>222</v>
      </c>
      <c r="S8" s="259">
        <v>1</v>
      </c>
      <c r="T8" s="353">
        <v>1</v>
      </c>
      <c r="U8" s="353" t="s">
        <v>1047</v>
      </c>
      <c r="V8" s="259"/>
      <c r="W8" s="353"/>
      <c r="X8" s="353"/>
      <c r="Y8" s="260">
        <v>1</v>
      </c>
      <c r="Z8" s="353" t="s">
        <v>933</v>
      </c>
      <c r="AA8" s="353">
        <v>1</v>
      </c>
      <c r="AB8" s="353" t="s">
        <v>1</v>
      </c>
      <c r="AC8" s="353">
        <v>2</v>
      </c>
      <c r="AD8" s="353" t="s">
        <v>1</v>
      </c>
      <c r="AE8" s="353"/>
      <c r="AF8" s="353"/>
      <c r="AG8" s="352">
        <v>1</v>
      </c>
      <c r="AH8" s="353">
        <v>2</v>
      </c>
      <c r="AI8" s="262"/>
      <c r="AJ8" s="262"/>
      <c r="AK8" s="262"/>
      <c r="AL8" s="262"/>
      <c r="AM8" s="371">
        <v>1</v>
      </c>
      <c r="AN8" s="353" t="s">
        <v>1004</v>
      </c>
      <c r="AO8" s="371">
        <v>0</v>
      </c>
      <c r="AP8" s="353" t="s">
        <v>960</v>
      </c>
      <c r="AQ8" s="260">
        <v>1</v>
      </c>
      <c r="AR8" s="260" t="str">
        <f>AP8</f>
        <v>10.113.246.69</v>
      </c>
      <c r="AS8" s="385"/>
      <c r="AT8" s="354" t="s">
        <v>485</v>
      </c>
      <c r="AU8" s="354" t="s">
        <v>488</v>
      </c>
      <c r="AV8" s="354" t="s">
        <v>906</v>
      </c>
      <c r="AW8" s="354" t="s">
        <v>485</v>
      </c>
      <c r="AX8" s="354" t="s">
        <v>486</v>
      </c>
      <c r="AY8" s="355" t="s">
        <v>906</v>
      </c>
      <c r="AZ8" s="225"/>
      <c r="BA8" s="225"/>
      <c r="BB8" s="225"/>
      <c r="BC8" s="356"/>
      <c r="BD8" s="225"/>
      <c r="BE8" s="357"/>
      <c r="BF8" s="225"/>
      <c r="BG8" s="225"/>
      <c r="BH8" s="225"/>
      <c r="BI8" s="356"/>
      <c r="BJ8" s="225"/>
      <c r="BK8" s="225"/>
      <c r="BL8" s="385"/>
    </row>
    <row r="9" spans="1:64" s="13" customFormat="1">
      <c r="A9" s="377"/>
      <c r="B9" s="377"/>
      <c r="C9" s="384"/>
      <c r="D9" s="388"/>
      <c r="E9" s="71"/>
      <c r="F9" s="71"/>
      <c r="G9" s="388"/>
      <c r="H9" s="259"/>
      <c r="I9" s="380"/>
      <c r="J9" s="260"/>
      <c r="K9" s="380"/>
      <c r="L9" s="259"/>
      <c r="M9" s="353"/>
      <c r="N9" s="353"/>
      <c r="O9" s="260"/>
      <c r="P9" s="353"/>
      <c r="Q9" s="260"/>
      <c r="R9" s="353"/>
      <c r="S9" s="259"/>
      <c r="T9" s="353"/>
      <c r="U9" s="353"/>
      <c r="V9" s="259"/>
      <c r="W9" s="353"/>
      <c r="X9" s="353"/>
      <c r="Y9" s="260"/>
      <c r="Z9" s="353"/>
      <c r="AA9" s="353"/>
      <c r="AB9" s="353"/>
      <c r="AC9" s="353"/>
      <c r="AD9" s="353"/>
      <c r="AE9" s="353"/>
      <c r="AF9" s="353"/>
      <c r="AG9" s="262"/>
      <c r="AH9" s="262"/>
      <c r="AI9" s="353">
        <v>3</v>
      </c>
      <c r="AJ9" s="353">
        <v>4</v>
      </c>
      <c r="AK9" s="262"/>
      <c r="AL9" s="262"/>
      <c r="AM9" s="260"/>
      <c r="AN9" s="353"/>
      <c r="AO9" s="260"/>
      <c r="AP9" s="353"/>
      <c r="AQ9" s="260"/>
      <c r="AR9" s="260"/>
      <c r="AS9" s="385"/>
      <c r="AT9" s="225"/>
      <c r="AU9" s="225"/>
      <c r="AV9" s="225"/>
      <c r="AW9" s="356"/>
      <c r="AX9" s="225"/>
      <c r="AY9" s="357"/>
      <c r="AZ9" s="354" t="s">
        <v>497</v>
      </c>
      <c r="BA9" s="354" t="s">
        <v>913</v>
      </c>
      <c r="BB9" s="354" t="s">
        <v>906</v>
      </c>
      <c r="BC9" s="354" t="s">
        <v>497</v>
      </c>
      <c r="BD9" s="354" t="s">
        <v>916</v>
      </c>
      <c r="BE9" s="355" t="s">
        <v>906</v>
      </c>
      <c r="BF9" s="225"/>
      <c r="BG9" s="225"/>
      <c r="BH9" s="225"/>
      <c r="BI9" s="356"/>
      <c r="BJ9" s="225"/>
      <c r="BK9" s="225"/>
      <c r="BL9" s="385"/>
    </row>
    <row r="10" spans="1:64" s="13" customFormat="1">
      <c r="A10" s="377"/>
      <c r="B10" s="377"/>
      <c r="C10" s="384"/>
      <c r="D10" s="388"/>
      <c r="E10" s="71"/>
      <c r="F10" s="71"/>
      <c r="G10" s="388"/>
      <c r="H10" s="259"/>
      <c r="I10" s="380"/>
      <c r="J10" s="260"/>
      <c r="K10" s="380"/>
      <c r="L10" s="259"/>
      <c r="M10" s="353"/>
      <c r="N10" s="353"/>
      <c r="O10" s="260"/>
      <c r="P10" s="353"/>
      <c r="Q10" s="260"/>
      <c r="R10" s="353"/>
      <c r="S10" s="259"/>
      <c r="T10" s="353"/>
      <c r="U10" s="353"/>
      <c r="V10" s="259"/>
      <c r="W10" s="353"/>
      <c r="X10" s="353"/>
      <c r="Y10" s="260"/>
      <c r="Z10" s="353"/>
      <c r="AA10" s="353">
        <v>3</v>
      </c>
      <c r="AB10" s="353" t="s">
        <v>1</v>
      </c>
      <c r="AC10" s="353"/>
      <c r="AD10" s="353"/>
      <c r="AE10" s="353"/>
      <c r="AF10" s="353"/>
      <c r="AG10" s="262"/>
      <c r="AH10" s="262"/>
      <c r="AI10" s="262"/>
      <c r="AJ10" s="262"/>
      <c r="AK10" s="353">
        <v>5</v>
      </c>
      <c r="AL10" s="353">
        <v>6</v>
      </c>
      <c r="AM10" s="260"/>
      <c r="AN10" s="353"/>
      <c r="AO10" s="260"/>
      <c r="AP10" s="353"/>
      <c r="AQ10" s="260"/>
      <c r="AR10" s="260"/>
      <c r="AS10" s="385"/>
      <c r="AT10" s="225"/>
      <c r="AU10" s="225"/>
      <c r="AV10" s="225"/>
      <c r="AW10" s="356"/>
      <c r="AX10" s="225"/>
      <c r="AY10" s="357"/>
      <c r="AZ10" s="225"/>
      <c r="BA10" s="225"/>
      <c r="BB10" s="225"/>
      <c r="BC10" s="356"/>
      <c r="BD10" s="225"/>
      <c r="BE10" s="357"/>
      <c r="BF10" s="354" t="s">
        <v>889</v>
      </c>
      <c r="BG10" s="354" t="s">
        <v>917</v>
      </c>
      <c r="BH10" s="354" t="s">
        <v>906</v>
      </c>
      <c r="BI10" s="354" t="s">
        <v>889</v>
      </c>
      <c r="BJ10" s="354" t="s">
        <v>919</v>
      </c>
      <c r="BK10" s="354" t="s">
        <v>906</v>
      </c>
      <c r="BL10" s="385"/>
    </row>
    <row r="11" spans="1:64" s="13" customFormat="1" ht="16.25" customHeight="1">
      <c r="A11" s="377"/>
      <c r="B11" s="377"/>
      <c r="C11" s="384"/>
      <c r="D11" s="69" t="s">
        <v>949</v>
      </c>
      <c r="E11" s="69" t="s">
        <v>529</v>
      </c>
      <c r="F11" s="28" t="s">
        <v>1055</v>
      </c>
      <c r="G11" s="69">
        <v>130120</v>
      </c>
      <c r="H11" s="259">
        <f t="shared" ref="H9:H11" si="0">G11</f>
        <v>130120</v>
      </c>
      <c r="I11" s="380" t="s">
        <v>1028</v>
      </c>
      <c r="J11" s="260">
        <v>1</v>
      </c>
      <c r="K11" s="380" t="s">
        <v>1052</v>
      </c>
      <c r="L11" s="259">
        <v>1</v>
      </c>
      <c r="M11" s="353" t="s">
        <v>1051</v>
      </c>
      <c r="N11" s="353">
        <v>29</v>
      </c>
      <c r="O11" s="260">
        <v>1</v>
      </c>
      <c r="P11" s="353" t="s">
        <v>167</v>
      </c>
      <c r="Q11" s="260">
        <v>1</v>
      </c>
      <c r="R11" s="353">
        <v>200</v>
      </c>
      <c r="S11" s="259">
        <v>1</v>
      </c>
      <c r="T11" s="353">
        <v>1</v>
      </c>
      <c r="U11" s="353" t="s">
        <v>1048</v>
      </c>
      <c r="V11" s="259"/>
      <c r="W11" s="353"/>
      <c r="X11" s="353"/>
      <c r="Y11" s="260"/>
      <c r="Z11" s="354" t="s">
        <v>347</v>
      </c>
      <c r="AA11" s="353"/>
      <c r="AB11" s="353"/>
      <c r="AC11" s="353"/>
      <c r="AD11" s="353"/>
      <c r="AE11" s="353"/>
      <c r="AF11" s="353"/>
      <c r="AG11" s="28"/>
      <c r="AH11" s="28"/>
      <c r="AI11" s="28"/>
      <c r="AJ11" s="28"/>
      <c r="AK11" s="28"/>
      <c r="AL11" s="28"/>
      <c r="AM11" s="28"/>
      <c r="AN11" s="353"/>
      <c r="AO11" s="262"/>
      <c r="AP11" s="353"/>
      <c r="AQ11" s="262"/>
      <c r="AR11" s="260"/>
      <c r="AS11" s="385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85"/>
    </row>
    <row r="12" spans="1:64" s="13" customFormat="1" ht="16.25" customHeight="1">
      <c r="A12" s="377"/>
      <c r="B12" s="377"/>
      <c r="C12" s="384"/>
      <c r="D12" s="387" t="s">
        <v>946</v>
      </c>
      <c r="E12" s="387" t="s">
        <v>946</v>
      </c>
      <c r="F12" s="387" t="s">
        <v>946</v>
      </c>
      <c r="G12" s="387" t="s">
        <v>946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  <c r="AF12" s="387" t="s">
        <v>946</v>
      </c>
      <c r="AG12" s="387" t="s">
        <v>946</v>
      </c>
      <c r="AH12" s="387" t="s">
        <v>946</v>
      </c>
      <c r="AI12" s="387" t="s">
        <v>946</v>
      </c>
      <c r="AJ12" s="387" t="s">
        <v>946</v>
      </c>
      <c r="AK12" s="387" t="s">
        <v>946</v>
      </c>
      <c r="AL12" s="387" t="s">
        <v>946</v>
      </c>
      <c r="AM12" s="387" t="s">
        <v>946</v>
      </c>
      <c r="AN12" s="387" t="s">
        <v>946</v>
      </c>
      <c r="AO12" s="387" t="s">
        <v>946</v>
      </c>
      <c r="AP12" s="387" t="s">
        <v>946</v>
      </c>
      <c r="AQ12" s="387" t="s">
        <v>946</v>
      </c>
      <c r="AR12" s="387" t="s">
        <v>946</v>
      </c>
      <c r="AS12" s="385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85"/>
    </row>
    <row r="13" spans="1:64" s="13" customFormat="1" ht="16.25" customHeight="1">
      <c r="A13" s="320"/>
      <c r="B13" s="320"/>
      <c r="C13" s="390"/>
      <c r="D13" s="320"/>
      <c r="E13" s="320"/>
      <c r="F13" s="320"/>
      <c r="G13" s="320"/>
      <c r="H13" s="10"/>
      <c r="I13" s="320"/>
      <c r="J13" s="320"/>
      <c r="K13" s="320"/>
      <c r="L13"/>
      <c r="M13" s="252"/>
      <c r="N13" s="320"/>
      <c r="O13" s="320"/>
      <c r="P13" s="320"/>
      <c r="Q13" s="320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2"/>
      <c r="AC13" s="323"/>
      <c r="AD13" s="322"/>
      <c r="AE13" s="322"/>
      <c r="AF13" s="322"/>
      <c r="AG13" s="322"/>
      <c r="AH13" s="322"/>
      <c r="AI13" s="322"/>
      <c r="AJ13" s="322"/>
      <c r="AK13" s="322"/>
      <c r="AL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</row>
    <row r="14" spans="1:64" s="13" customFormat="1" ht="16.25" customHeight="1">
      <c r="A14" s="322"/>
      <c r="B14" s="322"/>
      <c r="C14" s="385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</row>
    <row r="15" spans="1:64" s="13" customFormat="1">
      <c r="A15" s="322"/>
      <c r="B15" s="322"/>
      <c r="C15" s="385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</row>
    <row r="16" spans="1:64" s="13" customFormat="1">
      <c r="C16" s="385"/>
    </row>
    <row r="17" spans="1:19" s="13" customFormat="1" ht="19.25" customHeight="1">
      <c r="C17" s="385"/>
    </row>
    <row r="18" spans="1:19" s="13" customFormat="1" ht="9.5" customHeight="1" thickBot="1">
      <c r="A18" s="284"/>
      <c r="B18" s="284"/>
      <c r="C18" s="385"/>
      <c r="S18" s="10"/>
    </row>
    <row r="19" spans="1:19" s="13" customFormat="1">
      <c r="A19" s="270" t="s">
        <v>584</v>
      </c>
      <c r="B19" s="267" t="s">
        <v>662</v>
      </c>
      <c r="C19" s="385"/>
      <c r="D19" s="287" t="s">
        <v>584</v>
      </c>
      <c r="E19" s="288"/>
      <c r="F19" s="288"/>
      <c r="G19" s="288"/>
      <c r="H19" s="288"/>
      <c r="I19" s="288"/>
      <c r="J19" s="289"/>
      <c r="L19" s="287" t="s">
        <v>584</v>
      </c>
      <c r="M19" s="288"/>
      <c r="N19" s="288"/>
      <c r="O19" s="288"/>
      <c r="P19" s="288"/>
      <c r="Q19" s="288"/>
      <c r="R19" s="289"/>
      <c r="S19" s="10"/>
    </row>
    <row r="20" spans="1:19" s="13" customFormat="1">
      <c r="A20" s="270" t="s">
        <v>585</v>
      </c>
      <c r="B20" s="267" t="s">
        <v>662</v>
      </c>
      <c r="C20" s="385"/>
      <c r="D20" s="290" t="s">
        <v>585</v>
      </c>
      <c r="J20" s="291"/>
      <c r="L20" s="290" t="s">
        <v>585</v>
      </c>
      <c r="R20" s="291"/>
      <c r="S20" s="10"/>
    </row>
    <row r="21" spans="1:19" s="13" customFormat="1">
      <c r="A21" s="270" t="s">
        <v>630</v>
      </c>
      <c r="B21" s="267" t="s">
        <v>662</v>
      </c>
      <c r="C21" s="385"/>
      <c r="D21" s="290" t="s">
        <v>670</v>
      </c>
      <c r="F21" s="257">
        <f>G6</f>
        <v>130126</v>
      </c>
      <c r="G21" s="13" t="s">
        <v>700</v>
      </c>
      <c r="J21" s="291"/>
      <c r="L21" s="290" t="s">
        <v>670</v>
      </c>
      <c r="N21" s="257">
        <f>G8</f>
        <v>130120</v>
      </c>
      <c r="O21" s="13" t="s">
        <v>700</v>
      </c>
      <c r="R21" s="291"/>
      <c r="S21" s="10"/>
    </row>
    <row r="22" spans="1:19" s="13" customFormat="1">
      <c r="A22" s="270" t="s">
        <v>835</v>
      </c>
      <c r="B22" s="267" t="s">
        <v>626</v>
      </c>
      <c r="C22" s="385"/>
      <c r="D22" s="290"/>
      <c r="J22" s="291"/>
      <c r="L22" s="290"/>
      <c r="R22" s="291"/>
      <c r="S22" s="10"/>
    </row>
    <row r="23" spans="1:19" s="13" customFormat="1">
      <c r="A23" s="270"/>
      <c r="B23" s="267"/>
      <c r="C23" s="385"/>
      <c r="D23" s="290"/>
      <c r="J23" s="291"/>
      <c r="L23" s="290"/>
      <c r="R23" s="291"/>
      <c r="S23" s="10"/>
    </row>
    <row r="24" spans="1:19" s="13" customFormat="1">
      <c r="A24" s="270" t="s">
        <v>631</v>
      </c>
      <c r="B24" s="267" t="s">
        <v>662</v>
      </c>
      <c r="C24" s="385"/>
      <c r="D24" s="290" t="s">
        <v>671</v>
      </c>
      <c r="F24" s="257">
        <f>G6</f>
        <v>130126</v>
      </c>
      <c r="G24" s="13" t="s">
        <v>700</v>
      </c>
      <c r="J24" s="291"/>
      <c r="L24" s="290" t="s">
        <v>671</v>
      </c>
      <c r="N24" s="257">
        <f>G8</f>
        <v>130120</v>
      </c>
      <c r="O24" s="13" t="s">
        <v>700</v>
      </c>
      <c r="R24" s="291"/>
      <c r="S24" s="10"/>
    </row>
    <row r="25" spans="1:19" s="13" customFormat="1">
      <c r="A25" s="270" t="s">
        <v>587</v>
      </c>
      <c r="B25" s="267" t="s">
        <v>627</v>
      </c>
      <c r="C25" s="385"/>
      <c r="D25" s="290"/>
      <c r="J25" s="291"/>
      <c r="L25" s="290"/>
      <c r="R25" s="291"/>
      <c r="S25" s="10"/>
    </row>
    <row r="26" spans="1:19" s="13" customFormat="1">
      <c r="A26" s="326" t="s">
        <v>723</v>
      </c>
      <c r="B26" s="267" t="s">
        <v>831</v>
      </c>
      <c r="C26" s="385"/>
      <c r="D26" s="292" t="s">
        <v>798</v>
      </c>
      <c r="F26" s="257">
        <f>G6</f>
        <v>130126</v>
      </c>
      <c r="G26" s="13" t="s">
        <v>700</v>
      </c>
      <c r="J26" s="291"/>
      <c r="L26" s="292" t="s">
        <v>798</v>
      </c>
      <c r="N26" s="257">
        <f>G8</f>
        <v>130120</v>
      </c>
      <c r="O26" s="13" t="s">
        <v>700</v>
      </c>
      <c r="R26" s="291"/>
      <c r="S26" s="10"/>
    </row>
    <row r="27" spans="1:19" s="13" customFormat="1">
      <c r="A27" s="327" t="s">
        <v>721</v>
      </c>
      <c r="B27" s="272" t="s">
        <v>627</v>
      </c>
      <c r="C27" s="385"/>
      <c r="D27" s="292"/>
      <c r="J27" s="291"/>
      <c r="L27" s="292"/>
      <c r="R27" s="291"/>
      <c r="S27" s="10"/>
    </row>
    <row r="28" spans="1:19" s="13" customFormat="1">
      <c r="A28" s="325" t="s">
        <v>717</v>
      </c>
      <c r="B28" s="272"/>
      <c r="C28" s="385"/>
      <c r="D28" s="292" t="s">
        <v>799</v>
      </c>
      <c r="F28" s="257">
        <f>G6</f>
        <v>130126</v>
      </c>
      <c r="G28" s="13" t="s">
        <v>700</v>
      </c>
      <c r="J28" s="291"/>
      <c r="L28" s="292" t="s">
        <v>799</v>
      </c>
      <c r="N28" s="257">
        <f>G8</f>
        <v>130120</v>
      </c>
      <c r="O28" s="13" t="s">
        <v>700</v>
      </c>
      <c r="R28" s="291"/>
      <c r="S28" s="10"/>
    </row>
    <row r="29" spans="1:19" s="13" customFormat="1">
      <c r="A29" s="325" t="s">
        <v>722</v>
      </c>
      <c r="B29" s="272"/>
      <c r="C29" s="385"/>
      <c r="D29" s="292"/>
      <c r="J29" s="291"/>
      <c r="L29" s="292"/>
      <c r="R29" s="291"/>
      <c r="S29" s="10"/>
    </row>
    <row r="30" spans="1:19" s="13" customFormat="1">
      <c r="A30" s="325" t="s">
        <v>716</v>
      </c>
      <c r="B30" s="272"/>
      <c r="C30" s="385"/>
      <c r="D30" s="292"/>
      <c r="J30" s="291"/>
      <c r="L30" s="292"/>
      <c r="R30" s="291"/>
      <c r="S30" s="10"/>
    </row>
    <row r="31" spans="1:19" s="13" customFormat="1">
      <c r="A31" s="270" t="s">
        <v>588</v>
      </c>
      <c r="B31" s="272" t="s">
        <v>628</v>
      </c>
      <c r="C31" s="385"/>
      <c r="D31" s="292" t="s">
        <v>588</v>
      </c>
      <c r="J31" s="291"/>
      <c r="L31" s="292" t="s">
        <v>588</v>
      </c>
      <c r="R31" s="291"/>
      <c r="S31" s="10"/>
    </row>
    <row r="32" spans="1:19" s="13" customFormat="1">
      <c r="A32" s="271"/>
      <c r="B32" s="324"/>
      <c r="C32" s="385"/>
      <c r="D32" s="292"/>
      <c r="J32" s="291"/>
      <c r="L32" s="292"/>
      <c r="R32" s="291"/>
      <c r="S32" s="10"/>
    </row>
    <row r="33" spans="1:22" s="13" customFormat="1" ht="64">
      <c r="A33" s="271" t="s">
        <v>718</v>
      </c>
      <c r="B33" s="269" t="s">
        <v>796</v>
      </c>
      <c r="C33" s="385"/>
      <c r="D33" s="290" t="s">
        <v>800</v>
      </c>
      <c r="F33" s="306" t="s">
        <v>672</v>
      </c>
      <c r="G33" s="257" t="str">
        <f>$E$7</f>
        <v>4G</v>
      </c>
      <c r="H33" s="306" t="s">
        <v>929</v>
      </c>
      <c r="I33" s="305" t="str">
        <f>$F$7</f>
        <v>24R2</v>
      </c>
      <c r="L33" s="290" t="s">
        <v>800</v>
      </c>
      <c r="N33" s="306" t="s">
        <v>672</v>
      </c>
      <c r="O33" s="257" t="str">
        <f>E8</f>
        <v>4G</v>
      </c>
      <c r="P33" s="306" t="s">
        <v>674</v>
      </c>
      <c r="Q33" s="305" t="str">
        <f>F8</f>
        <v>24R3</v>
      </c>
      <c r="R33" s="291"/>
      <c r="S33" s="10"/>
      <c r="V33" s="10"/>
    </row>
    <row r="34" spans="1:22" s="13" customFormat="1">
      <c r="A34" s="270" t="s">
        <v>719</v>
      </c>
      <c r="B34" s="267" t="s">
        <v>832</v>
      </c>
      <c r="C34" s="385"/>
      <c r="D34" s="290" t="s">
        <v>677</v>
      </c>
      <c r="F34" s="257">
        <f>G6</f>
        <v>130126</v>
      </c>
      <c r="J34" s="291"/>
      <c r="L34" s="290" t="s">
        <v>677</v>
      </c>
      <c r="N34" s="257">
        <f>G8</f>
        <v>130120</v>
      </c>
      <c r="R34" s="291"/>
      <c r="S34" s="10"/>
      <c r="V34" s="10"/>
    </row>
    <row r="35" spans="1:22" s="13" customFormat="1">
      <c r="A35" s="273" t="s">
        <v>720</v>
      </c>
      <c r="B35" s="267" t="s">
        <v>662</v>
      </c>
      <c r="C35" s="385"/>
      <c r="D35" s="290"/>
      <c r="I35" s="10"/>
      <c r="J35" s="291"/>
      <c r="L35" s="290"/>
      <c r="R35" s="291"/>
      <c r="S35" s="10"/>
    </row>
    <row r="36" spans="1:22" s="13" customFormat="1">
      <c r="A36" s="270" t="s">
        <v>633</v>
      </c>
      <c r="B36" s="267" t="s">
        <v>833</v>
      </c>
      <c r="C36" s="385"/>
      <c r="D36" s="293" t="s">
        <v>719</v>
      </c>
      <c r="I36" s="10"/>
      <c r="J36" s="291"/>
      <c r="L36" s="293" t="s">
        <v>719</v>
      </c>
      <c r="R36" s="291"/>
      <c r="S36" s="10"/>
    </row>
    <row r="37" spans="1:22" s="13" customFormat="1">
      <c r="A37" s="270" t="s">
        <v>837</v>
      </c>
      <c r="B37" s="267" t="s">
        <v>834</v>
      </c>
      <c r="C37" s="385"/>
      <c r="D37" s="290" t="s">
        <v>590</v>
      </c>
      <c r="I37" s="10"/>
      <c r="J37" s="291"/>
      <c r="L37" s="290" t="s">
        <v>590</v>
      </c>
      <c r="R37" s="291"/>
      <c r="S37" s="10"/>
    </row>
    <row r="38" spans="1:22" s="13" customFormat="1">
      <c r="A38" s="270" t="s">
        <v>836</v>
      </c>
      <c r="B38" s="267" t="s">
        <v>838</v>
      </c>
      <c r="C38" s="385"/>
      <c r="D38" s="290"/>
      <c r="I38" s="10"/>
      <c r="J38" s="291"/>
      <c r="L38" s="290"/>
      <c r="R38" s="291"/>
      <c r="S38" s="10"/>
    </row>
    <row r="39" spans="1:22" s="13" customFormat="1">
      <c r="A39" s="270"/>
      <c r="B39" s="267"/>
      <c r="C39" s="385"/>
      <c r="D39" s="290"/>
      <c r="I39" s="10"/>
      <c r="J39" s="291"/>
      <c r="L39" s="290"/>
      <c r="R39" s="291"/>
      <c r="S39" s="10"/>
    </row>
    <row r="40" spans="1:22" s="13" customFormat="1">
      <c r="A40" s="270" t="s">
        <v>724</v>
      </c>
      <c r="B40" s="267" t="s">
        <v>839</v>
      </c>
      <c r="C40" s="385"/>
      <c r="D40" s="290" t="s">
        <v>797</v>
      </c>
      <c r="F40" s="286" t="str">
        <f>I6</f>
        <v>NL_GumiOkgye</v>
      </c>
      <c r="I40" s="10"/>
      <c r="J40" s="291"/>
      <c r="L40" s="290" t="s">
        <v>797</v>
      </c>
      <c r="N40" s="257" t="str">
        <f>I6</f>
        <v>NL_GumiOkgye</v>
      </c>
      <c r="R40" s="291"/>
      <c r="S40" s="10"/>
    </row>
    <row r="41" spans="1:22" s="13" customFormat="1">
      <c r="A41" s="270" t="s">
        <v>784</v>
      </c>
      <c r="B41" s="267"/>
      <c r="C41" s="385"/>
      <c r="D41" s="290" t="s">
        <v>687</v>
      </c>
      <c r="F41" s="257">
        <f>G6</f>
        <v>130126</v>
      </c>
      <c r="I41" s="10"/>
      <c r="J41" s="291"/>
      <c r="L41" s="290" t="s">
        <v>687</v>
      </c>
      <c r="N41" s="257">
        <f>G8</f>
        <v>130120</v>
      </c>
      <c r="R41" s="291"/>
      <c r="S41" s="10"/>
    </row>
    <row r="42" spans="1:22" s="13" customFormat="1">
      <c r="A42" s="270" t="s">
        <v>783</v>
      </c>
      <c r="B42" s="267" t="s">
        <v>840</v>
      </c>
      <c r="C42" s="385"/>
      <c r="D42" s="290" t="s">
        <v>782</v>
      </c>
      <c r="F42" s="286" t="str">
        <f>I6</f>
        <v>NL_GumiOkgye</v>
      </c>
      <c r="I42" s="10"/>
      <c r="J42" s="294"/>
      <c r="L42" s="290" t="s">
        <v>782</v>
      </c>
      <c r="N42" s="257" t="str">
        <f>I8</f>
        <v>NL-TEST2</v>
      </c>
      <c r="R42" s="291"/>
      <c r="S42" s="10"/>
    </row>
    <row r="43" spans="1:22" s="13" customFormat="1">
      <c r="A43" s="282" t="s">
        <v>785</v>
      </c>
      <c r="B43" s="267" t="s">
        <v>841</v>
      </c>
      <c r="C43" s="385"/>
      <c r="D43" s="290" t="s">
        <v>596</v>
      </c>
      <c r="I43" s="10"/>
      <c r="J43" s="294"/>
      <c r="L43" s="290" t="s">
        <v>596</v>
      </c>
      <c r="R43" s="291"/>
      <c r="S43" s="10"/>
    </row>
    <row r="44" spans="1:22" s="13" customFormat="1">
      <c r="A44" s="282" t="s">
        <v>786</v>
      </c>
      <c r="B44" s="267" t="s">
        <v>842</v>
      </c>
      <c r="C44" s="385"/>
      <c r="D44" s="290"/>
      <c r="I44" s="10"/>
      <c r="J44" s="294"/>
      <c r="L44" s="290"/>
      <c r="R44" s="291"/>
      <c r="S44" s="10"/>
    </row>
    <row r="45" spans="1:22" s="13" customFormat="1">
      <c r="A45" s="282" t="s">
        <v>787</v>
      </c>
      <c r="B45" s="267"/>
      <c r="C45" s="385"/>
      <c r="D45" s="290"/>
      <c r="I45" s="10"/>
      <c r="J45" s="294"/>
      <c r="L45" s="290"/>
      <c r="R45" s="291"/>
      <c r="S45" s="10"/>
    </row>
    <row r="46" spans="1:22" s="13" customFormat="1">
      <c r="A46" s="282" t="s">
        <v>788</v>
      </c>
      <c r="B46" s="267"/>
      <c r="C46" s="385"/>
      <c r="D46" s="290"/>
      <c r="I46" s="10"/>
      <c r="J46" s="294"/>
      <c r="L46" s="290"/>
      <c r="R46" s="291"/>
      <c r="S46" s="10"/>
    </row>
    <row r="47" spans="1:22" s="13" customFormat="1">
      <c r="A47" s="282" t="s">
        <v>595</v>
      </c>
      <c r="B47" s="267"/>
      <c r="C47" s="385"/>
      <c r="D47" s="290"/>
      <c r="I47" s="10"/>
      <c r="J47" s="294"/>
      <c r="L47" s="290"/>
      <c r="R47" s="291"/>
      <c r="S47" s="10"/>
    </row>
    <row r="48" spans="1:22" s="13" customFormat="1">
      <c r="A48" s="282" t="s">
        <v>789</v>
      </c>
      <c r="B48" s="267"/>
      <c r="C48" s="385"/>
      <c r="D48" s="290"/>
      <c r="I48" s="10"/>
      <c r="J48" s="294"/>
      <c r="L48" s="290"/>
      <c r="R48" s="291"/>
      <c r="S48" s="10"/>
    </row>
    <row r="49" spans="1:35" s="13" customFormat="1">
      <c r="A49" s="282" t="s">
        <v>790</v>
      </c>
      <c r="B49" s="267"/>
      <c r="C49" s="385"/>
      <c r="D49" s="290"/>
      <c r="I49" s="10"/>
      <c r="J49" s="294"/>
      <c r="L49" s="290"/>
      <c r="R49" s="291"/>
      <c r="S49" s="10"/>
    </row>
    <row r="50" spans="1:35" s="13" customFormat="1">
      <c r="A50" s="282" t="s">
        <v>791</v>
      </c>
      <c r="B50" s="267"/>
      <c r="C50" s="385"/>
      <c r="D50" s="290"/>
      <c r="I50" s="10"/>
      <c r="J50" s="294"/>
      <c r="L50" s="290"/>
      <c r="R50" s="291"/>
      <c r="S50" s="10"/>
    </row>
    <row r="51" spans="1:35" s="13" customFormat="1">
      <c r="A51" s="282" t="s">
        <v>788</v>
      </c>
      <c r="B51" s="267"/>
      <c r="C51" s="385"/>
      <c r="D51" s="290"/>
      <c r="I51" s="10"/>
      <c r="J51" s="294"/>
      <c r="L51" s="290"/>
      <c r="R51" s="291"/>
      <c r="S51" s="10"/>
    </row>
    <row r="52" spans="1:35" s="13" customFormat="1">
      <c r="A52" s="282" t="s">
        <v>595</v>
      </c>
      <c r="B52" s="267"/>
      <c r="C52" s="385"/>
      <c r="D52" s="290"/>
      <c r="I52" s="10"/>
      <c r="J52" s="294"/>
      <c r="L52" s="290"/>
      <c r="R52" s="291"/>
      <c r="S52" s="10"/>
    </row>
    <row r="53" spans="1:35">
      <c r="A53" s="336" t="s">
        <v>999</v>
      </c>
      <c r="B53" s="444" t="s">
        <v>1000</v>
      </c>
      <c r="C53" s="385"/>
      <c r="D53" s="290" t="s">
        <v>999</v>
      </c>
      <c r="E53" s="13"/>
      <c r="F53" s="13"/>
      <c r="G53" s="13"/>
      <c r="H53" s="13"/>
      <c r="J53" s="294"/>
      <c r="L53" s="290" t="s">
        <v>999</v>
      </c>
      <c r="M53" s="13"/>
      <c r="N53" s="13"/>
      <c r="O53" s="13"/>
      <c r="P53" s="13"/>
      <c r="Q53" s="13"/>
      <c r="R53" s="291"/>
      <c r="AE53" s="13"/>
      <c r="AF53" s="13"/>
      <c r="AG53" s="13"/>
      <c r="AH53" s="13"/>
      <c r="AI53" s="13"/>
    </row>
    <row r="54" spans="1:35">
      <c r="A54" s="336" t="s">
        <v>995</v>
      </c>
      <c r="B54" s="444" t="s">
        <v>1001</v>
      </c>
      <c r="C54" s="385"/>
      <c r="D54" s="290" t="s">
        <v>1006</v>
      </c>
      <c r="E54" s="13"/>
      <c r="F54" s="286" t="str">
        <f>AN6</f>
        <v>10.113.252.58</v>
      </c>
      <c r="G54" s="13"/>
      <c r="H54" s="13"/>
      <c r="J54" s="294"/>
      <c r="L54" s="290" t="s">
        <v>1006</v>
      </c>
      <c r="M54" s="13"/>
      <c r="N54" s="445" t="str">
        <f>AN8</f>
        <v>10.113.252.58</v>
      </c>
      <c r="O54" s="13"/>
      <c r="P54" s="13"/>
      <c r="Q54" s="13"/>
      <c r="R54" s="291"/>
      <c r="AE54" s="13"/>
      <c r="AF54" s="13"/>
      <c r="AG54" s="13"/>
      <c r="AH54" s="13"/>
      <c r="AI54" s="13"/>
    </row>
    <row r="55" spans="1:35">
      <c r="A55" s="336" t="s">
        <v>996</v>
      </c>
      <c r="B55" s="444"/>
      <c r="C55" s="385"/>
      <c r="D55" s="290" t="s">
        <v>996</v>
      </c>
      <c r="E55" s="13"/>
      <c r="F55" s="13"/>
      <c r="G55" s="13"/>
      <c r="H55" s="13"/>
      <c r="J55" s="294"/>
      <c r="L55" s="290" t="s">
        <v>996</v>
      </c>
      <c r="M55" s="13"/>
      <c r="N55" s="13"/>
      <c r="O55" s="13"/>
      <c r="P55" s="13"/>
      <c r="Q55" s="13"/>
      <c r="R55" s="291"/>
      <c r="AE55" s="13"/>
      <c r="AF55" s="13"/>
      <c r="AG55" s="13"/>
      <c r="AH55" s="13"/>
      <c r="AI55" s="13"/>
    </row>
    <row r="56" spans="1:35">
      <c r="A56" s="336" t="s">
        <v>997</v>
      </c>
      <c r="B56" s="444" t="s">
        <v>1002</v>
      </c>
      <c r="C56" s="385"/>
      <c r="D56" s="290" t="s">
        <v>1005</v>
      </c>
      <c r="E56" s="13"/>
      <c r="F56" s="286" t="str">
        <f>AP6</f>
        <v>10.113.246.69</v>
      </c>
      <c r="G56" s="13"/>
      <c r="H56" s="13"/>
      <c r="J56" s="294"/>
      <c r="L56" s="290" t="s">
        <v>1005</v>
      </c>
      <c r="M56" s="13"/>
      <c r="N56" s="445" t="str">
        <f>AP8</f>
        <v>10.113.246.69</v>
      </c>
      <c r="O56" s="13"/>
      <c r="P56" s="13"/>
      <c r="Q56" s="13"/>
      <c r="R56" s="291"/>
      <c r="AE56" s="13"/>
      <c r="AF56" s="13"/>
      <c r="AG56" s="13"/>
      <c r="AH56" s="13"/>
      <c r="AI56" s="13"/>
    </row>
    <row r="57" spans="1:35">
      <c r="A57" s="336" t="s">
        <v>612</v>
      </c>
      <c r="B57" s="444"/>
      <c r="C57" s="385"/>
      <c r="D57" s="290" t="s">
        <v>612</v>
      </c>
      <c r="E57" s="13"/>
      <c r="F57" s="13"/>
      <c r="G57" s="13"/>
      <c r="H57" s="13"/>
      <c r="J57" s="294"/>
      <c r="L57" s="290" t="s">
        <v>612</v>
      </c>
      <c r="M57" s="13"/>
      <c r="N57" s="13"/>
      <c r="O57" s="13"/>
      <c r="P57" s="13"/>
      <c r="Q57" s="13"/>
      <c r="R57" s="291"/>
      <c r="AE57" s="13"/>
      <c r="AF57" s="13"/>
      <c r="AG57" s="13"/>
      <c r="AH57" s="13"/>
      <c r="AI57" s="13"/>
    </row>
    <row r="58" spans="1:35">
      <c r="A58" s="336" t="s">
        <v>998</v>
      </c>
      <c r="B58" s="444"/>
      <c r="C58" s="385"/>
      <c r="D58" s="290" t="s">
        <v>998</v>
      </c>
      <c r="E58" s="13"/>
      <c r="F58" s="13"/>
      <c r="G58" s="13"/>
      <c r="H58" s="13"/>
      <c r="J58" s="294"/>
      <c r="L58" s="290" t="s">
        <v>998</v>
      </c>
      <c r="M58" s="13"/>
      <c r="N58" s="13"/>
      <c r="O58" s="13"/>
      <c r="P58" s="13"/>
      <c r="Q58" s="13"/>
      <c r="R58" s="291"/>
      <c r="AE58" s="13"/>
      <c r="AF58" s="13"/>
      <c r="AG58" s="13"/>
      <c r="AH58" s="13"/>
      <c r="AI58" s="13"/>
    </row>
    <row r="59" spans="1:35">
      <c r="A59" s="336" t="s">
        <v>997</v>
      </c>
      <c r="B59" s="444" t="s">
        <v>1003</v>
      </c>
      <c r="C59" s="385"/>
      <c r="D59" s="290" t="s">
        <v>1005</v>
      </c>
      <c r="E59" s="13"/>
      <c r="F59" s="286" t="str">
        <f>AP6</f>
        <v>10.113.246.69</v>
      </c>
      <c r="G59" s="13"/>
      <c r="H59" s="13"/>
      <c r="J59" s="294"/>
      <c r="L59" s="290" t="s">
        <v>1005</v>
      </c>
      <c r="M59" s="13"/>
      <c r="N59" s="445" t="str">
        <f>AP8</f>
        <v>10.113.246.69</v>
      </c>
      <c r="O59" s="13"/>
      <c r="P59" s="13"/>
      <c r="Q59" s="13"/>
      <c r="R59" s="291"/>
      <c r="AE59" s="13"/>
      <c r="AF59" s="13"/>
      <c r="AG59" s="13"/>
      <c r="AH59" s="13"/>
      <c r="AI59" s="13"/>
    </row>
    <row r="60" spans="1:35">
      <c r="A60" s="336" t="s">
        <v>612</v>
      </c>
      <c r="B60" s="268"/>
      <c r="C60" s="385"/>
      <c r="D60" s="290" t="s">
        <v>612</v>
      </c>
      <c r="E60" s="13"/>
      <c r="F60" s="13"/>
      <c r="G60" s="13"/>
      <c r="H60" s="13"/>
      <c r="J60" s="294"/>
      <c r="L60" s="290" t="s">
        <v>612</v>
      </c>
      <c r="M60" s="13"/>
      <c r="N60" s="13"/>
      <c r="O60" s="13"/>
      <c r="P60" s="13"/>
      <c r="Q60" s="13"/>
      <c r="R60" s="291"/>
      <c r="AE60" s="13"/>
      <c r="AF60" s="13"/>
      <c r="AG60" s="13"/>
      <c r="AH60" s="13"/>
      <c r="AI60" s="13"/>
    </row>
    <row r="61" spans="1:35">
      <c r="A61" s="336" t="s">
        <v>938</v>
      </c>
      <c r="B61" s="268"/>
      <c r="C61" s="385"/>
      <c r="D61" s="290" t="s">
        <v>938</v>
      </c>
      <c r="E61" s="13"/>
      <c r="F61" s="13"/>
      <c r="G61" s="13"/>
      <c r="H61" s="13"/>
      <c r="J61" s="294"/>
      <c r="L61" s="290" t="s">
        <v>938</v>
      </c>
      <c r="M61" s="13"/>
      <c r="N61" s="13"/>
      <c r="O61" s="13"/>
      <c r="P61" s="13"/>
      <c r="Q61" s="13"/>
      <c r="R61" s="291"/>
      <c r="AE61" s="13"/>
      <c r="AF61" s="13"/>
      <c r="AG61" s="13"/>
      <c r="AH61" s="13"/>
      <c r="AI61" s="13"/>
    </row>
    <row r="62" spans="1:35">
      <c r="A62" s="336"/>
      <c r="B62" s="268"/>
      <c r="C62" s="385"/>
      <c r="D62" s="290"/>
      <c r="E62" s="13"/>
      <c r="F62" s="13"/>
      <c r="G62" s="13"/>
      <c r="H62" s="13"/>
      <c r="J62" s="294"/>
      <c r="L62" s="290"/>
      <c r="M62" s="13"/>
      <c r="N62" s="13"/>
      <c r="O62" s="13"/>
      <c r="P62" s="13"/>
      <c r="Q62" s="13"/>
      <c r="R62" s="291"/>
      <c r="AE62" s="13"/>
      <c r="AF62" s="13"/>
      <c r="AG62" s="13"/>
      <c r="AH62" s="13"/>
      <c r="AI62" s="13"/>
    </row>
    <row r="63" spans="1:35" s="13" customFormat="1">
      <c r="A63" s="270"/>
      <c r="B63" s="267"/>
      <c r="C63" s="385"/>
      <c r="D63" s="290"/>
      <c r="I63" s="10"/>
      <c r="J63" s="294"/>
      <c r="L63" s="290"/>
      <c r="R63" s="291"/>
      <c r="S63" s="10"/>
    </row>
    <row r="64" spans="1:35" s="13" customFormat="1">
      <c r="A64" s="270" t="s">
        <v>591</v>
      </c>
      <c r="B64" s="267"/>
      <c r="C64" s="385"/>
      <c r="D64" s="290" t="s">
        <v>591</v>
      </c>
      <c r="I64" s="10"/>
      <c r="J64" s="294"/>
      <c r="L64" s="290" t="s">
        <v>591</v>
      </c>
      <c r="R64" s="291"/>
      <c r="S64" s="10"/>
    </row>
    <row r="65" spans="1:19" s="13" customFormat="1">
      <c r="A65" s="270" t="s">
        <v>592</v>
      </c>
      <c r="B65" s="267"/>
      <c r="C65" s="385"/>
      <c r="D65" s="290" t="s">
        <v>592</v>
      </c>
      <c r="I65" s="10"/>
      <c r="J65" s="294"/>
      <c r="L65" s="290" t="s">
        <v>592</v>
      </c>
      <c r="R65" s="291"/>
      <c r="S65" s="10"/>
    </row>
    <row r="66" spans="1:19" s="13" customFormat="1">
      <c r="A66" s="270" t="s">
        <v>792</v>
      </c>
      <c r="B66" s="267" t="s">
        <v>843</v>
      </c>
      <c r="C66" s="385"/>
      <c r="D66" s="290" t="s">
        <v>801</v>
      </c>
      <c r="F66" s="286" t="str">
        <f>I6</f>
        <v>NL_GumiOkgye</v>
      </c>
      <c r="I66" s="10"/>
      <c r="J66" s="294"/>
      <c r="L66" s="290" t="s">
        <v>801</v>
      </c>
      <c r="N66" s="286" t="str">
        <f>I6</f>
        <v>NL_GumiOkgye</v>
      </c>
      <c r="R66" s="291"/>
      <c r="S66" s="10"/>
    </row>
    <row r="67" spans="1:19" s="13" customFormat="1">
      <c r="A67" s="270" t="s">
        <v>595</v>
      </c>
      <c r="B67" s="267"/>
      <c r="C67" s="385"/>
      <c r="D67" s="290" t="s">
        <v>595</v>
      </c>
      <c r="I67" s="10"/>
      <c r="J67" s="294"/>
      <c r="L67" s="290" t="s">
        <v>595</v>
      </c>
      <c r="R67" s="291"/>
      <c r="S67" s="10"/>
    </row>
    <row r="68" spans="1:19" s="13" customFormat="1">
      <c r="A68" s="270" t="s">
        <v>596</v>
      </c>
      <c r="B68" s="267"/>
      <c r="C68" s="385"/>
      <c r="D68" s="290" t="s">
        <v>596</v>
      </c>
      <c r="I68" s="10"/>
      <c r="J68" s="294"/>
      <c r="L68" s="290" t="s">
        <v>596</v>
      </c>
      <c r="R68" s="291"/>
      <c r="S68" s="10"/>
    </row>
    <row r="69" spans="1:19" s="13" customFormat="1">
      <c r="A69" s="331"/>
      <c r="B69" s="331"/>
      <c r="C69" s="385"/>
      <c r="D69" s="290"/>
      <c r="I69" s="10"/>
      <c r="J69" s="294"/>
      <c r="L69" s="290"/>
      <c r="R69" s="291"/>
      <c r="S69" s="10"/>
    </row>
    <row r="70" spans="1:19" s="13" customFormat="1">
      <c r="A70" s="329" t="s">
        <v>725</v>
      </c>
      <c r="B70" s="267" t="s">
        <v>844</v>
      </c>
      <c r="C70" s="385"/>
      <c r="D70" s="290" t="s">
        <v>725</v>
      </c>
      <c r="I70" s="10"/>
      <c r="J70" s="294"/>
      <c r="L70" s="290" t="s">
        <v>725</v>
      </c>
      <c r="R70" s="291"/>
      <c r="S70" s="10"/>
    </row>
    <row r="71" spans="1:19" s="13" customFormat="1">
      <c r="A71" s="329" t="s">
        <v>730</v>
      </c>
      <c r="B71" s="335" t="s">
        <v>853</v>
      </c>
      <c r="C71" s="385"/>
      <c r="D71" s="290" t="s">
        <v>726</v>
      </c>
      <c r="I71" s="10"/>
      <c r="J71" s="294"/>
      <c r="L71" s="290" t="s">
        <v>726</v>
      </c>
      <c r="R71" s="291"/>
      <c r="S71" s="10"/>
    </row>
    <row r="72" spans="1:19" s="13" customFormat="1">
      <c r="A72" s="329" t="s">
        <v>767</v>
      </c>
      <c r="B72" s="267" t="s">
        <v>853</v>
      </c>
      <c r="C72" s="385"/>
      <c r="D72" s="290" t="s">
        <v>767</v>
      </c>
      <c r="I72" s="10"/>
      <c r="J72" s="294"/>
      <c r="L72" s="290" t="s">
        <v>767</v>
      </c>
      <c r="R72" s="291"/>
      <c r="S72" s="10"/>
    </row>
    <row r="73" spans="1:19" s="13" customFormat="1">
      <c r="A73" s="329" t="s">
        <v>769</v>
      </c>
      <c r="B73" s="267" t="s">
        <v>854</v>
      </c>
      <c r="C73" s="385"/>
      <c r="D73" s="290" t="s">
        <v>768</v>
      </c>
      <c r="I73" s="10"/>
      <c r="J73" s="294"/>
      <c r="L73" s="290" t="s">
        <v>768</v>
      </c>
      <c r="R73" s="291"/>
      <c r="S73" s="10"/>
    </row>
    <row r="74" spans="1:19" s="13" customFormat="1">
      <c r="A74" s="270" t="s">
        <v>770</v>
      </c>
      <c r="B74" s="267" t="s">
        <v>855</v>
      </c>
      <c r="C74" s="385"/>
      <c r="D74" s="290" t="s">
        <v>810</v>
      </c>
      <c r="F74" s="257">
        <f>Q6</f>
        <v>1</v>
      </c>
      <c r="I74" s="10"/>
      <c r="J74" s="294"/>
      <c r="L74" s="290" t="s">
        <v>810</v>
      </c>
      <c r="N74" s="257">
        <f>Q8</f>
        <v>1</v>
      </c>
      <c r="R74" s="291"/>
      <c r="S74" s="10"/>
    </row>
    <row r="75" spans="1:19" s="13" customFormat="1">
      <c r="A75" s="270" t="s">
        <v>771</v>
      </c>
      <c r="B75" s="267" t="s">
        <v>639</v>
      </c>
      <c r="C75" s="385"/>
      <c r="D75" s="290" t="s">
        <v>811</v>
      </c>
      <c r="F75" s="257">
        <f>R6</f>
        <v>100</v>
      </c>
      <c r="I75" s="10"/>
      <c r="J75" s="294"/>
      <c r="L75" s="290" t="s">
        <v>811</v>
      </c>
      <c r="N75" s="257">
        <f>R8</f>
        <v>222</v>
      </c>
      <c r="R75" s="291"/>
      <c r="S75" s="10"/>
    </row>
    <row r="76" spans="1:19" s="13" customFormat="1">
      <c r="A76" s="270" t="s">
        <v>732</v>
      </c>
      <c r="B76" s="267"/>
      <c r="C76" s="385"/>
      <c r="D76" s="290" t="s">
        <v>732</v>
      </c>
      <c r="I76" s="10"/>
      <c r="J76" s="294"/>
      <c r="L76" s="290" t="s">
        <v>732</v>
      </c>
      <c r="R76" s="291"/>
      <c r="S76" s="10"/>
    </row>
    <row r="77" spans="1:19" s="13" customFormat="1">
      <c r="A77" s="270" t="s">
        <v>612</v>
      </c>
      <c r="B77" s="267"/>
      <c r="C77" s="385"/>
      <c r="D77" s="290" t="s">
        <v>612</v>
      </c>
      <c r="I77" s="10"/>
      <c r="J77" s="294"/>
      <c r="L77" s="290" t="s">
        <v>612</v>
      </c>
      <c r="R77" s="291"/>
      <c r="S77" s="10"/>
    </row>
    <row r="78" spans="1:19" s="13" customFormat="1">
      <c r="A78" s="329" t="s">
        <v>772</v>
      </c>
      <c r="B78" s="267" t="s">
        <v>854</v>
      </c>
      <c r="C78" s="385"/>
      <c r="D78" s="290"/>
      <c r="I78" s="10"/>
      <c r="J78" s="294"/>
      <c r="L78" s="290" t="s">
        <v>938</v>
      </c>
      <c r="R78" s="291"/>
      <c r="S78" s="10"/>
    </row>
    <row r="79" spans="1:19" s="13" customFormat="1">
      <c r="A79" s="281" t="s">
        <v>856</v>
      </c>
      <c r="B79" s="267" t="s">
        <v>857</v>
      </c>
      <c r="C79" s="385"/>
      <c r="D79" s="290"/>
      <c r="I79" s="10"/>
      <c r="J79" s="294"/>
      <c r="L79" s="290"/>
      <c r="R79" s="291"/>
      <c r="S79" s="10"/>
    </row>
    <row r="80" spans="1:19" s="13" customFormat="1">
      <c r="A80" s="281" t="s">
        <v>612</v>
      </c>
      <c r="B80" s="267"/>
      <c r="C80" s="385"/>
      <c r="D80" s="290"/>
      <c r="I80" s="10"/>
      <c r="J80" s="294"/>
      <c r="L80" s="290"/>
      <c r="R80" s="291"/>
      <c r="S80" s="10"/>
    </row>
    <row r="81" spans="1:19" s="13" customFormat="1">
      <c r="A81" s="329" t="s">
        <v>814</v>
      </c>
      <c r="B81" s="267"/>
      <c r="C81" s="385"/>
      <c r="D81" s="290"/>
      <c r="I81" s="10"/>
      <c r="J81" s="294"/>
      <c r="L81" s="290"/>
      <c r="R81" s="291"/>
      <c r="S81" s="10"/>
    </row>
    <row r="82" spans="1:19" s="13" customFormat="1">
      <c r="A82" s="270" t="s">
        <v>815</v>
      </c>
      <c r="B82" s="267"/>
      <c r="C82" s="385"/>
      <c r="D82" s="290"/>
      <c r="I82" s="10"/>
      <c r="J82" s="294"/>
      <c r="L82" s="290"/>
      <c r="R82" s="291"/>
      <c r="S82" s="10"/>
    </row>
    <row r="83" spans="1:19" s="13" customFormat="1">
      <c r="A83" s="270" t="s">
        <v>816</v>
      </c>
      <c r="B83" s="267"/>
      <c r="C83" s="385"/>
      <c r="D83" s="290"/>
      <c r="I83" s="10"/>
      <c r="J83" s="294"/>
      <c r="L83" s="290"/>
      <c r="R83" s="291"/>
      <c r="S83" s="10"/>
    </row>
    <row r="84" spans="1:19" s="13" customFormat="1">
      <c r="A84" s="270" t="s">
        <v>612</v>
      </c>
      <c r="B84" s="267"/>
      <c r="C84" s="385"/>
      <c r="D84" s="290"/>
      <c r="I84" s="10"/>
      <c r="J84" s="294"/>
      <c r="L84" s="290"/>
      <c r="R84" s="291"/>
      <c r="S84" s="10"/>
    </row>
    <row r="85" spans="1:19" s="13" customFormat="1">
      <c r="A85" s="329" t="s">
        <v>773</v>
      </c>
      <c r="B85" s="267"/>
      <c r="C85" s="385"/>
      <c r="D85" s="290"/>
      <c r="I85" s="10"/>
      <c r="J85" s="294"/>
      <c r="L85" s="290"/>
      <c r="R85" s="291"/>
      <c r="S85" s="10"/>
    </row>
    <row r="86" spans="1:19" s="13" customFormat="1">
      <c r="A86" s="281" t="s">
        <v>774</v>
      </c>
      <c r="B86" s="267"/>
      <c r="C86" s="385"/>
      <c r="D86" s="290"/>
      <c r="I86" s="10"/>
      <c r="J86" s="294"/>
      <c r="L86" s="290"/>
      <c r="R86" s="291"/>
      <c r="S86" s="10"/>
    </row>
    <row r="87" spans="1:19" s="13" customFormat="1">
      <c r="A87" s="281" t="s">
        <v>775</v>
      </c>
      <c r="B87" s="267"/>
      <c r="C87" s="385"/>
      <c r="D87" s="290"/>
      <c r="I87" s="10"/>
      <c r="J87" s="294"/>
      <c r="L87" s="290"/>
      <c r="R87" s="291"/>
      <c r="S87" s="10"/>
    </row>
    <row r="88" spans="1:19" s="13" customFormat="1">
      <c r="A88" s="281" t="s">
        <v>776</v>
      </c>
      <c r="B88" s="267"/>
      <c r="C88" s="385"/>
      <c r="D88" s="290"/>
      <c r="I88" s="10"/>
      <c r="J88" s="294"/>
      <c r="L88" s="290"/>
      <c r="R88" s="291"/>
      <c r="S88" s="10"/>
    </row>
    <row r="89" spans="1:19" s="13" customFormat="1">
      <c r="A89" s="281" t="s">
        <v>732</v>
      </c>
      <c r="B89" s="267"/>
      <c r="C89" s="385"/>
      <c r="D89" s="290"/>
      <c r="I89" s="10"/>
      <c r="J89" s="294"/>
      <c r="L89" s="290"/>
      <c r="R89" s="291"/>
      <c r="S89" s="10"/>
    </row>
    <row r="90" spans="1:19" s="13" customFormat="1">
      <c r="A90" s="281" t="s">
        <v>812</v>
      </c>
      <c r="B90" s="267"/>
      <c r="C90" s="385"/>
      <c r="D90" s="290"/>
      <c r="I90" s="10"/>
      <c r="J90" s="294"/>
      <c r="L90" s="290"/>
      <c r="R90" s="291"/>
      <c r="S90" s="10"/>
    </row>
    <row r="91" spans="1:19" s="13" customFormat="1">
      <c r="A91" s="281" t="s">
        <v>775</v>
      </c>
      <c r="B91" s="267"/>
      <c r="C91" s="385"/>
      <c r="D91" s="290"/>
      <c r="I91" s="10"/>
      <c r="J91" s="294"/>
      <c r="L91" s="290"/>
      <c r="R91" s="291"/>
      <c r="S91" s="10"/>
    </row>
    <row r="92" spans="1:19" s="13" customFormat="1">
      <c r="A92" s="281" t="s">
        <v>776</v>
      </c>
      <c r="C92" s="385"/>
      <c r="D92" s="290"/>
      <c r="I92" s="10"/>
      <c r="J92" s="294"/>
      <c r="L92" s="290"/>
      <c r="R92" s="291"/>
      <c r="S92" s="10"/>
    </row>
    <row r="93" spans="1:19" s="13" customFormat="1">
      <c r="A93" s="281" t="s">
        <v>813</v>
      </c>
      <c r="B93" s="267"/>
      <c r="C93" s="385"/>
      <c r="D93" s="290"/>
      <c r="I93" s="10"/>
      <c r="J93" s="294"/>
      <c r="L93" s="290"/>
      <c r="R93" s="291"/>
      <c r="S93" s="10"/>
    </row>
    <row r="94" spans="1:19" s="13" customFormat="1">
      <c r="A94" s="281" t="s">
        <v>732</v>
      </c>
      <c r="B94" s="267"/>
      <c r="C94" s="385"/>
      <c r="D94" s="290"/>
      <c r="I94" s="10"/>
      <c r="J94" s="294"/>
      <c r="L94" s="290"/>
      <c r="R94" s="291"/>
      <c r="S94" s="10"/>
    </row>
    <row r="95" spans="1:19" s="13" customFormat="1">
      <c r="A95" s="281" t="s">
        <v>777</v>
      </c>
      <c r="B95" s="267"/>
      <c r="C95" s="385"/>
      <c r="D95" s="290"/>
      <c r="I95" s="10"/>
      <c r="J95" s="294"/>
      <c r="L95" s="290"/>
      <c r="R95" s="291"/>
      <c r="S95" s="10"/>
    </row>
    <row r="96" spans="1:19" s="13" customFormat="1">
      <c r="A96" s="281" t="s">
        <v>779</v>
      </c>
      <c r="B96" s="267"/>
      <c r="C96" s="385"/>
      <c r="D96" s="290"/>
      <c r="I96" s="10"/>
      <c r="J96" s="294"/>
      <c r="L96" s="290"/>
      <c r="R96" s="291"/>
      <c r="S96" s="10"/>
    </row>
    <row r="97" spans="1:19" s="13" customFormat="1">
      <c r="A97" s="281" t="s">
        <v>778</v>
      </c>
      <c r="B97" s="267"/>
      <c r="C97" s="385"/>
      <c r="D97" s="290"/>
      <c r="I97" s="10"/>
      <c r="J97" s="294"/>
      <c r="L97" s="290"/>
      <c r="R97" s="291"/>
      <c r="S97" s="10"/>
    </row>
    <row r="98" spans="1:19" s="13" customFormat="1">
      <c r="A98" s="281" t="s">
        <v>732</v>
      </c>
      <c r="B98" s="267"/>
      <c r="C98" s="385"/>
      <c r="D98" s="290"/>
      <c r="I98" s="10"/>
      <c r="J98" s="294"/>
      <c r="L98" s="290"/>
      <c r="R98" s="291"/>
      <c r="S98" s="10"/>
    </row>
    <row r="99" spans="1:19" s="13" customFormat="1">
      <c r="A99" s="281" t="s">
        <v>757</v>
      </c>
      <c r="B99" s="267"/>
      <c r="C99" s="385"/>
      <c r="D99" s="290"/>
      <c r="I99" s="10"/>
      <c r="J99" s="294"/>
      <c r="L99" s="290"/>
      <c r="R99" s="291"/>
      <c r="S99" s="10"/>
    </row>
    <row r="100" spans="1:19" s="13" customFormat="1">
      <c r="A100" s="331"/>
      <c r="B100" s="331"/>
      <c r="C100" s="385"/>
      <c r="D100" s="290"/>
      <c r="I100" s="10"/>
      <c r="J100" s="294"/>
      <c r="L100" s="290"/>
      <c r="R100" s="291"/>
      <c r="S100" s="10"/>
    </row>
    <row r="101" spans="1:19" s="13" customFormat="1">
      <c r="A101" s="270" t="s">
        <v>725</v>
      </c>
      <c r="B101" s="267" t="s">
        <v>859</v>
      </c>
      <c r="C101" s="385"/>
      <c r="D101" s="290" t="s">
        <v>725</v>
      </c>
      <c r="I101" s="10"/>
      <c r="J101" s="294"/>
      <c r="L101" s="290" t="s">
        <v>725</v>
      </c>
      <c r="R101" s="291"/>
      <c r="S101" s="10"/>
    </row>
    <row r="102" spans="1:19" s="13" customFormat="1">
      <c r="A102" s="270" t="s">
        <v>793</v>
      </c>
      <c r="B102" s="267" t="s">
        <v>858</v>
      </c>
      <c r="C102" s="385"/>
      <c r="D102" s="290" t="s">
        <v>726</v>
      </c>
      <c r="I102" s="10"/>
      <c r="J102" s="294"/>
      <c r="L102" s="290" t="s">
        <v>726</v>
      </c>
      <c r="R102" s="291"/>
      <c r="S102" s="10"/>
    </row>
    <row r="103" spans="1:19" s="13" customFormat="1">
      <c r="A103" s="270" t="s">
        <v>727</v>
      </c>
      <c r="B103" s="267" t="s">
        <v>858</v>
      </c>
      <c r="C103" s="385"/>
      <c r="D103" s="290" t="s">
        <v>727</v>
      </c>
      <c r="I103" s="10"/>
      <c r="J103" s="294"/>
      <c r="L103" s="290" t="s">
        <v>727</v>
      </c>
      <c r="R103" s="291"/>
      <c r="S103" s="10"/>
    </row>
    <row r="104" spans="1:19" s="13" customFormat="1">
      <c r="A104" s="270" t="s">
        <v>729</v>
      </c>
      <c r="B104" s="267" t="s">
        <v>858</v>
      </c>
      <c r="C104" s="385"/>
      <c r="D104" s="290" t="s">
        <v>728</v>
      </c>
      <c r="I104" s="10"/>
      <c r="J104" s="294"/>
      <c r="L104" s="290" t="s">
        <v>728</v>
      </c>
      <c r="R104" s="291"/>
      <c r="S104" s="10"/>
    </row>
    <row r="105" spans="1:19" s="13" customFormat="1">
      <c r="A105" s="270" t="s">
        <v>794</v>
      </c>
      <c r="B105" s="267" t="s">
        <v>858</v>
      </c>
      <c r="C105" s="385"/>
      <c r="D105" s="290" t="s">
        <v>802</v>
      </c>
      <c r="F105" s="257">
        <f>L6</f>
        <v>1</v>
      </c>
      <c r="I105" s="10"/>
      <c r="J105" s="294"/>
      <c r="L105" s="290" t="s">
        <v>802</v>
      </c>
      <c r="N105" s="257">
        <f>L8</f>
        <v>1</v>
      </c>
      <c r="R105" s="291"/>
      <c r="S105" s="10"/>
    </row>
    <row r="106" spans="1:19" s="13" customFormat="1">
      <c r="A106" s="270" t="s">
        <v>817</v>
      </c>
      <c r="B106" s="267" t="s">
        <v>860</v>
      </c>
      <c r="C106" s="385"/>
      <c r="D106" s="290" t="s">
        <v>803</v>
      </c>
      <c r="F106" s="286" t="str">
        <f>M6</f>
        <v>172.20.198.218</v>
      </c>
      <c r="I106" s="10"/>
      <c r="J106" s="294"/>
      <c r="L106" s="290" t="s">
        <v>803</v>
      </c>
      <c r="N106" s="257" t="str">
        <f>M8</f>
        <v>4.4.0.18</v>
      </c>
      <c r="R106" s="291"/>
      <c r="S106" s="10"/>
    </row>
    <row r="107" spans="1:19" s="13" customFormat="1">
      <c r="A107" s="270" t="s">
        <v>818</v>
      </c>
      <c r="B107" s="267" t="s">
        <v>860</v>
      </c>
      <c r="C107" s="385"/>
      <c r="D107" s="290" t="s">
        <v>804</v>
      </c>
      <c r="F107" s="257">
        <f>N6</f>
        <v>29</v>
      </c>
      <c r="I107" s="10"/>
      <c r="J107" s="294"/>
      <c r="L107" s="290" t="s">
        <v>804</v>
      </c>
      <c r="N107" s="257">
        <f>N8</f>
        <v>29</v>
      </c>
      <c r="R107" s="291"/>
      <c r="S107" s="10"/>
    </row>
    <row r="108" spans="1:19" s="13" customFormat="1">
      <c r="A108" s="270" t="s">
        <v>732</v>
      </c>
      <c r="B108" s="267"/>
      <c r="C108" s="385"/>
      <c r="D108" s="290" t="s">
        <v>732</v>
      </c>
      <c r="I108" s="10"/>
      <c r="J108" s="294"/>
      <c r="L108" s="290" t="s">
        <v>732</v>
      </c>
      <c r="R108" s="291"/>
      <c r="S108" s="10"/>
    </row>
    <row r="109" spans="1:19" s="13" customFormat="1">
      <c r="A109" s="280" t="s">
        <v>795</v>
      </c>
      <c r="B109" s="267" t="s">
        <v>734</v>
      </c>
      <c r="C109" s="385"/>
      <c r="D109" s="290"/>
      <c r="I109" s="10"/>
      <c r="J109" s="294"/>
      <c r="L109" s="290"/>
      <c r="R109" s="291"/>
      <c r="S109" s="10"/>
    </row>
    <row r="110" spans="1:19" s="13" customFormat="1">
      <c r="A110" s="280" t="s">
        <v>733</v>
      </c>
      <c r="B110" s="267" t="s">
        <v>860</v>
      </c>
      <c r="C110" s="385"/>
      <c r="D110" s="290"/>
      <c r="I110" s="10"/>
      <c r="J110" s="294"/>
      <c r="L110" s="290"/>
      <c r="R110" s="291"/>
      <c r="S110" s="10"/>
    </row>
    <row r="111" spans="1:19" s="13" customFormat="1">
      <c r="A111" s="280" t="s">
        <v>731</v>
      </c>
      <c r="B111" s="267" t="s">
        <v>860</v>
      </c>
      <c r="C111" s="385"/>
      <c r="D111" s="290"/>
      <c r="I111" s="10"/>
      <c r="J111" s="294"/>
      <c r="L111" s="290"/>
      <c r="R111" s="291"/>
      <c r="S111" s="10"/>
    </row>
    <row r="112" spans="1:19" s="13" customFormat="1">
      <c r="A112" s="280" t="s">
        <v>732</v>
      </c>
      <c r="B112" s="267"/>
      <c r="C112" s="385"/>
      <c r="D112" s="290"/>
      <c r="I112" s="10"/>
      <c r="J112" s="294"/>
      <c r="L112" s="290"/>
      <c r="R112" s="291"/>
      <c r="S112" s="10"/>
    </row>
    <row r="113" spans="1:19" s="13" customFormat="1">
      <c r="A113" s="270" t="s">
        <v>612</v>
      </c>
      <c r="B113" s="267"/>
      <c r="C113" s="385"/>
      <c r="D113" s="290"/>
      <c r="I113" s="10"/>
      <c r="J113" s="294"/>
      <c r="L113" s="290"/>
      <c r="R113" s="291"/>
      <c r="S113" s="10"/>
    </row>
    <row r="114" spans="1:19" s="13" customFormat="1">
      <c r="A114" s="282" t="s">
        <v>819</v>
      </c>
      <c r="B114" s="267" t="s">
        <v>861</v>
      </c>
      <c r="C114" s="385"/>
      <c r="D114" s="290"/>
      <c r="I114" s="10"/>
      <c r="J114" s="294"/>
      <c r="L114" s="290"/>
      <c r="R114" s="291"/>
      <c r="S114" s="10"/>
    </row>
    <row r="115" spans="1:19" s="13" customFormat="1">
      <c r="A115" s="282" t="s">
        <v>820</v>
      </c>
      <c r="B115" s="267" t="s">
        <v>861</v>
      </c>
      <c r="C115" s="385"/>
      <c r="D115" s="290"/>
      <c r="I115" s="10"/>
      <c r="J115" s="294"/>
      <c r="L115" s="290"/>
      <c r="R115" s="291"/>
      <c r="S115" s="10"/>
    </row>
    <row r="116" spans="1:19" s="13" customFormat="1">
      <c r="A116" s="282" t="s">
        <v>735</v>
      </c>
      <c r="B116" s="267" t="s">
        <v>860</v>
      </c>
      <c r="C116" s="385"/>
      <c r="D116" s="290"/>
      <c r="I116" s="10"/>
      <c r="J116" s="294"/>
      <c r="L116" s="290"/>
      <c r="R116" s="291"/>
      <c r="S116" s="10"/>
    </row>
    <row r="117" spans="1:19" s="13" customFormat="1">
      <c r="A117" s="282" t="s">
        <v>736</v>
      </c>
      <c r="B117" s="267" t="s">
        <v>860</v>
      </c>
      <c r="C117" s="385"/>
      <c r="D117" s="290"/>
      <c r="I117" s="10"/>
      <c r="J117" s="294"/>
      <c r="L117" s="290"/>
      <c r="R117" s="291"/>
      <c r="S117" s="10"/>
    </row>
    <row r="118" spans="1:19" s="13" customFormat="1">
      <c r="A118" s="282" t="s">
        <v>732</v>
      </c>
      <c r="B118" s="267"/>
      <c r="C118" s="385"/>
      <c r="D118" s="290"/>
      <c r="I118" s="10"/>
      <c r="J118" s="294"/>
      <c r="L118" s="290"/>
      <c r="R118" s="291"/>
      <c r="S118" s="10"/>
    </row>
    <row r="119" spans="1:19" s="13" customFormat="1">
      <c r="A119" s="282" t="s">
        <v>612</v>
      </c>
      <c r="B119" s="267"/>
      <c r="C119" s="385"/>
      <c r="D119" s="290"/>
      <c r="I119" s="10"/>
      <c r="J119" s="294"/>
      <c r="L119" s="290"/>
      <c r="R119" s="291"/>
      <c r="S119" s="10"/>
    </row>
    <row r="120" spans="1:19" s="13" customFormat="1">
      <c r="A120" s="270" t="s">
        <v>737</v>
      </c>
      <c r="B120" s="267" t="s">
        <v>861</v>
      </c>
      <c r="C120" s="385"/>
      <c r="D120" s="290" t="s">
        <v>737</v>
      </c>
      <c r="I120" s="10"/>
      <c r="J120" s="294"/>
      <c r="L120" s="290" t="s">
        <v>737</v>
      </c>
      <c r="R120" s="291"/>
      <c r="S120" s="10"/>
    </row>
    <row r="121" spans="1:19" s="13" customFormat="1">
      <c r="A121" s="270" t="s">
        <v>738</v>
      </c>
      <c r="B121" s="267" t="s">
        <v>860</v>
      </c>
      <c r="C121" s="385"/>
      <c r="D121" s="290" t="s">
        <v>805</v>
      </c>
      <c r="F121" s="257">
        <f>O6</f>
        <v>1</v>
      </c>
      <c r="G121" s="155" t="s">
        <v>806</v>
      </c>
      <c r="H121" s="286" t="str">
        <f>P6</f>
        <v>172.20.198.217</v>
      </c>
      <c r="I121" s="10"/>
      <c r="J121" s="294"/>
      <c r="L121" s="290" t="s">
        <v>805</v>
      </c>
      <c r="N121" s="257">
        <f>O8</f>
        <v>1</v>
      </c>
      <c r="O121" s="155" t="s">
        <v>806</v>
      </c>
      <c r="P121" s="257" t="str">
        <f>M8</f>
        <v>4.4.0.18</v>
      </c>
      <c r="R121" s="291"/>
      <c r="S121" s="10"/>
    </row>
    <row r="122" spans="1:19" s="13" customFormat="1">
      <c r="A122" s="270" t="s">
        <v>739</v>
      </c>
      <c r="B122" s="267" t="s">
        <v>860</v>
      </c>
      <c r="C122" s="385"/>
      <c r="D122" s="290" t="s">
        <v>805</v>
      </c>
      <c r="F122" s="257">
        <f>O6</f>
        <v>1</v>
      </c>
      <c r="G122" s="155" t="s">
        <v>807</v>
      </c>
      <c r="H122" s="155">
        <v>1510</v>
      </c>
      <c r="I122" s="10"/>
      <c r="J122" s="294"/>
      <c r="L122" s="290" t="s">
        <v>805</v>
      </c>
      <c r="N122" s="257">
        <f>O8</f>
        <v>1</v>
      </c>
      <c r="O122" s="155" t="s">
        <v>807</v>
      </c>
      <c r="P122" s="155">
        <v>1510</v>
      </c>
      <c r="R122" s="291"/>
      <c r="S122" s="10"/>
    </row>
    <row r="123" spans="1:19" s="13" customFormat="1">
      <c r="A123" s="270" t="s">
        <v>740</v>
      </c>
      <c r="B123" s="267" t="s">
        <v>860</v>
      </c>
      <c r="C123" s="385"/>
      <c r="D123" s="290" t="s">
        <v>805</v>
      </c>
      <c r="F123" s="257">
        <f>O6</f>
        <v>1</v>
      </c>
      <c r="G123" s="155" t="s">
        <v>808</v>
      </c>
      <c r="H123" s="155" t="s">
        <v>809</v>
      </c>
      <c r="I123" s="10"/>
      <c r="J123" s="294"/>
      <c r="L123" s="290" t="s">
        <v>805</v>
      </c>
      <c r="N123" s="257">
        <f>O8</f>
        <v>1</v>
      </c>
      <c r="O123" s="155" t="s">
        <v>808</v>
      </c>
      <c r="P123" s="155" t="s">
        <v>809</v>
      </c>
      <c r="R123" s="291"/>
      <c r="S123" s="10"/>
    </row>
    <row r="124" spans="1:19" s="13" customFormat="1">
      <c r="A124" s="280" t="s">
        <v>741</v>
      </c>
      <c r="B124" s="267" t="s">
        <v>860</v>
      </c>
      <c r="C124" s="385"/>
      <c r="D124" s="290"/>
      <c r="I124" s="10"/>
      <c r="J124" s="294"/>
      <c r="L124" s="290" t="s">
        <v>612</v>
      </c>
      <c r="R124" s="291"/>
      <c r="S124" s="10"/>
    </row>
    <row r="125" spans="1:19" s="13" customFormat="1">
      <c r="A125" s="280" t="s">
        <v>742</v>
      </c>
      <c r="B125" s="267" t="s">
        <v>860</v>
      </c>
      <c r="C125" s="385"/>
      <c r="D125" s="290"/>
      <c r="I125" s="10"/>
      <c r="J125" s="294"/>
      <c r="L125" s="290" t="s">
        <v>938</v>
      </c>
      <c r="R125" s="291"/>
      <c r="S125" s="10"/>
    </row>
    <row r="126" spans="1:19" s="13" customFormat="1">
      <c r="A126" s="280" t="s">
        <v>743</v>
      </c>
      <c r="B126" s="267" t="s">
        <v>860</v>
      </c>
      <c r="C126" s="385"/>
      <c r="D126" s="290"/>
      <c r="I126" s="10"/>
      <c r="J126" s="294"/>
      <c r="L126" s="290"/>
      <c r="R126" s="291"/>
      <c r="S126" s="10"/>
    </row>
    <row r="127" spans="1:19" s="13" customFormat="1">
      <c r="A127" s="270" t="s">
        <v>612</v>
      </c>
      <c r="B127" s="267"/>
      <c r="C127" s="385"/>
      <c r="D127" s="290" t="s">
        <v>612</v>
      </c>
      <c r="I127" s="10"/>
      <c r="J127" s="294"/>
      <c r="L127" s="290"/>
      <c r="R127" s="291"/>
      <c r="S127" s="10"/>
    </row>
    <row r="128" spans="1:19" s="13" customFormat="1">
      <c r="A128" s="270" t="s">
        <v>594</v>
      </c>
      <c r="B128" s="267"/>
      <c r="C128" s="385"/>
      <c r="D128" s="290" t="s">
        <v>594</v>
      </c>
      <c r="I128" s="10"/>
      <c r="J128" s="294"/>
      <c r="L128" s="290"/>
      <c r="R128" s="291"/>
      <c r="S128" s="10"/>
    </row>
    <row r="129" spans="1:19" s="13" customFormat="1">
      <c r="A129" s="270" t="s">
        <v>595</v>
      </c>
      <c r="B129" s="267"/>
      <c r="C129" s="385"/>
      <c r="D129" s="290" t="s">
        <v>595</v>
      </c>
      <c r="I129" s="10"/>
      <c r="J129" s="294"/>
      <c r="L129" s="290"/>
      <c r="R129" s="291"/>
      <c r="S129" s="10"/>
    </row>
    <row r="130" spans="1:19" s="13" customFormat="1">
      <c r="A130" s="270" t="s">
        <v>596</v>
      </c>
      <c r="B130" s="267"/>
      <c r="C130" s="385"/>
      <c r="D130" s="290" t="s">
        <v>596</v>
      </c>
      <c r="I130" s="10"/>
      <c r="J130" s="294"/>
      <c r="L130" s="290"/>
      <c r="R130" s="291"/>
      <c r="S130" s="10"/>
    </row>
    <row r="131" spans="1:19" s="13" customFormat="1">
      <c r="A131" s="331"/>
      <c r="B131" s="331"/>
      <c r="C131" s="385"/>
      <c r="D131" s="290"/>
      <c r="I131" s="10"/>
      <c r="J131" s="294"/>
      <c r="L131" s="290"/>
      <c r="R131" s="291"/>
      <c r="S131" s="10"/>
    </row>
    <row r="132" spans="1:19" s="13" customFormat="1">
      <c r="A132" s="328" t="s">
        <v>610</v>
      </c>
      <c r="B132" s="267" t="s">
        <v>861</v>
      </c>
      <c r="C132" s="385"/>
      <c r="D132" s="290" t="s">
        <v>610</v>
      </c>
      <c r="I132" s="10"/>
      <c r="J132" s="294"/>
      <c r="L132" s="290" t="s">
        <v>610</v>
      </c>
      <c r="R132" s="291"/>
      <c r="S132" s="10"/>
    </row>
    <row r="133" spans="1:19" s="13" customFormat="1">
      <c r="A133" s="328" t="s">
        <v>611</v>
      </c>
      <c r="B133" s="267" t="s">
        <v>861</v>
      </c>
      <c r="C133" s="385"/>
      <c r="D133" s="290" t="s">
        <v>611</v>
      </c>
      <c r="I133" s="10"/>
      <c r="J133" s="294"/>
      <c r="L133" s="290" t="s">
        <v>611</v>
      </c>
      <c r="R133" s="291"/>
      <c r="S133" s="10"/>
    </row>
    <row r="134" spans="1:19" s="13" customFormat="1">
      <c r="A134" s="328" t="s">
        <v>744</v>
      </c>
      <c r="B134" s="267" t="s">
        <v>861</v>
      </c>
      <c r="C134" s="385"/>
      <c r="D134" s="290" t="s">
        <v>744</v>
      </c>
      <c r="I134" s="10"/>
      <c r="J134" s="294"/>
      <c r="L134" s="290" t="s">
        <v>744</v>
      </c>
      <c r="R134" s="291"/>
      <c r="S134" s="10"/>
    </row>
    <row r="135" spans="1:19" s="13" customFormat="1">
      <c r="A135" s="328" t="s">
        <v>746</v>
      </c>
      <c r="B135" s="267" t="s">
        <v>861</v>
      </c>
      <c r="C135" s="385"/>
      <c r="D135" s="290" t="s">
        <v>821</v>
      </c>
      <c r="F135" s="257">
        <f>S6</f>
        <v>1</v>
      </c>
      <c r="I135" s="10"/>
      <c r="J135" s="294"/>
      <c r="L135" s="290" t="s">
        <v>821</v>
      </c>
      <c r="N135" s="257">
        <f>S8</f>
        <v>1</v>
      </c>
      <c r="R135" s="291"/>
      <c r="S135" s="10"/>
    </row>
    <row r="136" spans="1:19" s="13" customFormat="1">
      <c r="A136" s="270" t="s">
        <v>745</v>
      </c>
      <c r="B136" s="267" t="s">
        <v>860</v>
      </c>
      <c r="C136" s="385"/>
      <c r="D136" s="290" t="s">
        <v>822</v>
      </c>
      <c r="F136" s="332">
        <v>1</v>
      </c>
      <c r="G136" s="332" t="s">
        <v>823</v>
      </c>
      <c r="H136" s="446">
        <f>T6</f>
        <v>1</v>
      </c>
      <c r="I136" s="10"/>
      <c r="J136" s="294"/>
      <c r="L136" s="290" t="s">
        <v>822</v>
      </c>
      <c r="N136" s="332">
        <v>1</v>
      </c>
      <c r="O136" s="359" t="s">
        <v>823</v>
      </c>
      <c r="P136" s="446">
        <f>T8</f>
        <v>1</v>
      </c>
      <c r="R136" s="291"/>
      <c r="S136" s="10"/>
    </row>
    <row r="137" spans="1:19" s="13" customFormat="1">
      <c r="A137" s="270" t="s">
        <v>747</v>
      </c>
      <c r="B137" s="267" t="s">
        <v>860</v>
      </c>
      <c r="C137" s="385"/>
      <c r="D137" s="290" t="s">
        <v>822</v>
      </c>
      <c r="F137" s="28">
        <v>1</v>
      </c>
      <c r="G137" s="332" t="s">
        <v>824</v>
      </c>
      <c r="H137" s="447" t="str" cm="1">
        <f t="array" ref="H137">_xlfn.IFS(U6="Master","1pps/ToD from external GNSS receiver", U6="Slave", "1pps/ToD from Sync Hub Master", U6="Backplane", "1pps/ToD from backplane", U6="TOPP", "TOPP", TRUE, "error")</f>
        <v>1pps/ToD from external GNSS receiver</v>
      </c>
      <c r="I137" s="10"/>
      <c r="J137" s="294"/>
      <c r="L137" s="290" t="s">
        <v>822</v>
      </c>
      <c r="N137" s="28">
        <v>1</v>
      </c>
      <c r="O137" s="359" t="s">
        <v>940</v>
      </c>
      <c r="P137" s="447" t="str" cm="1">
        <f t="array" ref="P137">_xlfn.IFS(U8="Master","1pps/ToD from external GNSS receiver", U8="Slave", "1pps/ToD from Sync Hub Master", U8="Backplane", "1pps/ToD from backplane", U8="TOPP", "TOPP", TRUE, "error")</f>
        <v>1pps/ToD from Sync Hub Master</v>
      </c>
      <c r="R137" s="291"/>
      <c r="S137" s="10"/>
    </row>
    <row r="138" spans="1:19" s="13" customFormat="1">
      <c r="A138" s="270" t="s">
        <v>748</v>
      </c>
      <c r="B138" s="267" t="s">
        <v>860</v>
      </c>
      <c r="C138" s="385"/>
      <c r="D138" s="290"/>
      <c r="I138" s="10"/>
      <c r="J138" s="294"/>
      <c r="L138" s="450" t="s">
        <v>822</v>
      </c>
      <c r="M138" s="451"/>
      <c r="R138" s="291"/>
      <c r="S138" s="10"/>
    </row>
    <row r="139" spans="1:19" s="13" customFormat="1">
      <c r="A139" s="270" t="s">
        <v>749</v>
      </c>
      <c r="B139" s="267" t="s">
        <v>860</v>
      </c>
      <c r="C139" s="385"/>
      <c r="D139" s="290"/>
      <c r="J139" s="294"/>
      <c r="L139" s="450" t="s">
        <v>822</v>
      </c>
      <c r="M139" s="451"/>
      <c r="R139" s="291"/>
      <c r="S139" s="10"/>
    </row>
    <row r="140" spans="1:19" s="13" customFormat="1">
      <c r="A140" s="270" t="s">
        <v>750</v>
      </c>
      <c r="B140" s="267" t="s">
        <v>860</v>
      </c>
      <c r="C140" s="385"/>
      <c r="D140" s="290"/>
      <c r="J140" s="294"/>
      <c r="L140" s="450" t="s">
        <v>822</v>
      </c>
      <c r="M140" s="451"/>
      <c r="R140" s="291"/>
      <c r="S140" s="10"/>
    </row>
    <row r="141" spans="1:19" s="13" customFormat="1">
      <c r="A141" s="270" t="s">
        <v>751</v>
      </c>
      <c r="B141" s="267" t="s">
        <v>860</v>
      </c>
      <c r="C141" s="385"/>
      <c r="D141" s="290"/>
      <c r="J141" s="294"/>
      <c r="L141" s="450" t="s">
        <v>822</v>
      </c>
      <c r="M141" s="451"/>
      <c r="R141" s="291"/>
      <c r="S141" s="10"/>
    </row>
    <row r="142" spans="1:19" s="13" customFormat="1">
      <c r="A142" s="270" t="s">
        <v>612</v>
      </c>
      <c r="B142" s="267"/>
      <c r="C142" s="385"/>
      <c r="D142" s="290" t="s">
        <v>612</v>
      </c>
      <c r="G142" s="334"/>
      <c r="H142" s="155"/>
      <c r="I142" s="10"/>
      <c r="J142" s="294"/>
      <c r="L142" s="290" t="s">
        <v>612</v>
      </c>
      <c r="R142" s="386"/>
      <c r="S142" s="10"/>
    </row>
    <row r="143" spans="1:19" s="13" customFormat="1">
      <c r="A143" s="328" t="s">
        <v>746</v>
      </c>
      <c r="B143" s="267" t="s">
        <v>861</v>
      </c>
      <c r="C143" s="385"/>
      <c r="D143" s="290"/>
      <c r="G143" s="334"/>
      <c r="H143" s="155"/>
      <c r="I143" s="10"/>
      <c r="J143" s="294"/>
      <c r="L143" s="290"/>
      <c r="Q143" s="334"/>
      <c r="R143" s="386"/>
      <c r="S143" s="10"/>
    </row>
    <row r="144" spans="1:19" s="13" customFormat="1">
      <c r="A144" s="270" t="s">
        <v>752</v>
      </c>
      <c r="B144" s="267" t="s">
        <v>861</v>
      </c>
      <c r="C144" s="385"/>
      <c r="D144" s="450" t="s">
        <v>825</v>
      </c>
      <c r="E144" s="451"/>
      <c r="F144" s="452">
        <v>1</v>
      </c>
      <c r="I144" s="10"/>
      <c r="J144" s="294"/>
      <c r="L144" s="450" t="s">
        <v>825</v>
      </c>
      <c r="M144" s="452">
        <v>1</v>
      </c>
      <c r="N144" s="155"/>
      <c r="O144" s="155"/>
      <c r="P144" s="155"/>
      <c r="R144" s="291"/>
      <c r="S144" s="10"/>
    </row>
    <row r="145" spans="1:19" s="13" customFormat="1">
      <c r="A145" s="270" t="s">
        <v>753</v>
      </c>
      <c r="B145" s="267" t="s">
        <v>860</v>
      </c>
      <c r="C145" s="385"/>
      <c r="D145" s="450" t="s">
        <v>845</v>
      </c>
      <c r="E145" s="451"/>
      <c r="F145" s="452">
        <v>519</v>
      </c>
      <c r="I145" s="10"/>
      <c r="J145" s="294"/>
      <c r="L145" s="450" t="s">
        <v>845</v>
      </c>
      <c r="M145" s="452">
        <v>519</v>
      </c>
      <c r="N145" s="155"/>
      <c r="O145" s="155"/>
      <c r="P145" s="155"/>
      <c r="R145" s="291"/>
      <c r="S145" s="10"/>
    </row>
    <row r="146" spans="1:19" s="13" customFormat="1">
      <c r="A146" s="270" t="s">
        <v>754</v>
      </c>
      <c r="B146" s="267"/>
      <c r="C146" s="385"/>
      <c r="D146" s="450" t="s">
        <v>732</v>
      </c>
      <c r="E146" s="451"/>
      <c r="F146" s="451"/>
      <c r="I146" s="10"/>
      <c r="J146" s="294"/>
      <c r="L146" s="450" t="s">
        <v>732</v>
      </c>
      <c r="M146" s="451"/>
      <c r="R146" s="291"/>
      <c r="S146" s="10"/>
    </row>
    <row r="147" spans="1:19" s="13" customFormat="1">
      <c r="A147" s="270" t="s">
        <v>755</v>
      </c>
      <c r="B147" s="267" t="s">
        <v>861</v>
      </c>
      <c r="C147" s="385"/>
      <c r="D147" s="450" t="s">
        <v>826</v>
      </c>
      <c r="E147" s="451"/>
      <c r="F147" s="452">
        <v>1</v>
      </c>
      <c r="I147" s="10"/>
      <c r="J147" s="294"/>
      <c r="L147" s="450" t="s">
        <v>826</v>
      </c>
      <c r="M147" s="452">
        <v>1</v>
      </c>
      <c r="N147" s="155"/>
      <c r="O147" s="155"/>
      <c r="P147" s="155"/>
      <c r="R147" s="291"/>
      <c r="S147" s="10"/>
    </row>
    <row r="148" spans="1:19" s="13" customFormat="1">
      <c r="A148" s="270" t="s">
        <v>756</v>
      </c>
      <c r="B148" s="267" t="s">
        <v>860</v>
      </c>
      <c r="C148" s="385"/>
      <c r="D148" s="450" t="s">
        <v>846</v>
      </c>
      <c r="E148" s="451"/>
      <c r="F148" s="453" t="s">
        <v>1020</v>
      </c>
      <c r="I148" s="10"/>
      <c r="J148" s="294"/>
      <c r="L148" s="450" t="s">
        <v>1007</v>
      </c>
      <c r="M148" s="452" t="s">
        <v>827</v>
      </c>
      <c r="N148" s="155"/>
      <c r="O148" s="155"/>
      <c r="P148" s="155"/>
      <c r="R148" s="291"/>
      <c r="S148" s="10"/>
    </row>
    <row r="149" spans="1:19" s="13" customFormat="1">
      <c r="A149" s="270" t="s">
        <v>754</v>
      </c>
      <c r="B149" s="267"/>
      <c r="C149" s="385"/>
      <c r="D149" s="450" t="s">
        <v>732</v>
      </c>
      <c r="E149" s="451"/>
      <c r="F149" s="451"/>
      <c r="I149" s="10"/>
      <c r="J149" s="294"/>
      <c r="L149" s="450" t="s">
        <v>732</v>
      </c>
      <c r="M149" s="451"/>
      <c r="R149" s="291"/>
      <c r="S149" s="10"/>
    </row>
    <row r="150" spans="1:19" s="13" customFormat="1">
      <c r="A150" s="270" t="s">
        <v>612</v>
      </c>
      <c r="B150" s="267"/>
      <c r="C150" s="385"/>
      <c r="D150" s="290"/>
      <c r="I150" s="448" t="str" cm="1">
        <f t="array" ref="I150:J150">_xlfn.TEXTSPLIT(Z6,";")</f>
        <v>4.5.1.99</v>
      </c>
      <c r="J150" s="449" t="str">
        <v xml:space="preserve"> 4.6.1.2</v>
      </c>
      <c r="L150" s="290"/>
      <c r="R150" s="291"/>
      <c r="S150" s="10"/>
    </row>
    <row r="151" spans="1:19" s="13" customFormat="1">
      <c r="A151" s="328" t="s">
        <v>746</v>
      </c>
      <c r="B151" s="267" t="s">
        <v>861</v>
      </c>
      <c r="C151" s="385"/>
      <c r="D151" s="290"/>
      <c r="I151" s="10"/>
      <c r="J151" s="294"/>
      <c r="L151" s="290"/>
      <c r="R151" s="291"/>
      <c r="S151" s="10"/>
    </row>
    <row r="152" spans="1:19" s="13" customFormat="1">
      <c r="A152" s="270" t="s">
        <v>764</v>
      </c>
      <c r="B152" s="267" t="s">
        <v>861</v>
      </c>
      <c r="C152" s="385"/>
      <c r="D152" s="290" t="s">
        <v>847</v>
      </c>
      <c r="F152" s="333">
        <f>Y6</f>
        <v>1</v>
      </c>
      <c r="I152" s="10"/>
      <c r="J152" s="294"/>
      <c r="L152" s="290" t="s">
        <v>847</v>
      </c>
      <c r="N152" s="333">
        <f>Y8</f>
        <v>1</v>
      </c>
      <c r="R152" s="291"/>
      <c r="S152" s="10"/>
    </row>
    <row r="153" spans="1:19" s="13" customFormat="1">
      <c r="A153" s="270" t="s">
        <v>941</v>
      </c>
      <c r="B153" s="267" t="s">
        <v>860</v>
      </c>
      <c r="C153" s="385"/>
      <c r="D153" s="290" t="s">
        <v>848</v>
      </c>
      <c r="F153" s="76">
        <v>1</v>
      </c>
      <c r="G153" s="13" t="s">
        <v>943</v>
      </c>
      <c r="H153" s="446" t="str">
        <f>I150</f>
        <v>4.5.1.99</v>
      </c>
      <c r="J153" s="294"/>
      <c r="L153" s="290" t="s">
        <v>1021</v>
      </c>
      <c r="N153" s="76">
        <v>1</v>
      </c>
      <c r="O153" s="13" t="s">
        <v>963</v>
      </c>
      <c r="P153" s="446" t="str">
        <f>Z8</f>
        <v>4.5.1.99</v>
      </c>
      <c r="R153" s="291"/>
      <c r="S153" s="10"/>
    </row>
    <row r="154" spans="1:19" s="13" customFormat="1">
      <c r="A154" s="270" t="s">
        <v>942</v>
      </c>
      <c r="B154" s="267" t="s">
        <v>860</v>
      </c>
      <c r="C154" s="385"/>
      <c r="D154" s="290" t="s">
        <v>848</v>
      </c>
      <c r="F154" s="76">
        <v>2</v>
      </c>
      <c r="G154" s="13" t="s">
        <v>943</v>
      </c>
      <c r="H154" s="446" t="str">
        <f>J150</f>
        <v xml:space="preserve"> 4.6.1.2</v>
      </c>
      <c r="J154" s="294"/>
      <c r="L154" s="290"/>
      <c r="R154" s="291"/>
      <c r="S154" s="10"/>
    </row>
    <row r="155" spans="1:19" s="13" customFormat="1">
      <c r="A155" s="280" t="s">
        <v>765</v>
      </c>
      <c r="B155" s="267" t="s">
        <v>862</v>
      </c>
      <c r="C155" s="385"/>
      <c r="D155" s="290" t="s">
        <v>849</v>
      </c>
      <c r="F155" s="76">
        <v>200</v>
      </c>
      <c r="I155" s="10"/>
      <c r="J155" s="294"/>
      <c r="L155" s="290" t="s">
        <v>1008</v>
      </c>
      <c r="N155" s="76">
        <v>200</v>
      </c>
      <c r="R155" s="291"/>
      <c r="S155" s="10"/>
    </row>
    <row r="156" spans="1:19" s="13" customFormat="1">
      <c r="A156" s="280" t="s">
        <v>863</v>
      </c>
      <c r="B156" s="267" t="s">
        <v>862</v>
      </c>
      <c r="C156" s="385"/>
      <c r="D156" s="290" t="s">
        <v>850</v>
      </c>
      <c r="F156" s="76">
        <v>300</v>
      </c>
      <c r="I156" s="10"/>
      <c r="J156" s="294"/>
      <c r="L156" s="290" t="s">
        <v>1009</v>
      </c>
      <c r="N156" s="76">
        <v>300</v>
      </c>
      <c r="O156" s="155"/>
      <c r="P156" s="155"/>
      <c r="R156" s="291"/>
      <c r="S156" s="10"/>
    </row>
    <row r="157" spans="1:19" s="13" customFormat="1">
      <c r="A157" s="280" t="s">
        <v>864</v>
      </c>
      <c r="B157" s="267" t="s">
        <v>862</v>
      </c>
      <c r="C157" s="385"/>
      <c r="D157" s="290" t="s">
        <v>851</v>
      </c>
      <c r="F157" s="76">
        <v>46</v>
      </c>
      <c r="I157" s="10"/>
      <c r="J157" s="294"/>
      <c r="L157" s="290" t="s">
        <v>1010</v>
      </c>
      <c r="N157" s="76">
        <v>46</v>
      </c>
      <c r="O157" s="155"/>
      <c r="P157" s="155"/>
      <c r="R157" s="291"/>
      <c r="S157" s="10"/>
    </row>
    <row r="158" spans="1:19" s="13" customFormat="1">
      <c r="A158" s="270" t="s">
        <v>766</v>
      </c>
      <c r="B158" s="267"/>
      <c r="C158" s="385"/>
      <c r="D158" s="290" t="s">
        <v>852</v>
      </c>
      <c r="I158" s="10"/>
      <c r="J158" s="294"/>
      <c r="L158" s="290" t="s">
        <v>732</v>
      </c>
      <c r="R158" s="291"/>
      <c r="S158" s="10"/>
    </row>
    <row r="159" spans="1:19" s="13" customFormat="1">
      <c r="A159" s="270"/>
      <c r="B159" s="267"/>
      <c r="C159" s="385"/>
      <c r="D159" s="290"/>
      <c r="I159" s="10"/>
      <c r="J159" s="294"/>
      <c r="L159" s="290" t="s">
        <v>757</v>
      </c>
      <c r="R159" s="291"/>
      <c r="S159" s="10"/>
    </row>
    <row r="160" spans="1:19" s="13" customFormat="1">
      <c r="A160" s="270"/>
      <c r="B160" s="267"/>
      <c r="C160" s="385"/>
      <c r="D160" s="290"/>
      <c r="I160" s="10"/>
      <c r="J160" s="294"/>
      <c r="L160" s="290"/>
      <c r="R160" s="291"/>
      <c r="S160" s="10"/>
    </row>
    <row r="161" spans="1:35" s="13" customFormat="1">
      <c r="A161" s="270" t="s">
        <v>758</v>
      </c>
      <c r="B161" s="267" t="s">
        <v>861</v>
      </c>
      <c r="C161" s="385"/>
      <c r="D161" s="290" t="s">
        <v>829</v>
      </c>
      <c r="F161" s="333">
        <f>J6</f>
        <v>1</v>
      </c>
      <c r="I161" s="10"/>
      <c r="J161" s="294"/>
      <c r="L161" s="290" t="s">
        <v>591</v>
      </c>
      <c r="R161" s="291"/>
      <c r="S161" s="10"/>
    </row>
    <row r="162" spans="1:35" s="13" customFormat="1">
      <c r="A162" s="270" t="s">
        <v>759</v>
      </c>
      <c r="B162" s="267" t="s">
        <v>865</v>
      </c>
      <c r="C162" s="385"/>
      <c r="D162" s="290" t="s">
        <v>828</v>
      </c>
      <c r="F162" s="257" t="str">
        <f>K6</f>
        <v>FSMF</v>
      </c>
      <c r="I162" s="10"/>
      <c r="J162" s="294"/>
      <c r="L162" s="290" t="s">
        <v>592</v>
      </c>
      <c r="R162" s="291"/>
      <c r="S162" s="10"/>
    </row>
    <row r="163" spans="1:35" s="13" customFormat="1">
      <c r="A163" s="270" t="s">
        <v>596</v>
      </c>
      <c r="B163" s="267"/>
      <c r="C163" s="385"/>
      <c r="D163" s="290" t="s">
        <v>596</v>
      </c>
      <c r="I163" s="10"/>
      <c r="J163" s="294"/>
      <c r="L163" s="290" t="s">
        <v>934</v>
      </c>
      <c r="M163" s="333">
        <v>1</v>
      </c>
      <c r="R163" s="291"/>
      <c r="S163" s="10"/>
    </row>
    <row r="164" spans="1:35" s="13" customFormat="1">
      <c r="A164" s="270" t="s">
        <v>760</v>
      </c>
      <c r="B164" s="267" t="s">
        <v>861</v>
      </c>
      <c r="C164" s="385"/>
      <c r="D164" s="290" t="s">
        <v>830</v>
      </c>
      <c r="F164" s="333">
        <f>AA6</f>
        <v>1</v>
      </c>
      <c r="I164" s="10"/>
      <c r="J164" s="294"/>
      <c r="L164" s="290" t="s">
        <v>1042</v>
      </c>
      <c r="M164" s="257" t="str">
        <f>K8</f>
        <v>ASIL</v>
      </c>
      <c r="R164" s="291"/>
      <c r="S164" s="10"/>
    </row>
    <row r="165" spans="1:35" s="13" customFormat="1">
      <c r="A165" s="270" t="s">
        <v>761</v>
      </c>
      <c r="B165" s="267" t="s">
        <v>866</v>
      </c>
      <c r="C165" s="385"/>
      <c r="D165" s="290" t="s">
        <v>828</v>
      </c>
      <c r="F165" s="257" t="str">
        <f>AB6</f>
        <v>FBBC</v>
      </c>
      <c r="I165" s="10"/>
      <c r="J165" s="294"/>
      <c r="L165" s="290" t="s">
        <v>594</v>
      </c>
      <c r="R165" s="291"/>
      <c r="S165" s="10"/>
    </row>
    <row r="166" spans="1:35" s="13" customFormat="1">
      <c r="A166" s="270" t="s">
        <v>596</v>
      </c>
      <c r="B166" s="267"/>
      <c r="C166" s="385"/>
      <c r="D166" s="290" t="s">
        <v>596</v>
      </c>
      <c r="I166" s="10"/>
      <c r="J166" s="294"/>
      <c r="L166" s="290" t="s">
        <v>936</v>
      </c>
      <c r="M166" s="333">
        <f>AA8</f>
        <v>1</v>
      </c>
      <c r="R166" s="291"/>
      <c r="S166" s="10"/>
    </row>
    <row r="167" spans="1:35" s="13" customFormat="1">
      <c r="A167" s="270" t="s">
        <v>762</v>
      </c>
      <c r="B167" s="267" t="s">
        <v>861</v>
      </c>
      <c r="C167" s="385"/>
      <c r="D167" s="290"/>
      <c r="I167" s="10"/>
      <c r="J167" s="294"/>
      <c r="L167" s="290" t="s">
        <v>935</v>
      </c>
      <c r="M167" s="257" t="str">
        <f>AB8</f>
        <v>ABIO</v>
      </c>
      <c r="R167" s="291"/>
      <c r="S167" s="10"/>
    </row>
    <row r="168" spans="1:35" s="13" customFormat="1">
      <c r="A168" s="270" t="s">
        <v>761</v>
      </c>
      <c r="B168" s="267" t="s">
        <v>866</v>
      </c>
      <c r="C168" s="385"/>
      <c r="D168" s="290"/>
      <c r="I168" s="10"/>
      <c r="J168" s="294"/>
      <c r="L168" s="290" t="s">
        <v>594</v>
      </c>
      <c r="R168" s="291"/>
      <c r="S168" s="10"/>
    </row>
    <row r="169" spans="1:35" s="13" customFormat="1">
      <c r="A169" s="270" t="s">
        <v>596</v>
      </c>
      <c r="B169" s="267"/>
      <c r="C169" s="385"/>
      <c r="D169" s="290"/>
      <c r="I169" s="10"/>
      <c r="J169" s="294"/>
      <c r="L169" s="290" t="s">
        <v>937</v>
      </c>
      <c r="M169" s="333">
        <f>AC8</f>
        <v>2</v>
      </c>
      <c r="R169" s="291"/>
      <c r="S169" s="10"/>
    </row>
    <row r="170" spans="1:35" s="13" customFormat="1">
      <c r="A170" s="336" t="s">
        <v>922</v>
      </c>
      <c r="B170" s="267"/>
      <c r="C170" s="385"/>
      <c r="D170" s="290"/>
      <c r="I170" s="10"/>
      <c r="J170" s="294"/>
      <c r="L170" s="290" t="s">
        <v>935</v>
      </c>
      <c r="M170" s="257" t="str">
        <f>AD8</f>
        <v>ABIO</v>
      </c>
      <c r="R170" s="291"/>
      <c r="S170" s="10"/>
    </row>
    <row r="171" spans="1:35" s="13" customFormat="1">
      <c r="A171" s="336" t="s">
        <v>596</v>
      </c>
      <c r="B171" s="267"/>
      <c r="C171" s="385"/>
      <c r="D171" s="290"/>
      <c r="I171" s="10"/>
      <c r="J171" s="294"/>
      <c r="L171" s="290" t="s">
        <v>594</v>
      </c>
      <c r="R171" s="291"/>
      <c r="S171" s="10"/>
    </row>
    <row r="172" spans="1:35">
      <c r="A172" s="336" t="s">
        <v>923</v>
      </c>
      <c r="B172" s="268"/>
      <c r="C172" s="385"/>
      <c r="D172" s="290" t="s">
        <v>525</v>
      </c>
      <c r="E172" s="13"/>
      <c r="F172" s="13"/>
      <c r="G172" s="13"/>
      <c r="H172" s="13"/>
      <c r="J172" s="294"/>
      <c r="L172" s="361" t="s">
        <v>939</v>
      </c>
      <c r="M172" s="257">
        <f>AG8</f>
        <v>1</v>
      </c>
      <c r="N172" s="13"/>
      <c r="O172" s="13"/>
      <c r="P172" s="13"/>
      <c r="Q172" s="13"/>
      <c r="R172" s="291"/>
      <c r="AE172" s="13"/>
      <c r="AF172" s="13"/>
      <c r="AG172" s="13"/>
      <c r="AH172" s="13"/>
      <c r="AI172" s="13"/>
    </row>
    <row r="173" spans="1:35">
      <c r="A173" s="336" t="s">
        <v>596</v>
      </c>
      <c r="B173" s="268"/>
      <c r="C173" s="385"/>
      <c r="D173" s="290"/>
      <c r="E173" s="13"/>
      <c r="F173" s="13"/>
      <c r="G173" s="13"/>
      <c r="H173" s="13"/>
      <c r="J173" s="294"/>
      <c r="L173" s="361" t="s">
        <v>595</v>
      </c>
      <c r="M173" s="13"/>
      <c r="N173" s="13"/>
      <c r="O173" s="13"/>
      <c r="P173" s="13"/>
      <c r="Q173" s="13"/>
      <c r="R173" s="291"/>
      <c r="AE173" s="13"/>
      <c r="AF173" s="13"/>
      <c r="AG173" s="13"/>
      <c r="AH173" s="13"/>
      <c r="AI173" s="13"/>
    </row>
    <row r="174" spans="1:35">
      <c r="A174" s="336" t="s">
        <v>924</v>
      </c>
      <c r="B174" s="268"/>
      <c r="C174" s="385"/>
      <c r="D174" s="290"/>
      <c r="E174" s="13"/>
      <c r="F174" s="13"/>
      <c r="G174" s="13"/>
      <c r="H174" s="13"/>
      <c r="J174" s="294"/>
      <c r="L174" s="361" t="s">
        <v>939</v>
      </c>
      <c r="M174" s="257">
        <f>AH8</f>
        <v>2</v>
      </c>
      <c r="N174" s="13"/>
      <c r="O174" s="13"/>
      <c r="P174" s="13"/>
      <c r="Q174" s="13"/>
      <c r="R174" s="291"/>
      <c r="AE174" s="13"/>
      <c r="AF174" s="13"/>
      <c r="AG174" s="13"/>
      <c r="AH174" s="13"/>
      <c r="AI174" s="13"/>
    </row>
    <row r="175" spans="1:35">
      <c r="A175" s="336" t="s">
        <v>596</v>
      </c>
      <c r="B175" s="268"/>
      <c r="C175" s="385"/>
      <c r="D175" s="290"/>
      <c r="E175" s="13"/>
      <c r="F175" s="13"/>
      <c r="G175" s="13"/>
      <c r="H175" s="13"/>
      <c r="J175" s="294"/>
      <c r="L175" s="361" t="s">
        <v>595</v>
      </c>
      <c r="M175" s="13"/>
      <c r="N175" s="13"/>
      <c r="O175" s="13"/>
      <c r="P175" s="13"/>
      <c r="Q175" s="13"/>
      <c r="R175" s="291"/>
      <c r="AE175" s="13"/>
      <c r="AF175" s="13"/>
      <c r="AG175" s="13"/>
      <c r="AH175" s="13"/>
      <c r="AI175" s="13"/>
    </row>
    <row r="176" spans="1:35">
      <c r="A176" s="336" t="s">
        <v>925</v>
      </c>
      <c r="B176" s="268"/>
      <c r="C176" s="385"/>
      <c r="D176" s="290"/>
      <c r="E176" s="13"/>
      <c r="F176" s="13"/>
      <c r="G176" s="13"/>
      <c r="H176" s="13"/>
      <c r="J176" s="294"/>
      <c r="L176" s="361" t="s">
        <v>876</v>
      </c>
      <c r="M176" s="13"/>
      <c r="N176" s="13"/>
      <c r="O176" s="13"/>
      <c r="P176" s="13"/>
      <c r="Q176" s="13"/>
      <c r="R176" s="291"/>
      <c r="AE176" s="13"/>
      <c r="AF176" s="13"/>
      <c r="AG176" s="13"/>
      <c r="AH176" s="13"/>
      <c r="AI176" s="13"/>
    </row>
    <row r="177" spans="1:35">
      <c r="A177" s="336" t="s">
        <v>596</v>
      </c>
      <c r="B177" s="268"/>
      <c r="C177" s="385"/>
      <c r="D177" s="290"/>
      <c r="E177" s="13"/>
      <c r="F177" s="13"/>
      <c r="G177" s="13"/>
      <c r="H177" s="13"/>
      <c r="J177" s="294"/>
      <c r="L177" s="361"/>
      <c r="M177" s="13"/>
      <c r="N177" s="13"/>
      <c r="O177" s="13"/>
      <c r="P177" s="13"/>
      <c r="Q177" s="13"/>
      <c r="R177" s="291"/>
      <c r="AE177" s="13"/>
      <c r="AF177" s="13"/>
      <c r="AG177" s="13"/>
      <c r="AH177" s="13"/>
      <c r="AI177" s="13"/>
    </row>
    <row r="178" spans="1:35">
      <c r="A178" s="336" t="s">
        <v>926</v>
      </c>
      <c r="B178" s="268"/>
      <c r="C178" s="385"/>
      <c r="D178" s="290"/>
      <c r="E178" s="13"/>
      <c r="F178" s="13"/>
      <c r="G178" s="13"/>
      <c r="H178" s="13"/>
      <c r="J178" s="294"/>
      <c r="L178" s="290" t="s">
        <v>780</v>
      </c>
      <c r="M178" s="13"/>
      <c r="N178" s="13"/>
      <c r="O178" s="13"/>
      <c r="P178" s="13"/>
      <c r="Q178" s="13"/>
      <c r="R178" s="291"/>
      <c r="AE178" s="13"/>
      <c r="AF178" s="13"/>
      <c r="AG178" s="13"/>
      <c r="AH178" s="13"/>
      <c r="AI178" s="13"/>
    </row>
    <row r="179" spans="1:35">
      <c r="A179" s="270"/>
      <c r="B179" s="268"/>
      <c r="C179" s="385"/>
      <c r="D179" s="290"/>
      <c r="E179" s="13"/>
      <c r="F179" s="13"/>
      <c r="G179" s="13"/>
      <c r="H179" s="13"/>
      <c r="J179" s="294"/>
      <c r="L179" s="290" t="s">
        <v>616</v>
      </c>
      <c r="M179" s="13"/>
      <c r="N179" s="13"/>
      <c r="O179" s="13"/>
      <c r="P179" s="13"/>
      <c r="Q179" s="13"/>
      <c r="R179" s="291"/>
      <c r="AE179" s="13"/>
      <c r="AF179" s="13"/>
      <c r="AG179" s="13"/>
      <c r="AH179" s="13"/>
      <c r="AI179" s="13"/>
    </row>
    <row r="180" spans="1:35">
      <c r="A180" s="270"/>
      <c r="B180" s="268"/>
      <c r="C180" s="385"/>
      <c r="D180" s="290"/>
      <c r="E180" s="13"/>
      <c r="F180" s="13"/>
      <c r="G180" s="13"/>
      <c r="H180" s="13"/>
      <c r="J180" s="294"/>
      <c r="L180" s="290"/>
      <c r="M180" s="13"/>
      <c r="N180" s="13"/>
      <c r="O180" s="13"/>
      <c r="P180" s="13"/>
      <c r="Q180" s="13"/>
      <c r="R180" s="291"/>
      <c r="AE180" s="13"/>
      <c r="AF180" s="13"/>
      <c r="AG180" s="13"/>
      <c r="AH180" s="13"/>
      <c r="AI180" s="13"/>
    </row>
    <row r="181" spans="1:35" ht="64">
      <c r="A181" s="330" t="s">
        <v>780</v>
      </c>
      <c r="B181" s="269" t="s">
        <v>868</v>
      </c>
      <c r="C181" s="385"/>
      <c r="D181" s="290" t="s">
        <v>780</v>
      </c>
      <c r="E181" s="13"/>
      <c r="F181" s="13"/>
      <c r="G181" s="13"/>
      <c r="H181" s="13"/>
      <c r="J181" s="294"/>
      <c r="L181" s="290"/>
      <c r="M181" s="13"/>
      <c r="N181" s="13"/>
      <c r="O181" s="13"/>
      <c r="P181" s="13"/>
      <c r="Q181" s="13"/>
      <c r="R181" s="291"/>
      <c r="AE181" s="13"/>
      <c r="AF181" s="13"/>
      <c r="AG181" s="13"/>
      <c r="AH181" s="13"/>
      <c r="AI181" s="13"/>
    </row>
    <row r="182" spans="1:35">
      <c r="A182" s="270" t="s">
        <v>616</v>
      </c>
      <c r="B182" s="268"/>
      <c r="C182" s="385"/>
      <c r="D182" s="290" t="s">
        <v>616</v>
      </c>
      <c r="E182" s="13"/>
      <c r="F182" s="13"/>
      <c r="G182" s="13"/>
      <c r="H182" s="13"/>
      <c r="J182" s="294"/>
      <c r="L182" s="298" t="s">
        <v>781</v>
      </c>
      <c r="M182" s="13"/>
      <c r="N182" s="13"/>
      <c r="O182" s="13"/>
      <c r="P182" s="13"/>
      <c r="Q182" s="13"/>
      <c r="R182" s="291"/>
      <c r="AE182" s="13"/>
      <c r="AF182" s="13"/>
      <c r="AG182" s="13"/>
      <c r="AH182" s="13"/>
      <c r="AI182" s="13"/>
    </row>
    <row r="183" spans="1:35">
      <c r="A183" s="270"/>
      <c r="B183" s="268"/>
      <c r="C183" s="385"/>
      <c r="D183" s="290"/>
      <c r="E183" s="13"/>
      <c r="F183" s="13"/>
      <c r="G183" s="13"/>
      <c r="H183" s="13"/>
      <c r="J183" s="294"/>
      <c r="L183" s="298" t="s">
        <v>616</v>
      </c>
      <c r="M183" s="13"/>
      <c r="N183" s="13"/>
      <c r="O183" s="13"/>
      <c r="P183" s="13"/>
      <c r="Q183" s="13"/>
      <c r="R183" s="291"/>
      <c r="AE183" s="13"/>
      <c r="AF183" s="13"/>
      <c r="AG183" s="13"/>
      <c r="AH183" s="13"/>
      <c r="AI183" s="13"/>
    </row>
    <row r="184" spans="1:35" ht="64">
      <c r="A184" s="330" t="s">
        <v>781</v>
      </c>
      <c r="B184" s="269" t="s">
        <v>869</v>
      </c>
      <c r="C184" s="385"/>
      <c r="D184" s="298" t="s">
        <v>781</v>
      </c>
      <c r="E184" s="13"/>
      <c r="F184" s="13"/>
      <c r="G184" s="13"/>
      <c r="H184" s="13"/>
      <c r="J184" s="294"/>
      <c r="L184" s="290"/>
      <c r="M184" s="13"/>
      <c r="N184" s="13"/>
      <c r="O184" s="13"/>
      <c r="P184" s="13"/>
      <c r="Q184" s="13"/>
      <c r="R184" s="291"/>
      <c r="AE184" s="13"/>
      <c r="AF184" s="13"/>
      <c r="AG184" s="13"/>
      <c r="AH184" s="13"/>
      <c r="AI184" s="13"/>
    </row>
    <row r="185" spans="1:35">
      <c r="A185" s="270" t="s">
        <v>616</v>
      </c>
      <c r="B185" s="268"/>
      <c r="C185" s="385"/>
      <c r="D185" s="298" t="s">
        <v>616</v>
      </c>
      <c r="E185" s="13"/>
      <c r="F185" s="13"/>
      <c r="G185" s="13"/>
      <c r="H185" s="13"/>
      <c r="J185" s="294"/>
      <c r="L185" s="290" t="s">
        <v>618</v>
      </c>
      <c r="M185" s="13"/>
      <c r="N185" s="13"/>
      <c r="O185" s="13"/>
      <c r="P185" s="13"/>
      <c r="Q185" s="13"/>
      <c r="R185" s="291"/>
      <c r="AE185" s="13"/>
      <c r="AF185" s="13"/>
      <c r="AG185" s="13"/>
      <c r="AH185" s="13"/>
      <c r="AI185" s="13"/>
    </row>
    <row r="186" spans="1:35">
      <c r="A186" s="270"/>
      <c r="B186" s="268"/>
      <c r="C186" s="385"/>
      <c r="D186" s="290"/>
      <c r="E186" s="13"/>
      <c r="F186" s="13"/>
      <c r="G186" s="13"/>
      <c r="H186" s="13"/>
      <c r="J186" s="294"/>
      <c r="L186" s="290" t="s">
        <v>616</v>
      </c>
      <c r="M186" s="13"/>
      <c r="N186" s="13"/>
      <c r="O186" s="13"/>
      <c r="P186" s="13"/>
      <c r="Q186" s="13"/>
      <c r="R186" s="291"/>
      <c r="AE186" s="13"/>
      <c r="AF186" s="13"/>
      <c r="AG186" s="13"/>
      <c r="AH186" s="13"/>
      <c r="AI186" s="13"/>
    </row>
    <row r="187" spans="1:35" ht="160">
      <c r="A187" s="270" t="s">
        <v>618</v>
      </c>
      <c r="B187" s="283" t="s">
        <v>870</v>
      </c>
      <c r="C187" s="385"/>
      <c r="D187" s="290" t="s">
        <v>618</v>
      </c>
      <c r="E187" s="13"/>
      <c r="F187" s="13"/>
      <c r="G187" s="13"/>
      <c r="H187" s="13"/>
      <c r="J187" s="294"/>
      <c r="L187" s="290"/>
      <c r="M187" s="13"/>
      <c r="N187" s="13"/>
      <c r="O187" s="13"/>
      <c r="P187" s="13"/>
      <c r="Q187" s="13"/>
      <c r="R187" s="291"/>
      <c r="AE187" s="13"/>
      <c r="AF187" s="13"/>
      <c r="AG187" s="13"/>
      <c r="AH187" s="13"/>
      <c r="AI187" s="13"/>
    </row>
    <row r="188" spans="1:35">
      <c r="A188" s="270" t="s">
        <v>616</v>
      </c>
      <c r="B188" s="268"/>
      <c r="C188" s="385"/>
      <c r="D188" s="290" t="s">
        <v>616</v>
      </c>
      <c r="E188" s="13"/>
      <c r="F188" s="13"/>
      <c r="G188" s="13"/>
      <c r="H188" s="13"/>
      <c r="J188" s="294"/>
      <c r="L188" s="290" t="s">
        <v>619</v>
      </c>
      <c r="M188" s="13"/>
      <c r="N188" s="13"/>
      <c r="O188" s="13"/>
      <c r="P188" s="13"/>
      <c r="Q188" s="13"/>
      <c r="R188" s="291"/>
      <c r="AE188" s="13"/>
      <c r="AF188" s="13"/>
      <c r="AG188" s="13"/>
      <c r="AH188" s="13"/>
      <c r="AI188" s="13"/>
    </row>
    <row r="189" spans="1:35">
      <c r="A189" s="270"/>
      <c r="B189" s="268"/>
      <c r="C189" s="385"/>
      <c r="D189" s="290"/>
      <c r="E189" s="13"/>
      <c r="F189" s="13"/>
      <c r="G189" s="13"/>
      <c r="H189" s="13"/>
      <c r="J189" s="294"/>
      <c r="L189" s="290" t="s">
        <v>616</v>
      </c>
      <c r="M189" s="13"/>
      <c r="N189" s="13"/>
      <c r="O189" s="13"/>
      <c r="P189" s="13"/>
      <c r="Q189" s="13"/>
      <c r="R189" s="291"/>
      <c r="AE189" s="13"/>
      <c r="AF189" s="13"/>
      <c r="AG189" s="13"/>
      <c r="AH189" s="13"/>
      <c r="AI189" s="13"/>
    </row>
    <row r="190" spans="1:35" ht="144">
      <c r="A190" s="270" t="s">
        <v>619</v>
      </c>
      <c r="B190" s="283" t="s">
        <v>867</v>
      </c>
      <c r="C190" s="385"/>
      <c r="D190" s="290" t="s">
        <v>619</v>
      </c>
      <c r="E190" s="13"/>
      <c r="F190" s="13"/>
      <c r="G190" s="13"/>
      <c r="H190" s="13"/>
      <c r="J190" s="294"/>
      <c r="L190" s="290" t="s">
        <v>607</v>
      </c>
      <c r="M190" s="13"/>
      <c r="N190" s="13"/>
      <c r="O190" s="13"/>
      <c r="P190" s="13"/>
      <c r="Q190" s="13"/>
      <c r="R190" s="291"/>
      <c r="AE190" s="13"/>
      <c r="AF190" s="13"/>
      <c r="AG190" s="13"/>
      <c r="AH190" s="13"/>
      <c r="AI190" s="13"/>
    </row>
    <row r="191" spans="1:35">
      <c r="A191" s="270" t="s">
        <v>616</v>
      </c>
      <c r="B191" s="268"/>
      <c r="C191" s="385"/>
      <c r="D191" s="290" t="s">
        <v>616</v>
      </c>
      <c r="E191" s="13"/>
      <c r="F191" s="13"/>
      <c r="G191" s="13"/>
      <c r="H191" s="13"/>
      <c r="J191" s="294"/>
      <c r="L191" s="290" t="s">
        <v>620</v>
      </c>
      <c r="M191" s="13"/>
      <c r="N191" s="13"/>
      <c r="O191" s="13"/>
      <c r="P191" s="13"/>
      <c r="Q191" s="13"/>
      <c r="R191" s="291"/>
      <c r="AE191" s="13"/>
      <c r="AF191" s="13"/>
      <c r="AG191" s="13"/>
      <c r="AH191" s="13"/>
      <c r="AI191" s="13"/>
    </row>
    <row r="192" spans="1:35">
      <c r="A192" s="270" t="s">
        <v>607</v>
      </c>
      <c r="B192" s="268"/>
      <c r="C192" s="385"/>
      <c r="D192" s="290" t="s">
        <v>607</v>
      </c>
      <c r="E192" s="13"/>
      <c r="F192" s="13"/>
      <c r="G192" s="13"/>
      <c r="H192" s="13"/>
      <c r="J192" s="294"/>
      <c r="L192" s="290" t="s">
        <v>616</v>
      </c>
      <c r="M192" s="13"/>
      <c r="N192" s="13"/>
      <c r="O192" s="13"/>
      <c r="P192" s="13"/>
      <c r="Q192" s="13"/>
      <c r="R192" s="291"/>
      <c r="AE192" s="13"/>
      <c r="AF192" s="13"/>
      <c r="AG192" s="13"/>
      <c r="AH192" s="13"/>
      <c r="AI192" s="13"/>
    </row>
    <row r="193" spans="1:35">
      <c r="A193" s="270" t="s">
        <v>620</v>
      </c>
      <c r="B193" s="268" t="s">
        <v>871</v>
      </c>
      <c r="C193" s="385"/>
      <c r="D193" s="290" t="s">
        <v>620</v>
      </c>
      <c r="E193" s="13"/>
      <c r="F193" s="13"/>
      <c r="G193" s="13"/>
      <c r="H193" s="13"/>
      <c r="J193" s="294"/>
      <c r="L193" s="290" t="s">
        <v>588</v>
      </c>
      <c r="R193" s="294"/>
      <c r="AE193" s="13"/>
      <c r="AF193" s="13"/>
      <c r="AG193" s="13"/>
      <c r="AH193" s="13"/>
      <c r="AI193" s="13"/>
    </row>
    <row r="194" spans="1:35" ht="129" thickBot="1">
      <c r="A194" s="270" t="s">
        <v>616</v>
      </c>
      <c r="B194" s="283" t="s">
        <v>667</v>
      </c>
      <c r="C194" s="385"/>
      <c r="D194" s="290" t="s">
        <v>616</v>
      </c>
      <c r="E194" s="13"/>
      <c r="F194" s="13"/>
      <c r="G194" s="13"/>
      <c r="H194" s="13"/>
      <c r="J194" s="294"/>
      <c r="L194" s="301" t="s">
        <v>621</v>
      </c>
      <c r="M194" s="302"/>
      <c r="N194" s="302"/>
      <c r="O194" s="302"/>
      <c r="P194" s="302"/>
      <c r="Q194" s="302"/>
      <c r="R194" s="303"/>
      <c r="AE194" s="13"/>
      <c r="AF194" s="13"/>
      <c r="AG194" s="13"/>
      <c r="AH194" s="13"/>
      <c r="AI194" s="13"/>
    </row>
    <row r="195" spans="1:35">
      <c r="A195" s="270" t="s">
        <v>588</v>
      </c>
      <c r="B195" s="268"/>
      <c r="C195" s="385"/>
      <c r="D195" s="290" t="s">
        <v>588</v>
      </c>
      <c r="J195" s="294"/>
      <c r="L195" s="13"/>
      <c r="M195" s="13"/>
      <c r="N195" s="13"/>
      <c r="O195" s="13"/>
      <c r="P195" s="13"/>
      <c r="Q195" s="13"/>
      <c r="R195" s="13"/>
      <c r="AE195" s="13"/>
      <c r="AF195" s="13"/>
      <c r="AG195" s="13"/>
      <c r="AH195" s="13"/>
      <c r="AI195" s="13"/>
    </row>
    <row r="196" spans="1:35" ht="16" thickBot="1">
      <c r="A196" s="270" t="s">
        <v>621</v>
      </c>
      <c r="B196" s="268"/>
      <c r="C196" s="385"/>
      <c r="D196" s="301" t="s">
        <v>621</v>
      </c>
      <c r="E196" s="302"/>
      <c r="F196" s="302"/>
      <c r="G196" s="302"/>
      <c r="H196" s="302"/>
      <c r="I196" s="302"/>
      <c r="J196" s="303"/>
      <c r="L196" s="13"/>
      <c r="M196" s="13"/>
      <c r="N196" s="13"/>
      <c r="O196" s="13"/>
      <c r="P196" s="13"/>
      <c r="Q196" s="13"/>
      <c r="R196" s="13"/>
      <c r="AF196" s="13"/>
      <c r="AG196" s="13"/>
      <c r="AH196" s="13"/>
      <c r="AI196" s="13"/>
    </row>
    <row r="197" spans="1:35">
      <c r="A197" s="266" t="s">
        <v>607</v>
      </c>
      <c r="C197" s="385"/>
      <c r="L197" s="13"/>
      <c r="M197" s="13"/>
      <c r="N197" s="13"/>
      <c r="O197" s="13"/>
      <c r="P197" s="13"/>
      <c r="Q197" s="13"/>
      <c r="R197" s="13"/>
      <c r="AF197" s="13"/>
      <c r="AG197" s="13"/>
      <c r="AH197" s="13"/>
      <c r="AI197" s="13"/>
    </row>
    <row r="198" spans="1:35">
      <c r="C198" s="385"/>
      <c r="L198" s="13"/>
      <c r="M198" s="13"/>
      <c r="N198" s="13"/>
      <c r="O198" s="13"/>
      <c r="P198" s="13"/>
      <c r="Q198" s="13"/>
      <c r="R198" s="13"/>
    </row>
    <row r="199" spans="1:35">
      <c r="C199" s="385"/>
    </row>
    <row r="200" spans="1:35">
      <c r="C200" s="385"/>
    </row>
    <row r="201" spans="1:35" ht="16" thickBot="1">
      <c r="A201" s="284"/>
      <c r="B201" s="284"/>
      <c r="C201" s="385"/>
      <c r="D201" s="284"/>
      <c r="E201" s="360"/>
      <c r="F201" s="360"/>
      <c r="G201" s="360"/>
      <c r="H201" s="360"/>
      <c r="I201" s="360"/>
      <c r="J201" s="360"/>
    </row>
    <row r="202" spans="1:35">
      <c r="A202" s="270" t="s">
        <v>584</v>
      </c>
      <c r="B202" s="267" t="s">
        <v>662</v>
      </c>
      <c r="C202" s="385"/>
      <c r="D202" s="362" t="s">
        <v>584</v>
      </c>
      <c r="E202" s="363"/>
      <c r="F202" s="363"/>
      <c r="G202" s="363"/>
      <c r="H202" s="363"/>
      <c r="I202" s="363"/>
      <c r="J202" s="294"/>
    </row>
    <row r="203" spans="1:35" ht="64">
      <c r="A203" s="271" t="s">
        <v>873</v>
      </c>
      <c r="B203" s="269" t="s">
        <v>796</v>
      </c>
      <c r="C203" s="385"/>
      <c r="D203" s="365" t="s">
        <v>930</v>
      </c>
      <c r="F203" s="306" t="s">
        <v>672</v>
      </c>
      <c r="G203" s="257" t="str">
        <f>$E$7</f>
        <v>4G</v>
      </c>
      <c r="J203" s="294"/>
    </row>
    <row r="204" spans="1:35">
      <c r="A204" s="270" t="s">
        <v>633</v>
      </c>
      <c r="B204" s="267" t="s">
        <v>833</v>
      </c>
      <c r="C204" s="385"/>
      <c r="D204" s="366" t="s">
        <v>677</v>
      </c>
      <c r="F204" s="257">
        <f>G6</f>
        <v>130126</v>
      </c>
      <c r="G204" s="13"/>
      <c r="H204" s="378" t="s">
        <v>929</v>
      </c>
      <c r="I204" s="257" t="str">
        <f>$F$7</f>
        <v>24R2</v>
      </c>
      <c r="J204" s="294"/>
    </row>
    <row r="205" spans="1:35">
      <c r="A205" s="270" t="s">
        <v>719</v>
      </c>
      <c r="B205" s="267" t="s">
        <v>662</v>
      </c>
      <c r="C205" s="385"/>
      <c r="D205" s="366" t="s">
        <v>719</v>
      </c>
      <c r="J205" s="294"/>
    </row>
    <row r="206" spans="1:35">
      <c r="A206" s="273" t="s">
        <v>720</v>
      </c>
      <c r="B206" s="267" t="s">
        <v>832</v>
      </c>
      <c r="C206" s="385"/>
      <c r="D206" s="366" t="s">
        <v>590</v>
      </c>
      <c r="J206" s="294"/>
    </row>
    <row r="207" spans="1:35">
      <c r="A207" s="270" t="s">
        <v>590</v>
      </c>
      <c r="B207" s="267" t="s">
        <v>662</v>
      </c>
      <c r="C207" s="385"/>
      <c r="D207" s="366"/>
      <c r="J207" s="294"/>
    </row>
    <row r="208" spans="1:35">
      <c r="A208" s="270"/>
      <c r="B208" s="267"/>
      <c r="C208" s="385"/>
      <c r="D208" s="366"/>
      <c r="J208" s="294"/>
    </row>
    <row r="209" spans="1:10">
      <c r="A209" s="270" t="s">
        <v>762</v>
      </c>
      <c r="B209" s="267"/>
      <c r="C209" s="385"/>
      <c r="D209" s="366" t="s">
        <v>830</v>
      </c>
      <c r="F209" s="333">
        <f>AA7</f>
        <v>1</v>
      </c>
      <c r="J209" s="294"/>
    </row>
    <row r="210" spans="1:10">
      <c r="A210" s="270" t="s">
        <v>874</v>
      </c>
      <c r="B210" s="267"/>
      <c r="C210" s="385"/>
      <c r="D210" s="366" t="s">
        <v>828</v>
      </c>
      <c r="F210" s="257" t="str">
        <f>AB7</f>
        <v>FBBC</v>
      </c>
      <c r="J210" s="294"/>
    </row>
    <row r="211" spans="1:10">
      <c r="A211" s="270" t="s">
        <v>596</v>
      </c>
      <c r="B211" s="267"/>
      <c r="C211" s="385"/>
      <c r="D211" s="366" t="s">
        <v>596</v>
      </c>
      <c r="J211" s="294"/>
    </row>
    <row r="212" spans="1:10">
      <c r="A212" s="325"/>
      <c r="B212" s="267"/>
      <c r="C212" s="385"/>
      <c r="D212" s="367"/>
      <c r="J212" s="294"/>
    </row>
    <row r="213" spans="1:10">
      <c r="A213" s="270" t="s">
        <v>618</v>
      </c>
      <c r="B213" s="267"/>
      <c r="C213" s="385"/>
      <c r="D213" s="366" t="s">
        <v>618</v>
      </c>
      <c r="J213" s="294"/>
    </row>
    <row r="214" spans="1:10">
      <c r="A214" s="270" t="s">
        <v>616</v>
      </c>
      <c r="B214" s="272"/>
      <c r="C214" s="385"/>
      <c r="D214" s="366" t="s">
        <v>616</v>
      </c>
      <c r="J214" s="294"/>
    </row>
    <row r="215" spans="1:10">
      <c r="A215" s="270"/>
      <c r="B215" s="324"/>
      <c r="C215" s="385"/>
      <c r="D215" s="366"/>
      <c r="J215" s="294"/>
    </row>
    <row r="216" spans="1:10">
      <c r="A216" s="270" t="s">
        <v>619</v>
      </c>
      <c r="B216" s="269"/>
      <c r="C216" s="385"/>
      <c r="D216" s="366" t="s">
        <v>619</v>
      </c>
      <c r="J216" s="294"/>
    </row>
    <row r="217" spans="1:10">
      <c r="A217" s="270" t="s">
        <v>616</v>
      </c>
      <c r="B217" s="267"/>
      <c r="C217" s="385"/>
      <c r="D217" s="366" t="s">
        <v>616</v>
      </c>
      <c r="J217" s="294"/>
    </row>
    <row r="218" spans="1:10">
      <c r="A218" s="270" t="s">
        <v>607</v>
      </c>
      <c r="B218" s="267"/>
      <c r="C218" s="385"/>
      <c r="D218" s="366" t="s">
        <v>607</v>
      </c>
      <c r="J218" s="294"/>
    </row>
    <row r="219" spans="1:10">
      <c r="A219" s="270" t="s">
        <v>620</v>
      </c>
      <c r="B219" s="267"/>
      <c r="C219" s="385"/>
      <c r="D219" s="366" t="s">
        <v>620</v>
      </c>
      <c r="J219" s="294"/>
    </row>
    <row r="220" spans="1:10">
      <c r="A220" s="270" t="s">
        <v>616</v>
      </c>
      <c r="B220" s="267"/>
      <c r="C220" s="385"/>
      <c r="D220" s="366" t="s">
        <v>616</v>
      </c>
      <c r="J220" s="294"/>
    </row>
    <row r="221" spans="1:10" ht="16" thickBot="1">
      <c r="A221" s="281" t="s">
        <v>876</v>
      </c>
      <c r="B221" s="267"/>
      <c r="C221" s="385"/>
      <c r="D221" s="368" t="s">
        <v>876</v>
      </c>
      <c r="E221" s="302"/>
      <c r="F221" s="302"/>
      <c r="G221" s="302"/>
      <c r="H221" s="302"/>
      <c r="I221" s="302"/>
      <c r="J221" s="303"/>
    </row>
    <row r="222" spans="1:10">
      <c r="C222" s="385"/>
    </row>
    <row r="223" spans="1:10">
      <c r="C223" s="385"/>
    </row>
    <row r="224" spans="1:10">
      <c r="C224" s="385"/>
    </row>
    <row r="225" spans="1:17">
      <c r="C225" s="385"/>
    </row>
    <row r="226" spans="1:17" ht="16" thickBot="1">
      <c r="C226" s="385"/>
    </row>
    <row r="227" spans="1:17">
      <c r="A227" s="270" t="s">
        <v>584</v>
      </c>
      <c r="B227" s="267" t="s">
        <v>662</v>
      </c>
      <c r="C227" s="385"/>
      <c r="L227" s="362" t="s">
        <v>584</v>
      </c>
      <c r="M227" s="363"/>
      <c r="N227" s="363"/>
      <c r="O227" s="363"/>
      <c r="P227" s="363"/>
      <c r="Q227" s="364"/>
    </row>
    <row r="228" spans="1:17" ht="64">
      <c r="A228" s="271" t="s">
        <v>873</v>
      </c>
      <c r="B228" s="269" t="s">
        <v>796</v>
      </c>
      <c r="C228" s="385"/>
      <c r="L228" s="365" t="s">
        <v>930</v>
      </c>
      <c r="N228" s="306" t="s">
        <v>672</v>
      </c>
      <c r="O228" s="257">
        <f>E9</f>
        <v>0</v>
      </c>
      <c r="P228" s="378" t="s">
        <v>929</v>
      </c>
      <c r="Q228" s="305">
        <f>F9</f>
        <v>0</v>
      </c>
    </row>
    <row r="229" spans="1:17">
      <c r="A229" s="270" t="s">
        <v>719</v>
      </c>
      <c r="B229" s="267" t="s">
        <v>832</v>
      </c>
      <c r="C229" s="385"/>
      <c r="L229" s="366" t="s">
        <v>677</v>
      </c>
      <c r="N229" s="257">
        <f>G9</f>
        <v>0</v>
      </c>
      <c r="O229" s="13"/>
      <c r="P229" s="13"/>
      <c r="Q229" s="294"/>
    </row>
    <row r="230" spans="1:17">
      <c r="A230" s="273" t="s">
        <v>720</v>
      </c>
      <c r="B230" s="267" t="s">
        <v>662</v>
      </c>
      <c r="C230" s="385"/>
      <c r="L230" s="366" t="s">
        <v>719</v>
      </c>
      <c r="Q230" s="294"/>
    </row>
    <row r="231" spans="1:17">
      <c r="A231" s="270" t="s">
        <v>633</v>
      </c>
      <c r="B231" s="267" t="s">
        <v>833</v>
      </c>
      <c r="C231" s="385"/>
      <c r="L231" s="366" t="s">
        <v>590</v>
      </c>
      <c r="Q231" s="294"/>
    </row>
    <row r="232" spans="1:17">
      <c r="A232" s="270" t="s">
        <v>590</v>
      </c>
      <c r="B232" s="267" t="s">
        <v>834</v>
      </c>
      <c r="C232" s="385"/>
      <c r="L232" s="366"/>
      <c r="Q232" s="294"/>
    </row>
    <row r="233" spans="1:17">
      <c r="A233" s="270"/>
      <c r="B233" s="267" t="s">
        <v>838</v>
      </c>
      <c r="C233" s="385"/>
      <c r="L233" s="366"/>
      <c r="Q233" s="294"/>
    </row>
    <row r="234" spans="1:17">
      <c r="A234" s="336" t="s">
        <v>924</v>
      </c>
      <c r="B234" s="267" t="s">
        <v>662</v>
      </c>
      <c r="C234" s="385"/>
      <c r="L234" s="361" t="s">
        <v>931</v>
      </c>
      <c r="N234" s="257">
        <f>AI9</f>
        <v>3</v>
      </c>
      <c r="Q234" s="294"/>
    </row>
    <row r="235" spans="1:17">
      <c r="A235" s="336" t="s">
        <v>596</v>
      </c>
      <c r="B235" s="272" t="s">
        <v>932</v>
      </c>
      <c r="C235" s="385"/>
      <c r="L235" s="361" t="s">
        <v>596</v>
      </c>
      <c r="Q235" s="294"/>
    </row>
    <row r="236" spans="1:17">
      <c r="A236" s="336" t="s">
        <v>925</v>
      </c>
      <c r="B236" s="267" t="s">
        <v>662</v>
      </c>
      <c r="C236" s="385"/>
      <c r="L236" s="361" t="s">
        <v>931</v>
      </c>
      <c r="N236" s="257">
        <f>AJ9</f>
        <v>4</v>
      </c>
      <c r="Q236" s="294"/>
    </row>
    <row r="237" spans="1:17">
      <c r="A237" s="336" t="s">
        <v>596</v>
      </c>
      <c r="B237" s="272" t="s">
        <v>932</v>
      </c>
      <c r="C237" s="385"/>
      <c r="L237" s="361" t="s">
        <v>596</v>
      </c>
      <c r="Q237" s="294"/>
    </row>
    <row r="238" spans="1:17">
      <c r="A238" s="325"/>
      <c r="B238" s="272"/>
      <c r="C238" s="385"/>
      <c r="L238" s="367"/>
      <c r="Q238" s="294"/>
    </row>
    <row r="239" spans="1:17">
      <c r="A239" s="270" t="s">
        <v>618</v>
      </c>
      <c r="B239" s="272"/>
      <c r="C239" s="385"/>
      <c r="L239" s="366" t="s">
        <v>618</v>
      </c>
      <c r="Q239" s="294"/>
    </row>
    <row r="240" spans="1:17">
      <c r="A240" s="270" t="s">
        <v>616</v>
      </c>
      <c r="B240" s="272"/>
      <c r="C240" s="385"/>
      <c r="L240" s="366" t="s">
        <v>616</v>
      </c>
      <c r="Q240" s="294"/>
    </row>
    <row r="241" spans="1:17">
      <c r="A241" s="270"/>
      <c r="B241" s="272"/>
      <c r="C241" s="385"/>
      <c r="L241" s="366"/>
      <c r="Q241" s="294"/>
    </row>
    <row r="242" spans="1:17">
      <c r="A242" s="270" t="s">
        <v>619</v>
      </c>
      <c r="B242" s="272"/>
      <c r="C242" s="385"/>
      <c r="L242" s="366" t="s">
        <v>619</v>
      </c>
      <c r="Q242" s="294"/>
    </row>
    <row r="243" spans="1:17">
      <c r="A243" s="270" t="s">
        <v>616</v>
      </c>
      <c r="B243" s="272"/>
      <c r="C243" s="385"/>
      <c r="L243" s="366" t="s">
        <v>616</v>
      </c>
      <c r="Q243" s="294"/>
    </row>
    <row r="244" spans="1:17">
      <c r="A244" s="270" t="s">
        <v>607</v>
      </c>
      <c r="B244" s="272"/>
      <c r="C244" s="385"/>
      <c r="L244" s="366" t="s">
        <v>607</v>
      </c>
      <c r="Q244" s="294"/>
    </row>
    <row r="245" spans="1:17">
      <c r="A245" s="270" t="s">
        <v>620</v>
      </c>
      <c r="B245" s="272"/>
      <c r="C245" s="385"/>
      <c r="L245" s="366" t="s">
        <v>620</v>
      </c>
      <c r="Q245" s="294"/>
    </row>
    <row r="246" spans="1:17">
      <c r="A246" s="270" t="s">
        <v>616</v>
      </c>
      <c r="B246" s="324"/>
      <c r="C246" s="385"/>
      <c r="L246" s="366" t="s">
        <v>616</v>
      </c>
      <c r="Q246" s="294"/>
    </row>
    <row r="247" spans="1:17" ht="16" thickBot="1">
      <c r="A247" s="281" t="s">
        <v>876</v>
      </c>
      <c r="B247" s="269"/>
      <c r="C247" s="385"/>
      <c r="L247" s="368" t="s">
        <v>876</v>
      </c>
      <c r="M247" s="302"/>
      <c r="N247" s="302"/>
      <c r="O247" s="302"/>
      <c r="P247" s="302"/>
      <c r="Q247" s="303"/>
    </row>
    <row r="248" spans="1:17">
      <c r="C248" s="385"/>
    </row>
    <row r="249" spans="1:17">
      <c r="C249" s="385"/>
    </row>
    <row r="250" spans="1:17">
      <c r="C250" s="385"/>
    </row>
    <row r="251" spans="1:17" ht="16" thickBot="1">
      <c r="C251" s="385"/>
    </row>
    <row r="252" spans="1:17">
      <c r="A252" s="270" t="s">
        <v>584</v>
      </c>
      <c r="B252" s="267" t="s">
        <v>662</v>
      </c>
      <c r="C252" s="385"/>
      <c r="L252" s="362" t="s">
        <v>584</v>
      </c>
      <c r="M252" s="363"/>
      <c r="N252" s="363"/>
      <c r="O252" s="363"/>
      <c r="P252" s="363"/>
      <c r="Q252" s="364"/>
    </row>
    <row r="253" spans="1:17" ht="64">
      <c r="A253" s="271" t="s">
        <v>873</v>
      </c>
      <c r="B253" s="269" t="s">
        <v>796</v>
      </c>
      <c r="C253" s="385"/>
      <c r="L253" s="365" t="s">
        <v>930</v>
      </c>
      <c r="N253" s="306" t="s">
        <v>672</v>
      </c>
      <c r="O253" s="257">
        <f>E10</f>
        <v>0</v>
      </c>
      <c r="P253" s="306" t="s">
        <v>929</v>
      </c>
      <c r="Q253" s="305">
        <f>F10</f>
        <v>0</v>
      </c>
    </row>
    <row r="254" spans="1:17">
      <c r="A254" s="270" t="s">
        <v>633</v>
      </c>
      <c r="B254" s="267" t="s">
        <v>833</v>
      </c>
      <c r="C254" s="385"/>
      <c r="L254" s="366" t="s">
        <v>677</v>
      </c>
      <c r="N254" s="257">
        <f>G10</f>
        <v>0</v>
      </c>
      <c r="O254" s="13"/>
      <c r="P254" s="13"/>
      <c r="Q254" s="294"/>
    </row>
    <row r="255" spans="1:17">
      <c r="A255" s="270" t="s">
        <v>719</v>
      </c>
      <c r="B255" s="267" t="s">
        <v>832</v>
      </c>
      <c r="C255" s="385"/>
      <c r="L255" s="366" t="s">
        <v>719</v>
      </c>
      <c r="Q255" s="294"/>
    </row>
    <row r="256" spans="1:17">
      <c r="A256" s="273" t="s">
        <v>720</v>
      </c>
      <c r="B256" s="267" t="s">
        <v>662</v>
      </c>
      <c r="C256" s="385"/>
      <c r="L256" s="366"/>
      <c r="Q256" s="294"/>
    </row>
    <row r="257" spans="1:17">
      <c r="A257" s="270" t="s">
        <v>590</v>
      </c>
      <c r="B257" s="267" t="s">
        <v>834</v>
      </c>
      <c r="C257" s="385"/>
      <c r="L257" s="366" t="s">
        <v>590</v>
      </c>
      <c r="Q257" s="294"/>
    </row>
    <row r="258" spans="1:17">
      <c r="A258" s="270"/>
      <c r="B258" s="267" t="s">
        <v>838</v>
      </c>
      <c r="C258" s="385"/>
      <c r="L258" s="366"/>
      <c r="Q258" s="294"/>
    </row>
    <row r="259" spans="1:17">
      <c r="A259" s="336" t="s">
        <v>763</v>
      </c>
      <c r="B259" s="267"/>
      <c r="C259" s="385"/>
      <c r="L259" s="366" t="s">
        <v>830</v>
      </c>
      <c r="N259" s="333">
        <f>AA10</f>
        <v>3</v>
      </c>
      <c r="Q259" s="294"/>
    </row>
    <row r="260" spans="1:17">
      <c r="A260" s="336" t="s">
        <v>761</v>
      </c>
      <c r="B260" s="272"/>
      <c r="C260" s="385"/>
      <c r="L260" s="366" t="s">
        <v>828</v>
      </c>
      <c r="N260" s="257" t="str">
        <f>AB10</f>
        <v>ABIO</v>
      </c>
      <c r="Q260" s="294"/>
    </row>
    <row r="261" spans="1:17">
      <c r="A261" s="336" t="s">
        <v>596</v>
      </c>
      <c r="B261" s="272"/>
      <c r="C261" s="385"/>
      <c r="L261" s="366" t="s">
        <v>596</v>
      </c>
      <c r="Q261" s="294"/>
    </row>
    <row r="262" spans="1:17">
      <c r="A262" s="336" t="s">
        <v>927</v>
      </c>
      <c r="B262" s="267" t="s">
        <v>662</v>
      </c>
      <c r="C262" s="385"/>
      <c r="L262" s="361" t="s">
        <v>931</v>
      </c>
      <c r="N262" s="257">
        <f>AK10</f>
        <v>5</v>
      </c>
      <c r="Q262" s="294"/>
    </row>
    <row r="263" spans="1:17">
      <c r="A263" s="336" t="s">
        <v>596</v>
      </c>
      <c r="B263" s="272" t="s">
        <v>932</v>
      </c>
      <c r="C263" s="385"/>
      <c r="L263" s="361" t="s">
        <v>596</v>
      </c>
      <c r="Q263" s="294"/>
    </row>
    <row r="264" spans="1:17">
      <c r="A264" s="336" t="s">
        <v>928</v>
      </c>
      <c r="B264" s="267" t="s">
        <v>662</v>
      </c>
      <c r="C264" s="385"/>
      <c r="L264" s="361" t="s">
        <v>931</v>
      </c>
      <c r="N264" s="257">
        <f>AL10</f>
        <v>6</v>
      </c>
      <c r="Q264" s="294"/>
    </row>
    <row r="265" spans="1:17">
      <c r="A265" s="336" t="s">
        <v>596</v>
      </c>
      <c r="B265" s="272" t="s">
        <v>932</v>
      </c>
      <c r="C265" s="385"/>
      <c r="L265" s="361" t="s">
        <v>596</v>
      </c>
      <c r="Q265" s="294"/>
    </row>
    <row r="266" spans="1:17">
      <c r="A266" s="325"/>
      <c r="B266" s="272"/>
      <c r="C266" s="385"/>
      <c r="L266" s="367"/>
      <c r="Q266" s="294"/>
    </row>
    <row r="267" spans="1:17">
      <c r="A267" s="270" t="s">
        <v>618</v>
      </c>
      <c r="B267" s="272"/>
      <c r="C267" s="385"/>
      <c r="L267" s="366" t="s">
        <v>618</v>
      </c>
      <c r="Q267" s="294"/>
    </row>
    <row r="268" spans="1:17">
      <c r="A268" s="270" t="s">
        <v>616</v>
      </c>
      <c r="B268" s="272"/>
      <c r="C268" s="385"/>
      <c r="L268" s="366" t="s">
        <v>616</v>
      </c>
      <c r="Q268" s="294"/>
    </row>
    <row r="269" spans="1:17">
      <c r="A269" s="270"/>
      <c r="B269" s="272"/>
      <c r="C269" s="385"/>
      <c r="L269" s="366"/>
      <c r="Q269" s="294"/>
    </row>
    <row r="270" spans="1:17">
      <c r="A270" s="270" t="s">
        <v>619</v>
      </c>
      <c r="B270" s="272"/>
      <c r="C270" s="385"/>
      <c r="L270" s="366" t="s">
        <v>619</v>
      </c>
      <c r="Q270" s="294"/>
    </row>
    <row r="271" spans="1:17">
      <c r="A271" s="270" t="s">
        <v>616</v>
      </c>
      <c r="B271" s="272"/>
      <c r="C271" s="385"/>
      <c r="L271" s="366" t="s">
        <v>616</v>
      </c>
      <c r="Q271" s="294"/>
    </row>
    <row r="272" spans="1:17">
      <c r="A272" s="270" t="s">
        <v>607</v>
      </c>
      <c r="B272" s="272"/>
      <c r="C272" s="385"/>
      <c r="L272" s="366" t="s">
        <v>607</v>
      </c>
      <c r="Q272" s="294"/>
    </row>
    <row r="273" spans="1:17">
      <c r="A273" s="270" t="s">
        <v>620</v>
      </c>
      <c r="B273" s="272"/>
      <c r="C273" s="385"/>
      <c r="L273" s="366" t="s">
        <v>620</v>
      </c>
      <c r="Q273" s="294"/>
    </row>
    <row r="274" spans="1:17">
      <c r="A274" s="270" t="s">
        <v>616</v>
      </c>
      <c r="B274" s="324"/>
      <c r="C274" s="385"/>
      <c r="L274" s="366" t="s">
        <v>616</v>
      </c>
      <c r="Q274" s="294"/>
    </row>
    <row r="275" spans="1:17" ht="16" thickBot="1">
      <c r="A275" s="281" t="s">
        <v>876</v>
      </c>
      <c r="B275" s="269"/>
      <c r="C275" s="385"/>
      <c r="L275" s="368" t="s">
        <v>876</v>
      </c>
      <c r="M275" s="302"/>
      <c r="N275" s="302"/>
      <c r="O275" s="302"/>
      <c r="P275" s="302"/>
      <c r="Q275" s="303"/>
    </row>
    <row r="276" spans="1:17">
      <c r="C276" s="322"/>
    </row>
  </sheetData>
  <mergeCells count="1">
    <mergeCell ref="AO4:AR4"/>
  </mergeCells>
  <phoneticPr fontId="9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opLeftCell="C2" zoomScale="136" zoomScaleNormal="70" workbookViewId="0">
      <selection activeCell="N15" sqref="N15"/>
    </sheetView>
  </sheetViews>
  <sheetFormatPr baseColWidth="10" defaultColWidth="9" defaultRowHeight="15"/>
  <cols>
    <col min="1" max="1" width="74.5" style="10" hidden="1" customWidth="1"/>
    <col min="2" max="2" width="74" style="10" hidden="1" customWidth="1"/>
    <col min="3" max="3" width="5" style="10" customWidth="1"/>
    <col min="4" max="4" width="18.5" style="10" customWidth="1"/>
    <col min="5" max="5" width="35.83203125" style="10" customWidth="1"/>
    <col min="6" max="6" width="9" style="10" customWidth="1"/>
    <col min="7" max="8" width="10.1640625" style="10" customWidth="1"/>
    <col min="9" max="9" width="6.33203125" style="10" bestFit="1" customWidth="1"/>
    <col min="10" max="10" width="11.8320312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" style="10" customWidth="1"/>
    <col min="15" max="15" width="15.1640625" style="10" bestFit="1" customWidth="1"/>
    <col min="16" max="16" width="14.83203125" style="10" customWidth="1"/>
    <col min="17" max="17" width="17.6640625" style="10" bestFit="1" customWidth="1"/>
    <col min="18" max="18" width="12.83203125" style="10" customWidth="1"/>
    <col min="19" max="19" width="21.6640625" style="10" customWidth="1"/>
    <col min="20" max="20" width="8.83203125" style="10" customWidth="1"/>
    <col min="21" max="21" width="10.83203125" style="10" customWidth="1"/>
    <col min="22" max="23" width="14.6640625" style="10" customWidth="1"/>
    <col min="24" max="24" width="9.83203125" style="10" bestFit="1" customWidth="1"/>
    <col min="25" max="25" width="11.6640625" style="10" bestFit="1" customWidth="1"/>
    <col min="26" max="26" width="8.6640625" style="10" customWidth="1"/>
    <col min="27" max="27" width="9.1640625" style="10" customWidth="1"/>
    <col min="28" max="28" width="14.83203125" style="10" bestFit="1" customWidth="1"/>
    <col min="29" max="29" width="2.6640625" style="10" customWidth="1"/>
    <col min="30" max="16384" width="9" style="10"/>
  </cols>
  <sheetData>
    <row r="1" spans="1:29" ht="19.25" customHeight="1">
      <c r="C1" s="392"/>
      <c r="E1" s="381" t="s">
        <v>706</v>
      </c>
      <c r="F1" s="381" t="s">
        <v>947</v>
      </c>
      <c r="G1" s="381" t="s">
        <v>948</v>
      </c>
      <c r="H1" s="381" t="s">
        <v>987</v>
      </c>
      <c r="J1" s="381" t="s">
        <v>988</v>
      </c>
      <c r="K1" s="381" t="s">
        <v>989</v>
      </c>
      <c r="M1" s="381" t="s">
        <v>990</v>
      </c>
      <c r="U1" s="381" t="s">
        <v>60</v>
      </c>
      <c r="V1" s="381" t="s">
        <v>61</v>
      </c>
      <c r="W1" s="381" t="s">
        <v>986</v>
      </c>
      <c r="X1" s="157"/>
      <c r="Y1" s="381" t="s">
        <v>66</v>
      </c>
      <c r="Z1" s="157"/>
      <c r="AA1" s="381" t="s">
        <v>920</v>
      </c>
      <c r="AB1" s="381" t="s">
        <v>986</v>
      </c>
    </row>
    <row r="2" spans="1:29" ht="144">
      <c r="C2" s="392"/>
      <c r="D2" s="391" t="s">
        <v>966</v>
      </c>
      <c r="E2" s="426" t="s">
        <v>967</v>
      </c>
      <c r="F2" s="426" t="s">
        <v>968</v>
      </c>
      <c r="G2" s="426" t="s">
        <v>969</v>
      </c>
      <c r="H2" s="427"/>
      <c r="I2" s="427"/>
      <c r="J2" s="426" t="s">
        <v>979</v>
      </c>
      <c r="K2" s="426" t="s">
        <v>978</v>
      </c>
      <c r="L2" s="427"/>
      <c r="M2" s="426" t="s">
        <v>991</v>
      </c>
      <c r="N2" s="426" t="s">
        <v>980</v>
      </c>
      <c r="O2" s="426" t="s">
        <v>981</v>
      </c>
      <c r="P2" s="426" t="s">
        <v>980</v>
      </c>
      <c r="Q2" s="426" t="s">
        <v>981</v>
      </c>
      <c r="R2" s="426" t="s">
        <v>982</v>
      </c>
      <c r="S2" s="426"/>
      <c r="T2" s="426" t="s">
        <v>981</v>
      </c>
      <c r="U2" s="426" t="s">
        <v>983</v>
      </c>
      <c r="V2" s="426" t="s">
        <v>984</v>
      </c>
      <c r="W2" s="426" t="s">
        <v>985</v>
      </c>
      <c r="X2" s="428"/>
      <c r="Y2" s="428"/>
      <c r="Z2" s="426" t="s">
        <v>982</v>
      </c>
      <c r="AA2" s="426" t="s">
        <v>981</v>
      </c>
      <c r="AB2" s="426" t="s">
        <v>981</v>
      </c>
    </row>
    <row r="3" spans="1:29" ht="18.5" customHeight="1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84"/>
    </row>
    <row r="4" spans="1:29" ht="24" customHeight="1">
      <c r="C4" s="392"/>
      <c r="D4" s="425" t="s">
        <v>975</v>
      </c>
      <c r="E4" s="436" t="s">
        <v>530</v>
      </c>
      <c r="F4" s="413" t="s">
        <v>974</v>
      </c>
      <c r="G4" s="414"/>
      <c r="H4" s="401" t="s">
        <v>71</v>
      </c>
      <c r="I4" s="402" t="s">
        <v>82</v>
      </c>
      <c r="J4" s="403"/>
      <c r="K4" s="404"/>
      <c r="L4" s="401" t="s">
        <v>483</v>
      </c>
      <c r="M4" s="403"/>
      <c r="N4" s="403"/>
      <c r="O4" s="403"/>
      <c r="P4" s="403"/>
      <c r="Q4" s="404"/>
      <c r="R4" s="402" t="s">
        <v>72</v>
      </c>
      <c r="S4" s="403"/>
      <c r="T4" s="403"/>
      <c r="U4" s="403"/>
      <c r="V4" s="403"/>
      <c r="W4" s="403"/>
      <c r="X4" s="402" t="s">
        <v>527</v>
      </c>
      <c r="Y4" s="404"/>
      <c r="Z4" s="402" t="s">
        <v>528</v>
      </c>
      <c r="AA4" s="403"/>
      <c r="AB4" s="403"/>
      <c r="AC4" s="384"/>
    </row>
    <row r="5" spans="1:29" ht="14.25" customHeight="1">
      <c r="C5" s="392"/>
      <c r="D5" s="104" t="s">
        <v>976</v>
      </c>
      <c r="E5" s="104"/>
      <c r="F5" s="202" t="s">
        <v>972</v>
      </c>
      <c r="G5" s="202" t="s">
        <v>973</v>
      </c>
      <c r="H5" s="24" t="s">
        <v>95</v>
      </c>
      <c r="I5" s="264" t="s">
        <v>95</v>
      </c>
      <c r="J5" s="202" t="s">
        <v>299</v>
      </c>
      <c r="K5" s="202" t="s">
        <v>704</v>
      </c>
      <c r="L5" s="24" t="s">
        <v>95</v>
      </c>
      <c r="M5" s="202" t="s">
        <v>481</v>
      </c>
      <c r="N5" s="437" t="s">
        <v>1012</v>
      </c>
      <c r="O5" s="437" t="s">
        <v>1013</v>
      </c>
      <c r="P5" s="437" t="s">
        <v>113</v>
      </c>
      <c r="Q5" s="438" t="s">
        <v>114</v>
      </c>
      <c r="R5" s="398" t="s">
        <v>95</v>
      </c>
      <c r="S5" s="376" t="s">
        <v>284</v>
      </c>
      <c r="T5" s="376" t="s">
        <v>124</v>
      </c>
      <c r="U5" s="376" t="s">
        <v>126</v>
      </c>
      <c r="V5" s="376" t="s">
        <v>127</v>
      </c>
      <c r="W5" s="397" t="s">
        <v>1014</v>
      </c>
      <c r="X5" s="398" t="s">
        <v>95</v>
      </c>
      <c r="Y5" s="396" t="s">
        <v>137</v>
      </c>
      <c r="Z5" s="398" t="s">
        <v>115</v>
      </c>
      <c r="AA5" s="397" t="s">
        <v>155</v>
      </c>
      <c r="AB5" s="397" t="s">
        <v>1014</v>
      </c>
      <c r="AC5" s="385"/>
    </row>
    <row r="6" spans="1:29" s="13" customFormat="1">
      <c r="A6" s="10"/>
      <c r="B6" s="10"/>
      <c r="C6" s="409" t="s">
        <v>1044</v>
      </c>
      <c r="D6" s="308" t="s">
        <v>971</v>
      </c>
      <c r="E6" s="308"/>
      <c r="F6" s="307" t="s">
        <v>529</v>
      </c>
      <c r="G6" s="307" t="s">
        <v>473</v>
      </c>
      <c r="H6" s="394">
        <v>130120</v>
      </c>
      <c r="I6" s="394">
        <v>4</v>
      </c>
      <c r="J6" s="394" t="s">
        <v>1011</v>
      </c>
      <c r="K6" s="395"/>
      <c r="L6" s="394">
        <v>6</v>
      </c>
      <c r="M6" s="394" t="s">
        <v>1026</v>
      </c>
      <c r="N6" s="394" t="s">
        <v>176</v>
      </c>
      <c r="O6" s="394">
        <v>6</v>
      </c>
      <c r="P6" s="394" t="s">
        <v>176</v>
      </c>
      <c r="Q6" s="405">
        <v>1</v>
      </c>
      <c r="R6" s="394">
        <v>24320</v>
      </c>
      <c r="S6" s="395" t="s">
        <v>499</v>
      </c>
      <c r="T6" s="394">
        <v>5</v>
      </c>
      <c r="U6" s="394">
        <v>318</v>
      </c>
      <c r="V6" s="394">
        <v>59455</v>
      </c>
      <c r="W6" s="408">
        <f>AA6</f>
        <v>105</v>
      </c>
      <c r="X6" s="394">
        <v>0</v>
      </c>
      <c r="Y6" s="394">
        <v>600</v>
      </c>
      <c r="Z6" s="394">
        <v>22109</v>
      </c>
      <c r="AA6" s="406">
        <f>100+T6</f>
        <v>105</v>
      </c>
      <c r="AB6" s="407">
        <f>T6</f>
        <v>5</v>
      </c>
      <c r="AC6" s="385"/>
    </row>
    <row r="7" spans="1:29" s="13" customFormat="1">
      <c r="A7" s="10"/>
      <c r="B7" s="10"/>
      <c r="C7" s="409" t="s">
        <v>1044</v>
      </c>
      <c r="D7" s="276" t="s">
        <v>971</v>
      </c>
      <c r="E7" s="276" t="s">
        <v>702</v>
      </c>
      <c r="F7" s="276" t="s">
        <v>529</v>
      </c>
      <c r="G7" s="276" t="s">
        <v>473</v>
      </c>
      <c r="H7" s="394">
        <v>130120</v>
      </c>
      <c r="I7" s="394">
        <v>4</v>
      </c>
      <c r="J7" s="394" t="s">
        <v>1043</v>
      </c>
      <c r="K7" s="395"/>
      <c r="L7" s="394">
        <v>6</v>
      </c>
      <c r="M7" s="394" t="s">
        <v>1026</v>
      </c>
      <c r="N7" s="394" t="s">
        <v>176</v>
      </c>
      <c r="O7" s="394">
        <v>6</v>
      </c>
      <c r="P7" s="394" t="s">
        <v>176</v>
      </c>
      <c r="Q7" s="405">
        <v>1</v>
      </c>
      <c r="R7" s="394">
        <v>24320</v>
      </c>
      <c r="S7" s="395" t="s">
        <v>499</v>
      </c>
      <c r="T7" s="394">
        <v>5</v>
      </c>
      <c r="U7" s="394">
        <v>318</v>
      </c>
      <c r="V7" s="394">
        <v>59455</v>
      </c>
      <c r="W7" s="408">
        <f>AA7</f>
        <v>0</v>
      </c>
      <c r="X7" s="394">
        <v>0</v>
      </c>
      <c r="Y7" s="394">
        <v>600</v>
      </c>
      <c r="Z7" s="394"/>
      <c r="AA7" s="406"/>
      <c r="AB7" s="407"/>
      <c r="AC7" s="385"/>
    </row>
    <row r="8" spans="1:29" s="13" customFormat="1">
      <c r="A8" s="10"/>
      <c r="B8" s="10"/>
      <c r="C8" s="409" t="s">
        <v>1044</v>
      </c>
      <c r="D8" s="226" t="s">
        <v>971</v>
      </c>
      <c r="E8" s="226" t="s">
        <v>703</v>
      </c>
      <c r="F8" s="226" t="s">
        <v>529</v>
      </c>
      <c r="G8" s="226" t="s">
        <v>473</v>
      </c>
      <c r="H8" s="353">
        <v>130120</v>
      </c>
      <c r="I8" s="353">
        <v>10</v>
      </c>
      <c r="J8" s="353" t="s">
        <v>1041</v>
      </c>
      <c r="K8" s="354"/>
      <c r="L8" s="353">
        <v>12</v>
      </c>
      <c r="M8" s="353" t="s">
        <v>497</v>
      </c>
      <c r="N8" s="353" t="s">
        <v>479</v>
      </c>
      <c r="O8" s="353">
        <v>3</v>
      </c>
      <c r="P8" s="353" t="s">
        <v>479</v>
      </c>
      <c r="Q8" s="353">
        <v>1</v>
      </c>
      <c r="R8" s="353">
        <v>24324</v>
      </c>
      <c r="S8" s="353" t="s">
        <v>965</v>
      </c>
      <c r="T8" s="353">
        <v>9</v>
      </c>
      <c r="U8" s="353">
        <v>322</v>
      </c>
      <c r="V8" s="353">
        <v>59455</v>
      </c>
      <c r="W8" s="408">
        <f>AA8</f>
        <v>109</v>
      </c>
      <c r="X8" s="394">
        <v>0</v>
      </c>
      <c r="Y8" s="394">
        <v>600</v>
      </c>
      <c r="Z8" s="394">
        <v>22113</v>
      </c>
      <c r="AA8" s="406">
        <f>100+T8</f>
        <v>109</v>
      </c>
      <c r="AB8" s="407">
        <f>T8</f>
        <v>9</v>
      </c>
      <c r="AC8" s="385"/>
    </row>
    <row r="9" spans="1:29" s="13" customFormat="1">
      <c r="A9" s="10"/>
      <c r="B9" s="10"/>
      <c r="C9" s="409" t="s">
        <v>1045</v>
      </c>
      <c r="D9" s="411" t="s">
        <v>971</v>
      </c>
      <c r="E9" s="411"/>
      <c r="F9" s="411" t="s">
        <v>529</v>
      </c>
      <c r="G9" s="411" t="s">
        <v>473</v>
      </c>
      <c r="H9" s="312">
        <v>130126</v>
      </c>
      <c r="I9" s="353">
        <v>1</v>
      </c>
      <c r="J9" s="353" t="s">
        <v>1041</v>
      </c>
      <c r="K9" s="354"/>
      <c r="L9" s="353">
        <v>3</v>
      </c>
      <c r="M9" s="354" t="s">
        <v>1025</v>
      </c>
      <c r="N9" s="353" t="s">
        <v>176</v>
      </c>
      <c r="O9" s="353">
        <v>1</v>
      </c>
      <c r="P9" s="353" t="s">
        <v>176</v>
      </c>
      <c r="Q9" s="380">
        <v>1</v>
      </c>
      <c r="R9" s="353">
        <v>48291</v>
      </c>
      <c r="S9" s="412" t="s">
        <v>977</v>
      </c>
      <c r="T9" s="412">
        <v>11</v>
      </c>
      <c r="U9" s="412">
        <v>240</v>
      </c>
      <c r="V9" s="412">
        <v>59455</v>
      </c>
      <c r="W9" s="408">
        <f>AA9</f>
        <v>111</v>
      </c>
      <c r="X9" s="394">
        <v>0</v>
      </c>
      <c r="Y9" s="394">
        <v>600</v>
      </c>
      <c r="Z9" s="394">
        <v>22109</v>
      </c>
      <c r="AA9" s="406">
        <f>100+T9</f>
        <v>111</v>
      </c>
      <c r="AB9" s="407">
        <f>T9</f>
        <v>11</v>
      </c>
      <c r="AC9" s="385"/>
    </row>
    <row r="10" spans="1:29" s="13" customFormat="1">
      <c r="A10" s="10"/>
      <c r="B10" s="10"/>
      <c r="C10" s="409" t="s">
        <v>1045</v>
      </c>
      <c r="D10" s="410" t="s">
        <v>971</v>
      </c>
      <c r="E10" s="410" t="s">
        <v>970</v>
      </c>
      <c r="F10" s="410" t="s">
        <v>529</v>
      </c>
      <c r="G10" s="410" t="s">
        <v>473</v>
      </c>
      <c r="H10" s="353">
        <v>130126</v>
      </c>
      <c r="I10" s="353">
        <v>2</v>
      </c>
      <c r="J10" s="353" t="s">
        <v>1043</v>
      </c>
      <c r="K10" s="353"/>
      <c r="L10" s="353">
        <v>4</v>
      </c>
      <c r="M10" s="354" t="s">
        <v>1025</v>
      </c>
      <c r="N10" s="353" t="s">
        <v>176</v>
      </c>
      <c r="O10" s="353">
        <v>2</v>
      </c>
      <c r="P10" s="353" t="s">
        <v>176</v>
      </c>
      <c r="Q10" s="353">
        <v>1</v>
      </c>
      <c r="R10" s="353">
        <v>48292</v>
      </c>
      <c r="S10" s="353" t="s">
        <v>1046</v>
      </c>
      <c r="T10" s="353">
        <v>12</v>
      </c>
      <c r="U10" s="353">
        <v>240</v>
      </c>
      <c r="V10" s="353">
        <v>59455</v>
      </c>
      <c r="W10" s="408">
        <f>AA10</f>
        <v>0</v>
      </c>
      <c r="X10" s="394">
        <v>0</v>
      </c>
      <c r="Y10" s="394">
        <v>600</v>
      </c>
      <c r="Z10" s="394"/>
      <c r="AA10" s="406"/>
      <c r="AB10" s="407"/>
      <c r="AC10" s="385"/>
    </row>
    <row r="11" spans="1:29" s="13" customFormat="1">
      <c r="A11" s="10"/>
      <c r="B11" s="10"/>
      <c r="C11" s="392"/>
      <c r="D11" s="387" t="s">
        <v>946</v>
      </c>
      <c r="E11" s="387" t="s">
        <v>946</v>
      </c>
      <c r="F11" s="387" t="s">
        <v>946</v>
      </c>
      <c r="G11" s="387" t="s">
        <v>946</v>
      </c>
      <c r="H11" s="387" t="s">
        <v>946</v>
      </c>
      <c r="I11" s="387" t="s">
        <v>946</v>
      </c>
      <c r="J11" s="387" t="s">
        <v>946</v>
      </c>
      <c r="K11" s="387" t="s">
        <v>946</v>
      </c>
      <c r="L11" s="387" t="s">
        <v>946</v>
      </c>
      <c r="M11" s="387" t="s">
        <v>946</v>
      </c>
      <c r="N11" s="387" t="s">
        <v>946</v>
      </c>
      <c r="O11" s="387" t="s">
        <v>946</v>
      </c>
      <c r="P11" s="387" t="s">
        <v>946</v>
      </c>
      <c r="Q11" s="387" t="s">
        <v>946</v>
      </c>
      <c r="R11" s="387" t="s">
        <v>946</v>
      </c>
      <c r="S11" s="387" t="s">
        <v>946</v>
      </c>
      <c r="T11" s="387" t="s">
        <v>946</v>
      </c>
      <c r="U11" s="387" t="s">
        <v>946</v>
      </c>
      <c r="V11" s="387" t="s">
        <v>946</v>
      </c>
      <c r="W11" s="387" t="s">
        <v>946</v>
      </c>
      <c r="X11" s="387" t="s">
        <v>946</v>
      </c>
      <c r="Y11" s="387" t="s">
        <v>946</v>
      </c>
      <c r="Z11" s="387" t="s">
        <v>946</v>
      </c>
      <c r="AA11" s="387" t="s">
        <v>946</v>
      </c>
      <c r="AB11" s="387" t="s">
        <v>946</v>
      </c>
      <c r="AC11" s="385"/>
    </row>
    <row r="12" spans="1:29" s="13" customFormat="1">
      <c r="B12" s="10"/>
      <c r="C12" s="392"/>
      <c r="D12" s="321"/>
      <c r="E12" s="321"/>
      <c r="F12" s="321"/>
      <c r="G12" s="321"/>
      <c r="H12" s="322"/>
      <c r="I12" s="322"/>
      <c r="J12" s="322"/>
      <c r="K12" s="10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</row>
    <row r="13" spans="1:29" s="13" customFormat="1" ht="16.25" customHeight="1">
      <c r="A13" s="320"/>
      <c r="B13" s="320"/>
      <c r="C13" s="392"/>
      <c r="D13" s="320"/>
      <c r="E13" s="320"/>
      <c r="F13" s="320"/>
      <c r="G13" s="320"/>
      <c r="H13" s="320"/>
      <c r="I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</row>
    <row r="14" spans="1:29" s="13" customFormat="1" ht="16.25" customHeight="1">
      <c r="A14" s="320"/>
      <c r="B14" s="320"/>
      <c r="C14" s="392"/>
      <c r="D14" s="320"/>
      <c r="E14" s="320"/>
      <c r="F14" s="320"/>
      <c r="G14" s="320"/>
      <c r="H14" s="320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</row>
    <row r="15" spans="1:29" s="13" customFormat="1">
      <c r="A15" s="322"/>
      <c r="B15" s="322"/>
      <c r="C15" s="392"/>
      <c r="D15" s="322"/>
      <c r="E15" s="320"/>
      <c r="F15" s="320"/>
      <c r="G15" s="320"/>
      <c r="H15" s="320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</row>
    <row r="16" spans="1:29" s="13" customFormat="1">
      <c r="A16" s="322"/>
      <c r="B16" s="322"/>
      <c r="C16" s="392"/>
      <c r="D16" s="322"/>
      <c r="E16" s="320"/>
      <c r="F16" s="320"/>
      <c r="G16" s="320"/>
      <c r="H16" s="320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</row>
    <row r="17" spans="1:12" s="13" customFormat="1" ht="5.5" customHeight="1" thickBot="1">
      <c r="C17" s="392"/>
    </row>
    <row r="18" spans="1:12" s="13" customFormat="1">
      <c r="A18" s="270" t="s">
        <v>584</v>
      </c>
      <c r="B18" s="267" t="s">
        <v>662</v>
      </c>
      <c r="C18" s="392"/>
      <c r="E18" s="287" t="s">
        <v>584</v>
      </c>
      <c r="F18" s="288"/>
      <c r="G18" s="288"/>
      <c r="H18" s="288"/>
      <c r="I18" s="288"/>
      <c r="J18" s="288"/>
      <c r="K18" s="288"/>
      <c r="L18" s="289"/>
    </row>
    <row r="19" spans="1:12" s="13" customFormat="1">
      <c r="A19" s="270" t="s">
        <v>585</v>
      </c>
      <c r="B19" s="267" t="s">
        <v>662</v>
      </c>
      <c r="C19" s="392"/>
      <c r="E19" s="290" t="s">
        <v>585</v>
      </c>
      <c r="L19" s="291"/>
    </row>
    <row r="20" spans="1:12" s="13" customFormat="1">
      <c r="A20" s="270" t="s">
        <v>630</v>
      </c>
      <c r="B20" s="267" t="s">
        <v>662</v>
      </c>
      <c r="C20" s="392"/>
      <c r="E20" s="290" t="s">
        <v>670</v>
      </c>
      <c r="G20" s="257">
        <f>$H$6</f>
        <v>130120</v>
      </c>
      <c r="L20" s="291"/>
    </row>
    <row r="21" spans="1:12" s="13" customFormat="1">
      <c r="A21" s="270" t="s">
        <v>586</v>
      </c>
      <c r="B21" s="267" t="s">
        <v>626</v>
      </c>
      <c r="C21" s="392"/>
      <c r="E21" s="290" t="s">
        <v>586</v>
      </c>
      <c r="L21" s="291"/>
    </row>
    <row r="22" spans="1:12" s="13" customFormat="1">
      <c r="A22" s="270" t="s">
        <v>632</v>
      </c>
      <c r="B22" s="267" t="s">
        <v>625</v>
      </c>
      <c r="C22" s="392"/>
      <c r="E22" s="290" t="s">
        <v>632</v>
      </c>
      <c r="L22" s="291"/>
    </row>
    <row r="23" spans="1:12" s="13" customFormat="1">
      <c r="A23" s="270" t="s">
        <v>631</v>
      </c>
      <c r="B23" s="267" t="s">
        <v>662</v>
      </c>
      <c r="C23" s="392"/>
      <c r="E23" s="290" t="s">
        <v>671</v>
      </c>
      <c r="G23" s="257">
        <f>$H$6</f>
        <v>130120</v>
      </c>
      <c r="L23" s="291"/>
    </row>
    <row r="24" spans="1:12" s="13" customFormat="1">
      <c r="A24" s="270" t="s">
        <v>587</v>
      </c>
      <c r="B24" s="267" t="s">
        <v>627</v>
      </c>
      <c r="C24" s="392"/>
      <c r="E24" s="290" t="s">
        <v>587</v>
      </c>
      <c r="L24" s="291"/>
    </row>
    <row r="25" spans="1:12" s="13" customFormat="1">
      <c r="A25" s="271" t="s">
        <v>588</v>
      </c>
      <c r="B25" s="272" t="s">
        <v>628</v>
      </c>
      <c r="C25" s="392"/>
      <c r="E25" s="292" t="s">
        <v>588</v>
      </c>
      <c r="L25" s="291"/>
    </row>
    <row r="26" spans="1:12" s="13" customFormat="1" ht="32">
      <c r="A26" s="271" t="s">
        <v>650</v>
      </c>
      <c r="B26" s="274" t="s">
        <v>629</v>
      </c>
      <c r="C26" s="392"/>
      <c r="E26" s="292" t="s">
        <v>676</v>
      </c>
      <c r="G26" s="306" t="s">
        <v>672</v>
      </c>
      <c r="H26" s="257" t="str">
        <f>F6</f>
        <v>4G</v>
      </c>
      <c r="I26" s="306" t="s">
        <v>674</v>
      </c>
      <c r="J26" s="257" t="str">
        <f>G6</f>
        <v>24R2</v>
      </c>
      <c r="K26" s="306" t="s">
        <v>673</v>
      </c>
      <c r="L26" s="257">
        <f>Z6</f>
        <v>22109</v>
      </c>
    </row>
    <row r="27" spans="1:12" s="13" customFormat="1">
      <c r="A27" s="273"/>
      <c r="B27" s="275"/>
      <c r="C27" s="392"/>
      <c r="E27" s="293"/>
      <c r="J27" s="10"/>
      <c r="K27" s="10"/>
      <c r="L27" s="294"/>
    </row>
    <row r="28" spans="1:12" s="13" customFormat="1">
      <c r="A28" s="273" t="s">
        <v>589</v>
      </c>
      <c r="B28" s="267" t="s">
        <v>662</v>
      </c>
      <c r="C28" s="392"/>
      <c r="E28" s="293" t="s">
        <v>675</v>
      </c>
      <c r="G28" s="257" t="str">
        <f>J6</f>
        <v>FHCA</v>
      </c>
      <c r="J28" s="10"/>
      <c r="K28" s="10"/>
      <c r="L28" s="294"/>
    </row>
    <row r="29" spans="1:12" s="13" customFormat="1">
      <c r="A29" s="270" t="s">
        <v>633</v>
      </c>
      <c r="B29" s="267" t="s">
        <v>662</v>
      </c>
      <c r="C29" s="392"/>
      <c r="E29" s="290" t="s">
        <v>677</v>
      </c>
      <c r="G29" s="257">
        <f>$H$6</f>
        <v>130120</v>
      </c>
      <c r="J29" s="10"/>
      <c r="K29" s="10"/>
      <c r="L29" s="294"/>
    </row>
    <row r="30" spans="1:12" s="13" customFormat="1">
      <c r="A30" s="270" t="s">
        <v>590</v>
      </c>
      <c r="B30" s="267" t="s">
        <v>662</v>
      </c>
      <c r="C30" s="392"/>
      <c r="E30" s="290" t="s">
        <v>701</v>
      </c>
      <c r="J30" s="10"/>
      <c r="K30" s="10"/>
      <c r="L30" s="294"/>
    </row>
    <row r="31" spans="1:12" s="13" customFormat="1">
      <c r="A31" s="270"/>
      <c r="B31" s="267"/>
      <c r="C31" s="392"/>
      <c r="E31" s="290"/>
      <c r="J31" s="10"/>
      <c r="K31" s="10"/>
      <c r="L31" s="294"/>
    </row>
    <row r="32" spans="1:12" s="13" customFormat="1">
      <c r="A32" s="270" t="s">
        <v>591</v>
      </c>
      <c r="B32" s="267" t="s">
        <v>637</v>
      </c>
      <c r="C32" s="392"/>
      <c r="E32" s="290" t="s">
        <v>591</v>
      </c>
      <c r="J32" s="10"/>
      <c r="K32" s="10"/>
      <c r="L32" s="294"/>
    </row>
    <row r="33" spans="1:12" s="13" customFormat="1">
      <c r="A33" s="270" t="s">
        <v>592</v>
      </c>
      <c r="B33" s="267" t="s">
        <v>637</v>
      </c>
      <c r="C33" s="392"/>
      <c r="E33" s="290" t="s">
        <v>592</v>
      </c>
      <c r="J33" s="10"/>
      <c r="K33" s="10"/>
      <c r="L33" s="294"/>
    </row>
    <row r="34" spans="1:12" s="13" customFormat="1">
      <c r="A34" s="270" t="s">
        <v>634</v>
      </c>
      <c r="B34" s="267" t="s">
        <v>638</v>
      </c>
      <c r="C34" s="392"/>
      <c r="E34" s="290" t="s">
        <v>678</v>
      </c>
      <c r="G34" s="257">
        <f>I6</f>
        <v>4</v>
      </c>
      <c r="J34" s="10"/>
      <c r="K34" s="10"/>
      <c r="L34" s="294"/>
    </row>
    <row r="35" spans="1:12" s="13" customFormat="1">
      <c r="A35" s="270" t="s">
        <v>593</v>
      </c>
      <c r="B35" s="267" t="s">
        <v>635</v>
      </c>
      <c r="C35" s="392"/>
      <c r="E35" s="290" t="s">
        <v>593</v>
      </c>
      <c r="J35" s="10"/>
      <c r="K35" s="10"/>
      <c r="L35" s="294"/>
    </row>
    <row r="36" spans="1:12" s="13" customFormat="1">
      <c r="A36" s="270" t="s">
        <v>636</v>
      </c>
      <c r="B36" s="267" t="s">
        <v>639</v>
      </c>
      <c r="C36" s="392"/>
      <c r="E36" s="290" t="s">
        <v>679</v>
      </c>
      <c r="G36" s="279" t="str">
        <f>S6</f>
        <v>NL_BSdeokposageoriL2G10A_1600166522</v>
      </c>
      <c r="J36" s="10"/>
      <c r="K36" s="10"/>
      <c r="L36" s="294"/>
    </row>
    <row r="37" spans="1:12" s="13" customFormat="1">
      <c r="A37" s="270" t="s">
        <v>594</v>
      </c>
      <c r="B37" s="267" t="s">
        <v>640</v>
      </c>
      <c r="C37" s="392"/>
      <c r="E37" s="290" t="s">
        <v>594</v>
      </c>
      <c r="J37" s="10"/>
      <c r="K37" s="10"/>
      <c r="L37" s="294"/>
    </row>
    <row r="38" spans="1:12" s="13" customFormat="1">
      <c r="A38" s="270" t="s">
        <v>595</v>
      </c>
      <c r="B38" s="267" t="s">
        <v>640</v>
      </c>
      <c r="C38" s="392"/>
      <c r="E38" s="290" t="s">
        <v>595</v>
      </c>
      <c r="J38" s="10"/>
      <c r="K38" s="10"/>
      <c r="L38" s="294"/>
    </row>
    <row r="39" spans="1:12" s="13" customFormat="1">
      <c r="A39" s="270" t="s">
        <v>596</v>
      </c>
      <c r="B39" s="267" t="s">
        <v>640</v>
      </c>
      <c r="C39" s="392"/>
      <c r="E39" s="290" t="s">
        <v>596</v>
      </c>
      <c r="J39" s="10"/>
      <c r="K39" s="10"/>
      <c r="L39" s="294"/>
    </row>
    <row r="40" spans="1:12" s="13" customFormat="1">
      <c r="A40" s="270"/>
      <c r="B40" s="267"/>
      <c r="C40" s="392"/>
      <c r="E40" s="290"/>
      <c r="J40" s="10"/>
      <c r="K40" s="10"/>
      <c r="L40" s="294"/>
    </row>
    <row r="41" spans="1:12" s="13" customFormat="1">
      <c r="A41" s="270" t="s">
        <v>591</v>
      </c>
      <c r="B41" s="267" t="s">
        <v>637</v>
      </c>
      <c r="C41" s="392"/>
      <c r="E41" s="290" t="s">
        <v>591</v>
      </c>
      <c r="J41" s="10"/>
      <c r="K41" s="10"/>
      <c r="L41" s="294"/>
    </row>
    <row r="42" spans="1:12" s="13" customFormat="1">
      <c r="A42" s="270" t="s">
        <v>597</v>
      </c>
      <c r="B42" s="267" t="s">
        <v>637</v>
      </c>
      <c r="C42" s="392"/>
      <c r="E42" s="290" t="s">
        <v>597</v>
      </c>
      <c r="J42" s="10"/>
      <c r="K42" s="10"/>
      <c r="L42" s="294"/>
    </row>
    <row r="43" spans="1:12" s="13" customFormat="1">
      <c r="A43" s="270" t="s">
        <v>641</v>
      </c>
      <c r="B43" s="267" t="s">
        <v>638</v>
      </c>
      <c r="C43" s="392"/>
      <c r="E43" s="290" t="s">
        <v>680</v>
      </c>
      <c r="G43" s="278">
        <f>L6</f>
        <v>6</v>
      </c>
      <c r="J43" s="10"/>
      <c r="K43" s="10"/>
      <c r="L43" s="294"/>
    </row>
    <row r="44" spans="1:12" s="13" customFormat="1" ht="32">
      <c r="A44" s="270" t="s">
        <v>642</v>
      </c>
      <c r="B44" s="269" t="s">
        <v>646</v>
      </c>
      <c r="C44" s="392"/>
      <c r="E44" s="290" t="s">
        <v>690</v>
      </c>
      <c r="G44" s="295" t="s">
        <v>681</v>
      </c>
      <c r="H44" s="285">
        <f>$H$6</f>
        <v>130120</v>
      </c>
      <c r="I44" s="296" t="s">
        <v>682</v>
      </c>
      <c r="J44" s="297"/>
      <c r="K44" s="297"/>
      <c r="L44" s="304" t="str">
        <f>UPPER($M$6)</f>
        <v>FHS-1</v>
      </c>
    </row>
    <row r="45" spans="1:12" s="13" customFormat="1" ht="16">
      <c r="A45" s="280" t="s">
        <v>598</v>
      </c>
      <c r="B45" s="269" t="s">
        <v>644</v>
      </c>
      <c r="C45" s="392"/>
      <c r="E45" s="298" t="s">
        <v>683</v>
      </c>
      <c r="G45" s="257" t="str">
        <f>N6</f>
        <v>OPT</v>
      </c>
      <c r="J45" s="10"/>
      <c r="K45" s="10"/>
      <c r="L45" s="294"/>
    </row>
    <row r="46" spans="1:12" s="13" customFormat="1" ht="16">
      <c r="A46" s="270" t="s">
        <v>599</v>
      </c>
      <c r="B46" s="269" t="s">
        <v>638</v>
      </c>
      <c r="C46" s="392"/>
      <c r="E46" s="290" t="s">
        <v>685</v>
      </c>
      <c r="G46" s="257">
        <f>O6</f>
        <v>6</v>
      </c>
      <c r="J46" s="10"/>
      <c r="K46" s="10"/>
      <c r="L46" s="294"/>
    </row>
    <row r="47" spans="1:12" s="13" customFormat="1" ht="16">
      <c r="A47" s="270" t="s">
        <v>643</v>
      </c>
      <c r="B47" s="269" t="s">
        <v>645</v>
      </c>
      <c r="C47" s="392"/>
      <c r="E47" s="290" t="s">
        <v>689</v>
      </c>
      <c r="G47" s="295" t="s">
        <v>681</v>
      </c>
      <c r="H47" s="257">
        <f>$H$6</f>
        <v>130120</v>
      </c>
      <c r="I47" s="296" t="s">
        <v>684</v>
      </c>
      <c r="J47" s="297"/>
      <c r="K47" s="297"/>
      <c r="L47" s="305">
        <f>I6</f>
        <v>4</v>
      </c>
    </row>
    <row r="48" spans="1:12" s="13" customFormat="1" ht="16">
      <c r="A48" s="270" t="s">
        <v>600</v>
      </c>
      <c r="B48" s="269" t="s">
        <v>644</v>
      </c>
      <c r="C48" s="392"/>
      <c r="E48" s="290" t="s">
        <v>688</v>
      </c>
      <c r="G48" s="257" t="str">
        <f>P6</f>
        <v>OPT</v>
      </c>
      <c r="J48" s="10"/>
      <c r="K48" s="10"/>
      <c r="L48" s="294"/>
    </row>
    <row r="49" spans="1:24" s="13" customFormat="1" ht="16">
      <c r="A49" s="270" t="s">
        <v>601</v>
      </c>
      <c r="B49" s="269" t="s">
        <v>638</v>
      </c>
      <c r="C49" s="392"/>
      <c r="E49" s="290" t="s">
        <v>686</v>
      </c>
      <c r="G49" s="257">
        <f>Q6</f>
        <v>1</v>
      </c>
      <c r="J49" s="10"/>
      <c r="K49" s="10"/>
      <c r="L49" s="294"/>
    </row>
    <row r="50" spans="1:24" s="13" customFormat="1">
      <c r="A50" s="270" t="s">
        <v>594</v>
      </c>
      <c r="B50" s="267"/>
      <c r="C50" s="392"/>
      <c r="E50" s="290" t="s">
        <v>594</v>
      </c>
      <c r="J50" s="10"/>
      <c r="K50" s="10"/>
      <c r="L50" s="294"/>
    </row>
    <row r="51" spans="1:24" s="13" customFormat="1">
      <c r="A51" s="270" t="s">
        <v>595</v>
      </c>
      <c r="B51" s="267"/>
      <c r="C51" s="392"/>
      <c r="E51" s="290" t="s">
        <v>595</v>
      </c>
      <c r="J51" s="10"/>
      <c r="K51" s="10"/>
      <c r="L51" s="294"/>
    </row>
    <row r="52" spans="1:24" s="13" customFormat="1">
      <c r="A52" s="270" t="s">
        <v>596</v>
      </c>
      <c r="B52" s="267"/>
      <c r="C52" s="392"/>
      <c r="E52" s="290" t="s">
        <v>596</v>
      </c>
      <c r="J52" s="10"/>
      <c r="K52" s="10"/>
      <c r="L52" s="294"/>
    </row>
    <row r="53" spans="1:24" s="13" customFormat="1">
      <c r="A53" s="270" t="s">
        <v>525</v>
      </c>
      <c r="B53" s="267"/>
      <c r="C53" s="392"/>
      <c r="E53" s="290" t="s">
        <v>525</v>
      </c>
      <c r="J53" s="10"/>
      <c r="K53" s="10"/>
      <c r="L53" s="294"/>
    </row>
    <row r="54" spans="1:24" s="13" customFormat="1">
      <c r="A54" s="270" t="s">
        <v>647</v>
      </c>
      <c r="B54" s="267" t="s">
        <v>638</v>
      </c>
      <c r="C54" s="392"/>
      <c r="E54" s="290" t="s">
        <v>687</v>
      </c>
      <c r="G54" s="257">
        <f>$H$6</f>
        <v>130120</v>
      </c>
      <c r="J54" s="10"/>
      <c r="K54" s="10"/>
      <c r="L54" s="294"/>
    </row>
    <row r="55" spans="1:24" s="13" customFormat="1">
      <c r="A55" s="270" t="s">
        <v>648</v>
      </c>
      <c r="B55" s="267" t="s">
        <v>638</v>
      </c>
      <c r="C55" s="392"/>
      <c r="E55" s="290" t="s">
        <v>691</v>
      </c>
      <c r="G55" s="257">
        <f>R6</f>
        <v>24320</v>
      </c>
      <c r="J55" s="10"/>
      <c r="K55" s="10"/>
      <c r="L55" s="294"/>
    </row>
    <row r="56" spans="1:24" s="13" customFormat="1">
      <c r="A56" s="270" t="s">
        <v>602</v>
      </c>
      <c r="B56" s="267" t="s">
        <v>635</v>
      </c>
      <c r="C56" s="392"/>
      <c r="E56" s="290" t="s">
        <v>602</v>
      </c>
      <c r="J56" s="10"/>
      <c r="K56" s="10"/>
      <c r="L56" s="294"/>
      <c r="R56" s="10"/>
      <c r="S56" s="10"/>
      <c r="T56" s="10"/>
      <c r="U56" s="10"/>
      <c r="V56" s="10"/>
      <c r="W56" s="10"/>
      <c r="X56" s="10"/>
    </row>
    <row r="57" spans="1:24" s="13" customFormat="1">
      <c r="A57" s="270" t="s">
        <v>659</v>
      </c>
      <c r="B57" s="267" t="s">
        <v>639</v>
      </c>
      <c r="C57" s="392"/>
      <c r="E57" s="290" t="s">
        <v>692</v>
      </c>
      <c r="G57" s="277">
        <f>T6</f>
        <v>5</v>
      </c>
      <c r="J57" s="10"/>
      <c r="K57" s="10"/>
      <c r="L57" s="294"/>
      <c r="R57" s="10"/>
      <c r="S57" s="10"/>
      <c r="T57" s="10"/>
      <c r="U57" s="10"/>
      <c r="V57" s="10"/>
      <c r="W57" s="10"/>
      <c r="X57" s="10"/>
    </row>
    <row r="58" spans="1:24" s="13" customFormat="1">
      <c r="A58" s="270" t="s">
        <v>603</v>
      </c>
      <c r="B58" s="267" t="s">
        <v>639</v>
      </c>
      <c r="C58" s="392"/>
      <c r="E58" s="290" t="s">
        <v>693</v>
      </c>
      <c r="G58" s="257">
        <f>U6</f>
        <v>318</v>
      </c>
      <c r="J58" s="10"/>
      <c r="K58" s="10"/>
      <c r="L58" s="294"/>
      <c r="R58" s="10"/>
      <c r="S58" s="10"/>
      <c r="T58" s="10"/>
      <c r="U58" s="10"/>
      <c r="V58" s="10"/>
      <c r="W58" s="10"/>
      <c r="X58" s="10"/>
    </row>
    <row r="59" spans="1:24" s="13" customFormat="1">
      <c r="A59" s="270" t="s">
        <v>604</v>
      </c>
      <c r="B59" s="267" t="s">
        <v>639</v>
      </c>
      <c r="C59" s="392"/>
      <c r="E59" s="290" t="s">
        <v>694</v>
      </c>
      <c r="G59" s="257">
        <f>V6</f>
        <v>59455</v>
      </c>
      <c r="J59" s="10"/>
      <c r="K59" s="10"/>
      <c r="L59" s="294"/>
      <c r="R59" s="10"/>
      <c r="S59" s="10"/>
      <c r="T59" s="10"/>
      <c r="U59" s="10"/>
      <c r="V59" s="10"/>
      <c r="W59" s="10"/>
      <c r="X59" s="10"/>
    </row>
    <row r="60" spans="1:24" s="13" customFormat="1">
      <c r="A60" s="270" t="s">
        <v>622</v>
      </c>
      <c r="B60" s="267" t="s">
        <v>639</v>
      </c>
      <c r="C60" s="392"/>
      <c r="E60" s="290" t="s">
        <v>1015</v>
      </c>
      <c r="G60" s="257">
        <f>W6</f>
        <v>105</v>
      </c>
      <c r="J60" s="10"/>
      <c r="K60" s="10"/>
      <c r="L60" s="294"/>
      <c r="R60" s="10"/>
      <c r="S60" s="10"/>
      <c r="T60" s="10"/>
      <c r="U60" s="10"/>
      <c r="V60" s="10"/>
      <c r="W60" s="10"/>
      <c r="X60" s="10"/>
    </row>
    <row r="61" spans="1:24" s="13" customFormat="1">
      <c r="A61" s="280" t="s">
        <v>605</v>
      </c>
      <c r="B61" s="267"/>
      <c r="C61" s="392"/>
      <c r="E61" s="298"/>
      <c r="J61" s="10"/>
      <c r="K61" s="10"/>
      <c r="L61" s="294"/>
      <c r="R61" s="10"/>
      <c r="S61" s="10"/>
      <c r="T61" s="10"/>
      <c r="U61" s="10"/>
      <c r="V61" s="10"/>
      <c r="W61" s="10"/>
      <c r="X61" s="10"/>
    </row>
    <row r="62" spans="1:24" s="13" customFormat="1">
      <c r="A62" s="280" t="s">
        <v>606</v>
      </c>
      <c r="B62" s="267"/>
      <c r="C62" s="392"/>
      <c r="E62" s="298"/>
      <c r="J62" s="10"/>
      <c r="K62" s="10"/>
      <c r="L62" s="294"/>
      <c r="R62" s="10"/>
      <c r="S62" s="10"/>
      <c r="T62" s="10"/>
      <c r="U62" s="10"/>
      <c r="V62" s="10"/>
      <c r="W62" s="10"/>
      <c r="X62" s="10"/>
    </row>
    <row r="63" spans="1:24" s="13" customFormat="1">
      <c r="A63" s="270" t="s">
        <v>607</v>
      </c>
      <c r="B63" s="267"/>
      <c r="C63" s="392"/>
      <c r="E63" s="290"/>
      <c r="J63" s="10"/>
      <c r="K63" s="10"/>
      <c r="L63" s="294"/>
      <c r="R63" s="10"/>
      <c r="S63" s="10"/>
      <c r="T63" s="10"/>
      <c r="U63" s="10"/>
      <c r="V63" s="10"/>
      <c r="W63" s="10"/>
      <c r="X63" s="10"/>
    </row>
    <row r="64" spans="1:24" s="13" customFormat="1">
      <c r="A64" s="270" t="s">
        <v>608</v>
      </c>
      <c r="B64" s="267" t="s">
        <v>637</v>
      </c>
      <c r="C64" s="392"/>
      <c r="E64" s="290" t="s">
        <v>608</v>
      </c>
      <c r="J64" s="10"/>
      <c r="K64" s="10"/>
      <c r="L64" s="294"/>
      <c r="R64" s="10"/>
      <c r="S64" s="10"/>
      <c r="T64" s="10"/>
      <c r="U64" s="10"/>
      <c r="V64" s="10"/>
      <c r="W64" s="10"/>
      <c r="X64" s="10"/>
    </row>
    <row r="65" spans="1:24" s="13" customFormat="1">
      <c r="A65" s="270" t="s">
        <v>609</v>
      </c>
      <c r="B65" s="267" t="s">
        <v>639</v>
      </c>
      <c r="C65" s="392"/>
      <c r="E65" s="290" t="s">
        <v>696</v>
      </c>
      <c r="G65" s="257">
        <f>Y6</f>
        <v>600</v>
      </c>
      <c r="J65" s="10"/>
      <c r="K65" s="10"/>
      <c r="L65" s="294"/>
      <c r="R65" s="10"/>
      <c r="S65" s="10"/>
      <c r="T65" s="10"/>
      <c r="U65" s="10"/>
      <c r="V65" s="10"/>
      <c r="W65" s="10"/>
      <c r="X65" s="10"/>
    </row>
    <row r="66" spans="1:24" s="13" customFormat="1">
      <c r="A66" s="270" t="s">
        <v>594</v>
      </c>
      <c r="B66" s="267"/>
      <c r="C66" s="392"/>
      <c r="E66" s="290" t="s">
        <v>594</v>
      </c>
      <c r="J66" s="10"/>
      <c r="K66" s="10"/>
      <c r="L66" s="294"/>
      <c r="R66" s="10"/>
      <c r="S66" s="10"/>
      <c r="T66" s="10"/>
      <c r="U66" s="10"/>
      <c r="V66" s="10"/>
      <c r="W66" s="10"/>
      <c r="X66" s="10"/>
    </row>
    <row r="67" spans="1:24" s="13" customFormat="1">
      <c r="A67" s="270" t="s">
        <v>595</v>
      </c>
      <c r="B67" s="267"/>
      <c r="C67" s="392"/>
      <c r="E67" s="290" t="s">
        <v>595</v>
      </c>
      <c r="J67" s="10"/>
      <c r="K67" s="10"/>
      <c r="L67" s="294"/>
      <c r="R67" s="10"/>
      <c r="S67" s="10"/>
      <c r="T67" s="10"/>
      <c r="U67" s="10"/>
      <c r="V67" s="10"/>
      <c r="W67" s="10"/>
      <c r="X67" s="10"/>
    </row>
    <row r="68" spans="1:24" s="13" customFormat="1">
      <c r="A68" s="270" t="s">
        <v>596</v>
      </c>
      <c r="B68" s="267"/>
      <c r="C68" s="392"/>
      <c r="E68" s="290" t="s">
        <v>596</v>
      </c>
      <c r="J68" s="10"/>
      <c r="K68" s="10"/>
      <c r="L68" s="294"/>
      <c r="R68" s="10"/>
      <c r="S68" s="10"/>
      <c r="T68" s="10"/>
      <c r="U68" s="10"/>
      <c r="V68" s="10"/>
      <c r="W68" s="10"/>
      <c r="X68" s="10"/>
    </row>
    <row r="69" spans="1:24" s="13" customFormat="1">
      <c r="A69" s="270"/>
      <c r="B69" s="267" t="s">
        <v>649</v>
      </c>
      <c r="C69" s="392"/>
      <c r="E69" s="290"/>
      <c r="J69" s="10"/>
      <c r="K69" s="10"/>
      <c r="L69" s="294"/>
      <c r="R69" s="10"/>
      <c r="S69" s="10"/>
      <c r="T69" s="10"/>
      <c r="U69" s="10"/>
      <c r="V69" s="10"/>
      <c r="W69" s="10"/>
      <c r="X69" s="10"/>
    </row>
    <row r="70" spans="1:24" s="13" customFormat="1">
      <c r="A70" s="270" t="s">
        <v>610</v>
      </c>
      <c r="B70" s="267" t="s">
        <v>637</v>
      </c>
      <c r="C70" s="392"/>
      <c r="E70" s="290" t="s">
        <v>610</v>
      </c>
      <c r="J70" s="10"/>
      <c r="K70" s="10"/>
      <c r="L70" s="294"/>
      <c r="R70" s="10"/>
      <c r="S70" s="10"/>
      <c r="T70" s="10"/>
      <c r="U70" s="10"/>
      <c r="V70" s="10"/>
      <c r="W70" s="10"/>
      <c r="X70" s="10"/>
    </row>
    <row r="71" spans="1:24" s="13" customFormat="1">
      <c r="A71" s="270" t="s">
        <v>611</v>
      </c>
      <c r="B71" s="267" t="s">
        <v>637</v>
      </c>
      <c r="C71" s="392"/>
      <c r="E71" s="290" t="s">
        <v>611</v>
      </c>
      <c r="J71" s="10"/>
      <c r="K71" s="10"/>
      <c r="L71" s="294"/>
      <c r="R71" s="10"/>
      <c r="S71" s="10"/>
      <c r="T71" s="10"/>
      <c r="U71" s="10"/>
      <c r="V71" s="10"/>
      <c r="W71" s="10"/>
      <c r="X71" s="10"/>
    </row>
    <row r="72" spans="1:24" s="13" customFormat="1">
      <c r="A72" s="270" t="s">
        <v>624</v>
      </c>
      <c r="B72" s="267" t="s">
        <v>637</v>
      </c>
      <c r="C72" s="392"/>
      <c r="E72" s="290" t="s">
        <v>669</v>
      </c>
      <c r="J72" s="10"/>
      <c r="K72" s="10"/>
      <c r="L72" s="294"/>
      <c r="R72" s="10"/>
      <c r="S72" s="10"/>
      <c r="T72" s="10"/>
      <c r="U72" s="10"/>
      <c r="V72" s="10"/>
      <c r="W72" s="10"/>
      <c r="X72" s="10"/>
    </row>
    <row r="73" spans="1:24" s="13" customFormat="1">
      <c r="A73" s="270" t="s">
        <v>660</v>
      </c>
      <c r="B73" s="267" t="s">
        <v>635</v>
      </c>
      <c r="C73" s="392"/>
      <c r="E73" s="290" t="s">
        <v>697</v>
      </c>
      <c r="G73" s="277">
        <f>T6</f>
        <v>5</v>
      </c>
      <c r="J73" s="10"/>
      <c r="K73" s="10"/>
      <c r="L73" s="294"/>
      <c r="R73" s="10"/>
      <c r="S73" s="10"/>
      <c r="T73" s="10"/>
      <c r="U73" s="10"/>
      <c r="V73" s="10"/>
      <c r="W73" s="10"/>
      <c r="X73" s="10"/>
    </row>
    <row r="74" spans="1:24" s="13" customFormat="1">
      <c r="A74" s="270" t="s">
        <v>612</v>
      </c>
      <c r="B74" s="267"/>
      <c r="C74" s="392"/>
      <c r="E74" s="290" t="s">
        <v>612</v>
      </c>
      <c r="J74" s="10"/>
      <c r="K74" s="10"/>
      <c r="L74" s="294"/>
      <c r="R74" s="10"/>
      <c r="S74" s="10"/>
      <c r="T74" s="10"/>
      <c r="U74" s="10"/>
      <c r="V74" s="10"/>
      <c r="W74" s="10"/>
      <c r="X74" s="10"/>
    </row>
    <row r="75" spans="1:24" s="13" customFormat="1">
      <c r="A75" s="270" t="s">
        <v>595</v>
      </c>
      <c r="B75" s="267"/>
      <c r="C75" s="392"/>
      <c r="E75" s="290" t="s">
        <v>595</v>
      </c>
      <c r="J75" s="10"/>
      <c r="K75" s="10"/>
      <c r="L75" s="294"/>
      <c r="R75" s="10"/>
      <c r="S75" s="10"/>
      <c r="T75" s="10"/>
      <c r="U75" s="10"/>
      <c r="V75" s="10"/>
      <c r="W75" s="10"/>
      <c r="X75" s="10"/>
    </row>
    <row r="76" spans="1:24" s="13" customFormat="1">
      <c r="A76" s="270" t="s">
        <v>596</v>
      </c>
      <c r="B76" s="267"/>
      <c r="C76" s="392"/>
      <c r="E76" s="290" t="s">
        <v>596</v>
      </c>
      <c r="J76" s="10"/>
      <c r="K76" s="10"/>
      <c r="L76" s="294"/>
      <c r="R76" s="10"/>
      <c r="S76" s="10"/>
      <c r="T76" s="10"/>
      <c r="U76" s="10"/>
      <c r="V76" s="10"/>
      <c r="W76" s="10"/>
      <c r="X76" s="10"/>
    </row>
    <row r="77" spans="1:24" s="13" customFormat="1">
      <c r="A77" s="270" t="s">
        <v>588</v>
      </c>
      <c r="B77" s="267"/>
      <c r="C77" s="392"/>
      <c r="E77" s="290" t="s">
        <v>588</v>
      </c>
      <c r="J77" s="10"/>
      <c r="K77" s="10"/>
      <c r="L77" s="294"/>
      <c r="R77" s="10"/>
      <c r="S77" s="10"/>
      <c r="T77" s="10"/>
      <c r="U77" s="10"/>
      <c r="V77" s="10"/>
      <c r="W77" s="10"/>
      <c r="X77" s="10"/>
    </row>
    <row r="78" spans="1:24" s="13" customFormat="1">
      <c r="A78" s="270"/>
      <c r="B78" s="267"/>
      <c r="C78" s="392"/>
      <c r="E78" s="290"/>
      <c r="J78" s="10"/>
      <c r="K78" s="10"/>
      <c r="L78" s="294"/>
      <c r="R78" s="10"/>
      <c r="S78" s="10"/>
      <c r="T78" s="10"/>
      <c r="U78" s="10"/>
      <c r="V78" s="10"/>
      <c r="W78" s="10"/>
      <c r="X78" s="10"/>
    </row>
    <row r="79" spans="1:24" s="13" customFormat="1">
      <c r="A79" s="270" t="s">
        <v>647</v>
      </c>
      <c r="B79" s="267" t="s">
        <v>638</v>
      </c>
      <c r="C79" s="392"/>
      <c r="E79" s="290" t="s">
        <v>687</v>
      </c>
      <c r="G79" s="257">
        <f>$H$6</f>
        <v>130120</v>
      </c>
      <c r="J79" s="10"/>
      <c r="K79" s="10"/>
      <c r="L79" s="294"/>
      <c r="R79" s="10"/>
      <c r="S79" s="10"/>
      <c r="T79" s="10"/>
      <c r="U79" s="10"/>
      <c r="V79" s="10"/>
      <c r="W79" s="10"/>
      <c r="X79" s="10"/>
    </row>
    <row r="80" spans="1:24" s="13" customFormat="1">
      <c r="A80" s="270" t="s">
        <v>651</v>
      </c>
      <c r="B80" s="267" t="s">
        <v>638</v>
      </c>
      <c r="C80" s="392"/>
      <c r="E80" s="290" t="s">
        <v>691</v>
      </c>
      <c r="G80" s="257">
        <f>Z6</f>
        <v>22109</v>
      </c>
      <c r="J80" s="10"/>
      <c r="K80" s="10"/>
      <c r="L80" s="294"/>
      <c r="R80" s="10"/>
      <c r="S80" s="10"/>
      <c r="T80" s="10"/>
      <c r="U80" s="10"/>
      <c r="V80" s="10"/>
      <c r="W80" s="10"/>
      <c r="X80" s="10"/>
    </row>
    <row r="81" spans="1:24" s="13" customFormat="1">
      <c r="A81" s="281" t="s">
        <v>652</v>
      </c>
      <c r="B81" s="267" t="s">
        <v>635</v>
      </c>
      <c r="C81" s="392"/>
      <c r="E81" s="299" t="s">
        <v>652</v>
      </c>
      <c r="J81" s="10"/>
      <c r="K81" s="10"/>
      <c r="L81" s="294"/>
      <c r="R81" s="10"/>
      <c r="S81" s="10"/>
      <c r="T81" s="10"/>
      <c r="U81" s="10"/>
      <c r="V81" s="10"/>
      <c r="W81" s="10"/>
      <c r="X81" s="10"/>
    </row>
    <row r="82" spans="1:24" s="13" customFormat="1">
      <c r="A82" s="270" t="s">
        <v>658</v>
      </c>
      <c r="B82" s="267" t="s">
        <v>639</v>
      </c>
      <c r="C82" s="392"/>
      <c r="E82" s="290" t="s">
        <v>692</v>
      </c>
      <c r="G82" s="277">
        <f>AA6</f>
        <v>105</v>
      </c>
      <c r="J82" s="10"/>
      <c r="K82" s="10"/>
      <c r="L82" s="294"/>
      <c r="R82" s="10"/>
      <c r="S82" s="10"/>
      <c r="T82" s="10"/>
      <c r="U82" s="10"/>
      <c r="V82" s="10"/>
      <c r="W82" s="10"/>
      <c r="X82" s="10"/>
    </row>
    <row r="83" spans="1:24">
      <c r="A83" s="270" t="s">
        <v>613</v>
      </c>
      <c r="B83" s="267" t="s">
        <v>639</v>
      </c>
      <c r="C83" s="392"/>
      <c r="E83" s="290" t="s">
        <v>693</v>
      </c>
      <c r="G83" s="257">
        <f>U6</f>
        <v>318</v>
      </c>
      <c r="L83" s="294"/>
    </row>
    <row r="84" spans="1:24">
      <c r="A84" s="270" t="s">
        <v>604</v>
      </c>
      <c r="B84" s="267" t="s">
        <v>639</v>
      </c>
      <c r="C84" s="392"/>
      <c r="E84" s="290" t="s">
        <v>694</v>
      </c>
      <c r="G84" s="257">
        <f>V6</f>
        <v>59455</v>
      </c>
      <c r="L84" s="294"/>
    </row>
    <row r="85" spans="1:24">
      <c r="A85" s="270" t="s">
        <v>623</v>
      </c>
      <c r="B85" s="267" t="s">
        <v>639</v>
      </c>
      <c r="C85" s="392"/>
      <c r="E85" s="290" t="s">
        <v>695</v>
      </c>
      <c r="G85" s="257">
        <f>AB6</f>
        <v>5</v>
      </c>
      <c r="L85" s="294"/>
    </row>
    <row r="86" spans="1:24">
      <c r="A86" s="270" t="s">
        <v>614</v>
      </c>
      <c r="B86" s="267" t="s">
        <v>637</v>
      </c>
      <c r="C86" s="392"/>
      <c r="E86" s="290"/>
      <c r="L86" s="294"/>
    </row>
    <row r="87" spans="1:24">
      <c r="A87" s="282" t="s">
        <v>653</v>
      </c>
      <c r="B87" s="267" t="s">
        <v>635</v>
      </c>
      <c r="C87" s="392"/>
      <c r="E87" s="300"/>
      <c r="L87" s="294"/>
    </row>
    <row r="88" spans="1:24">
      <c r="A88" s="281" t="s">
        <v>654</v>
      </c>
      <c r="B88" s="267" t="s">
        <v>655</v>
      </c>
      <c r="C88" s="392"/>
      <c r="E88" s="299"/>
      <c r="L88" s="294"/>
    </row>
    <row r="89" spans="1:24">
      <c r="A89" s="270" t="s">
        <v>594</v>
      </c>
      <c r="B89" s="268"/>
      <c r="C89" s="392"/>
      <c r="E89" s="290"/>
      <c r="L89" s="294"/>
    </row>
    <row r="90" spans="1:24">
      <c r="A90" s="270" t="s">
        <v>595</v>
      </c>
      <c r="B90" s="268"/>
      <c r="C90" s="392"/>
      <c r="E90" s="290"/>
      <c r="L90" s="294"/>
    </row>
    <row r="91" spans="1:24">
      <c r="A91" s="270" t="s">
        <v>596</v>
      </c>
      <c r="B91" s="268"/>
      <c r="C91" s="392"/>
      <c r="E91" s="290"/>
      <c r="L91" s="294"/>
    </row>
    <row r="92" spans="1:24">
      <c r="A92" s="270"/>
      <c r="B92" s="267" t="s">
        <v>649</v>
      </c>
      <c r="C92" s="392"/>
      <c r="E92" s="290"/>
      <c r="L92" s="294"/>
    </row>
    <row r="93" spans="1:24">
      <c r="A93" s="270" t="s">
        <v>610</v>
      </c>
      <c r="B93" s="267" t="s">
        <v>637</v>
      </c>
      <c r="C93" s="392"/>
      <c r="E93" s="290" t="s">
        <v>610</v>
      </c>
      <c r="L93" s="294"/>
    </row>
    <row r="94" spans="1:24">
      <c r="A94" s="270" t="s">
        <v>611</v>
      </c>
      <c r="B94" s="267" t="s">
        <v>637</v>
      </c>
      <c r="C94" s="392"/>
      <c r="E94" s="290" t="s">
        <v>611</v>
      </c>
      <c r="L94" s="294"/>
    </row>
    <row r="95" spans="1:24">
      <c r="A95" s="270" t="s">
        <v>615</v>
      </c>
      <c r="B95" s="267" t="s">
        <v>637</v>
      </c>
      <c r="C95" s="392"/>
      <c r="E95" s="290" t="s">
        <v>615</v>
      </c>
      <c r="L95" s="294"/>
    </row>
    <row r="96" spans="1:24">
      <c r="A96" s="270" t="s">
        <v>657</v>
      </c>
      <c r="B96" s="267" t="s">
        <v>656</v>
      </c>
      <c r="C96" s="392"/>
      <c r="E96" s="290" t="s">
        <v>698</v>
      </c>
      <c r="G96" s="277">
        <f>AA6</f>
        <v>105</v>
      </c>
      <c r="L96" s="294"/>
    </row>
    <row r="97" spans="1:12">
      <c r="A97" s="270" t="s">
        <v>612</v>
      </c>
      <c r="B97" s="268"/>
      <c r="C97" s="392"/>
      <c r="E97" s="290" t="s">
        <v>612</v>
      </c>
      <c r="L97" s="294"/>
    </row>
    <row r="98" spans="1:12">
      <c r="A98" s="270" t="s">
        <v>595</v>
      </c>
      <c r="B98" s="268"/>
      <c r="C98" s="392"/>
      <c r="E98" s="290" t="s">
        <v>595</v>
      </c>
      <c r="L98" s="294"/>
    </row>
    <row r="99" spans="1:12">
      <c r="A99" s="270" t="s">
        <v>596</v>
      </c>
      <c r="B99" s="268"/>
      <c r="C99" s="392"/>
      <c r="E99" s="290" t="s">
        <v>596</v>
      </c>
      <c r="L99" s="294"/>
    </row>
    <row r="100" spans="1:12">
      <c r="A100" s="270" t="s">
        <v>525</v>
      </c>
      <c r="B100" s="268"/>
      <c r="C100" s="392"/>
      <c r="E100" s="290" t="s">
        <v>525</v>
      </c>
      <c r="L100" s="294"/>
    </row>
    <row r="101" spans="1:12" ht="32">
      <c r="A101" s="270" t="s">
        <v>661</v>
      </c>
      <c r="B101" s="269" t="s">
        <v>663</v>
      </c>
      <c r="C101" s="392"/>
      <c r="E101" s="290" t="s">
        <v>699</v>
      </c>
      <c r="G101" s="286" t="str">
        <f>$E$7</f>
        <v>GONGDONG_BS1</v>
      </c>
      <c r="H101" s="10" t="s">
        <v>700</v>
      </c>
      <c r="L101" s="294"/>
    </row>
    <row r="102" spans="1:12">
      <c r="A102" s="270" t="s">
        <v>616</v>
      </c>
      <c r="B102" s="268"/>
      <c r="C102" s="392"/>
      <c r="E102" s="290" t="s">
        <v>616</v>
      </c>
      <c r="L102" s="294"/>
    </row>
    <row r="103" spans="1:12">
      <c r="A103" s="270"/>
      <c r="B103" s="268"/>
      <c r="C103" s="392"/>
      <c r="E103" s="290"/>
      <c r="L103" s="294"/>
    </row>
    <row r="104" spans="1:12" ht="32">
      <c r="A104" s="280" t="s">
        <v>617</v>
      </c>
      <c r="B104" s="269" t="s">
        <v>663</v>
      </c>
      <c r="C104" s="392"/>
      <c r="E104" s="298"/>
      <c r="L104" s="294"/>
    </row>
    <row r="105" spans="1:12">
      <c r="A105" s="280" t="s">
        <v>616</v>
      </c>
      <c r="B105" s="268"/>
      <c r="C105" s="392"/>
      <c r="E105" s="298"/>
      <c r="L105" s="294"/>
    </row>
    <row r="106" spans="1:12">
      <c r="A106" s="270"/>
      <c r="B106" s="268"/>
      <c r="C106" s="392"/>
      <c r="E106" s="290"/>
      <c r="L106" s="294"/>
    </row>
    <row r="107" spans="1:12" ht="32">
      <c r="A107" s="270" t="s">
        <v>618</v>
      </c>
      <c r="B107" s="283" t="s">
        <v>664</v>
      </c>
      <c r="C107" s="392"/>
      <c r="E107" s="290" t="s">
        <v>618</v>
      </c>
      <c r="L107" s="294"/>
    </row>
    <row r="108" spans="1:12">
      <c r="A108" s="270" t="s">
        <v>616</v>
      </c>
      <c r="B108" s="268"/>
      <c r="C108" s="392"/>
      <c r="E108" s="290" t="s">
        <v>616</v>
      </c>
      <c r="L108" s="294"/>
    </row>
    <row r="109" spans="1:12">
      <c r="A109" s="270"/>
      <c r="B109" s="268"/>
      <c r="C109" s="392"/>
      <c r="E109" s="290"/>
      <c r="L109" s="294"/>
    </row>
    <row r="110" spans="1:12" ht="32">
      <c r="A110" s="270" t="s">
        <v>619</v>
      </c>
      <c r="B110" s="283" t="s">
        <v>665</v>
      </c>
      <c r="C110" s="392"/>
      <c r="E110" s="290" t="s">
        <v>619</v>
      </c>
      <c r="L110" s="294"/>
    </row>
    <row r="111" spans="1:12">
      <c r="A111" s="270" t="s">
        <v>616</v>
      </c>
      <c r="B111" s="268"/>
      <c r="C111" s="392"/>
      <c r="E111" s="290" t="s">
        <v>616</v>
      </c>
      <c r="L111" s="294"/>
    </row>
    <row r="112" spans="1:12">
      <c r="A112" s="270" t="s">
        <v>607</v>
      </c>
      <c r="B112" s="268"/>
      <c r="C112" s="392"/>
      <c r="E112" s="290" t="s">
        <v>607</v>
      </c>
      <c r="L112" s="294"/>
    </row>
    <row r="113" spans="1:12">
      <c r="A113" s="270" t="s">
        <v>620</v>
      </c>
      <c r="B113" s="268" t="s">
        <v>666</v>
      </c>
      <c r="C113" s="392"/>
      <c r="E113" s="290" t="s">
        <v>620</v>
      </c>
      <c r="L113" s="294"/>
    </row>
    <row r="114" spans="1:12" ht="32">
      <c r="A114" s="270" t="s">
        <v>616</v>
      </c>
      <c r="B114" s="283" t="s">
        <v>667</v>
      </c>
      <c r="C114" s="392"/>
      <c r="E114" s="290" t="s">
        <v>616</v>
      </c>
      <c r="L114" s="294"/>
    </row>
    <row r="115" spans="1:12">
      <c r="A115" s="270" t="s">
        <v>588</v>
      </c>
      <c r="B115" s="268"/>
      <c r="C115" s="392"/>
      <c r="E115" s="290" t="s">
        <v>588</v>
      </c>
      <c r="L115" s="294"/>
    </row>
    <row r="116" spans="1:12" ht="16" thickBot="1">
      <c r="A116" s="270" t="s">
        <v>621</v>
      </c>
      <c r="B116" s="268"/>
      <c r="C116" s="392"/>
      <c r="E116" s="301" t="s">
        <v>621</v>
      </c>
      <c r="F116" s="302"/>
      <c r="G116" s="302"/>
      <c r="H116" s="302"/>
      <c r="I116" s="302"/>
      <c r="J116" s="302"/>
      <c r="K116" s="302"/>
      <c r="L116" s="303"/>
    </row>
    <row r="117" spans="1:12">
      <c r="A117" s="266" t="s">
        <v>607</v>
      </c>
      <c r="C117" s="392"/>
    </row>
    <row r="118" spans="1:12">
      <c r="C118" s="392"/>
    </row>
    <row r="119" spans="1:12">
      <c r="C119" s="392"/>
    </row>
    <row r="120" spans="1:12">
      <c r="C120" s="392"/>
    </row>
    <row r="121" spans="1:12">
      <c r="C121" s="392"/>
    </row>
    <row r="122" spans="1:12" ht="37.75" customHeight="1">
      <c r="A122" s="310" t="s">
        <v>668</v>
      </c>
      <c r="B122" s="309" t="s">
        <v>705</v>
      </c>
      <c r="C122" s="392"/>
    </row>
    <row r="123" spans="1:12">
      <c r="A123" s="270" t="s">
        <v>584</v>
      </c>
      <c r="B123" s="267" t="s">
        <v>662</v>
      </c>
      <c r="C123" s="392"/>
    </row>
    <row r="124" spans="1:12">
      <c r="A124" s="270" t="s">
        <v>585</v>
      </c>
      <c r="B124" s="267" t="s">
        <v>662</v>
      </c>
      <c r="C124" s="392"/>
    </row>
    <row r="125" spans="1:12">
      <c r="A125" s="270" t="s">
        <v>630</v>
      </c>
      <c r="B125" s="267" t="s">
        <v>662</v>
      </c>
      <c r="C125" s="392"/>
    </row>
    <row r="126" spans="1:12">
      <c r="A126" s="270" t="s">
        <v>586</v>
      </c>
      <c r="B126" s="267" t="s">
        <v>626</v>
      </c>
      <c r="C126" s="392"/>
    </row>
    <row r="127" spans="1:12">
      <c r="A127" s="270" t="s">
        <v>631</v>
      </c>
      <c r="B127" s="267" t="s">
        <v>625</v>
      </c>
      <c r="C127" s="392"/>
    </row>
    <row r="128" spans="1:12">
      <c r="A128" s="270" t="s">
        <v>587</v>
      </c>
      <c r="B128" s="267" t="s">
        <v>662</v>
      </c>
      <c r="C128" s="392"/>
    </row>
    <row r="129" spans="1:3">
      <c r="A129" s="270" t="s">
        <v>588</v>
      </c>
      <c r="B129" s="267" t="s">
        <v>627</v>
      </c>
      <c r="C129" s="392"/>
    </row>
    <row r="130" spans="1:3">
      <c r="A130" s="270"/>
      <c r="B130" s="272" t="s">
        <v>628</v>
      </c>
      <c r="C130" s="392"/>
    </row>
    <row r="131" spans="1:3" ht="32">
      <c r="A131" s="270" t="s">
        <v>650</v>
      </c>
      <c r="B131" s="369" t="s">
        <v>629</v>
      </c>
      <c r="C131" s="392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D1" zoomScale="143" zoomScaleNormal="70" workbookViewId="0">
      <selection activeCell="N17" sqref="N17"/>
    </sheetView>
  </sheetViews>
  <sheetFormatPr baseColWidth="10" defaultColWidth="9" defaultRowHeight="15"/>
  <cols>
    <col min="1" max="1" width="74.5" style="10" customWidth="1"/>
    <col min="2" max="2" width="66" style="10" customWidth="1"/>
    <col min="3" max="3" width="5.83203125" style="10" customWidth="1"/>
    <col min="4" max="4" width="20.83203125" style="10" customWidth="1"/>
    <col min="5" max="5" width="5.6640625" style="10" customWidth="1"/>
    <col min="6" max="6" width="9.33203125" style="10" customWidth="1"/>
    <col min="7" max="7" width="12" style="10" customWidth="1"/>
    <col min="8" max="8" width="7.5" style="10" bestFit="1" customWidth="1"/>
    <col min="9" max="9" width="9.5" style="10" customWidth="1"/>
    <col min="10" max="10" width="2.83203125" style="10" customWidth="1"/>
    <col min="11" max="11" width="9.6640625" style="10" customWidth="1"/>
    <col min="12" max="12" width="2.83203125" style="10" customWidth="1"/>
    <col min="13" max="13" width="9.6640625" style="10" customWidth="1"/>
    <col min="14" max="14" width="7.83203125" style="10" customWidth="1"/>
    <col min="15" max="15" width="12.5" style="10" bestFit="1" customWidth="1"/>
    <col min="16" max="16" width="8.5" style="10" customWidth="1"/>
    <col min="17" max="17" width="16" style="10" bestFit="1" customWidth="1"/>
    <col min="18" max="18" width="17.6640625" style="10" bestFit="1" customWidth="1"/>
    <col min="19" max="19" width="18.5" style="10" bestFit="1" customWidth="1"/>
    <col min="20" max="20" width="9" style="10"/>
    <col min="21" max="21" width="12.5" style="10" bestFit="1" customWidth="1"/>
    <col min="22" max="22" width="8.5" style="10" bestFit="1" customWidth="1"/>
    <col min="23" max="23" width="15.1640625" style="10" bestFit="1" customWidth="1"/>
    <col min="24" max="24" width="16" style="10" bestFit="1" customWidth="1"/>
    <col min="25" max="25" width="17.6640625" style="10" bestFit="1" customWidth="1"/>
    <col min="26" max="26" width="18.5" style="10" bestFit="1" customWidth="1"/>
    <col min="27" max="16384" width="9" style="10"/>
  </cols>
  <sheetData>
    <row r="1" spans="1:31" ht="54">
      <c r="A1" s="322"/>
      <c r="B1" s="322"/>
      <c r="C1" s="392"/>
      <c r="D1" s="391" t="s">
        <v>966</v>
      </c>
      <c r="H1" s="381" t="s">
        <v>987</v>
      </c>
      <c r="I1" s="381" t="s">
        <v>526</v>
      </c>
      <c r="J1" s="252"/>
      <c r="K1" s="381" t="s">
        <v>526</v>
      </c>
      <c r="L1" s="252"/>
      <c r="M1" s="381" t="s">
        <v>526</v>
      </c>
      <c r="O1" s="381" t="s">
        <v>993</v>
      </c>
      <c r="U1" s="381" t="s">
        <v>994</v>
      </c>
    </row>
    <row r="2" spans="1:31" ht="43.75" customHeight="1">
      <c r="A2" s="322"/>
      <c r="B2" s="322"/>
      <c r="C2" s="392"/>
      <c r="E2" s="314"/>
      <c r="F2" s="314"/>
      <c r="G2" s="314"/>
      <c r="H2" s="317"/>
      <c r="I2" s="426" t="s">
        <v>715</v>
      </c>
      <c r="J2" s="426"/>
      <c r="K2" s="426" t="s">
        <v>715</v>
      </c>
      <c r="L2" s="426"/>
      <c r="M2" s="426" t="s">
        <v>715</v>
      </c>
      <c r="N2" s="314"/>
      <c r="O2" s="426" t="s">
        <v>982</v>
      </c>
      <c r="P2" s="426" t="s">
        <v>992</v>
      </c>
      <c r="Q2" s="426" t="s">
        <v>980</v>
      </c>
      <c r="R2" s="426" t="s">
        <v>981</v>
      </c>
      <c r="S2" s="426" t="s">
        <v>980</v>
      </c>
      <c r="T2" s="426" t="s">
        <v>981</v>
      </c>
      <c r="U2" s="426" t="s">
        <v>982</v>
      </c>
      <c r="V2" s="426" t="s">
        <v>992</v>
      </c>
      <c r="W2" s="426" t="s">
        <v>980</v>
      </c>
      <c r="X2" s="426" t="s">
        <v>981</v>
      </c>
      <c r="Y2" s="426" t="s">
        <v>980</v>
      </c>
      <c r="Z2" s="426" t="s">
        <v>981</v>
      </c>
    </row>
    <row r="3" spans="1:31" ht="22.75" customHeight="1">
      <c r="A3" s="322"/>
      <c r="B3" s="322"/>
      <c r="C3" s="392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31" ht="24" customHeight="1">
      <c r="A4" s="322"/>
      <c r="B4" s="322"/>
      <c r="C4" s="392"/>
      <c r="D4" s="425" t="s">
        <v>975</v>
      </c>
      <c r="E4" s="413" t="s">
        <v>974</v>
      </c>
      <c r="F4" s="414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907</v>
      </c>
      <c r="O4" s="401" t="s">
        <v>1016</v>
      </c>
      <c r="P4" s="403"/>
      <c r="Q4" s="403"/>
      <c r="R4" s="403"/>
      <c r="S4" s="403"/>
      <c r="T4" s="404"/>
      <c r="U4" s="401" t="s">
        <v>484</v>
      </c>
      <c r="V4" s="403"/>
      <c r="W4" s="403"/>
      <c r="X4" s="403"/>
      <c r="Y4" s="403"/>
      <c r="Z4" s="404"/>
    </row>
    <row r="5" spans="1:31" ht="14.25" customHeight="1">
      <c r="A5" s="322"/>
      <c r="B5" s="322"/>
      <c r="C5" s="392"/>
      <c r="D5" s="104" t="s">
        <v>976</v>
      </c>
      <c r="E5" s="202" t="s">
        <v>972</v>
      </c>
      <c r="F5" s="202" t="s">
        <v>973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437" t="s">
        <v>1017</v>
      </c>
      <c r="R5" s="437" t="s">
        <v>1018</v>
      </c>
      <c r="S5" s="437" t="s">
        <v>113</v>
      </c>
      <c r="T5" s="437" t="s">
        <v>114</v>
      </c>
      <c r="U5" s="24" t="s">
        <v>95</v>
      </c>
      <c r="V5" s="202" t="s">
        <v>481</v>
      </c>
      <c r="W5" s="437" t="s">
        <v>118</v>
      </c>
      <c r="X5" s="437" t="s">
        <v>119</v>
      </c>
      <c r="Y5" s="437" t="s">
        <v>113</v>
      </c>
      <c r="Z5" s="437" t="s">
        <v>114</v>
      </c>
    </row>
    <row r="6" spans="1:31" s="13" customFormat="1">
      <c r="A6" s="322"/>
      <c r="B6" s="322"/>
      <c r="C6" s="409"/>
      <c r="D6" s="71" t="s">
        <v>314</v>
      </c>
      <c r="E6" s="28" t="s">
        <v>529</v>
      </c>
      <c r="F6" s="28" t="s">
        <v>473</v>
      </c>
      <c r="G6" s="69">
        <v>130122</v>
      </c>
      <c r="H6" s="260"/>
      <c r="I6" s="260"/>
      <c r="J6" s="260"/>
      <c r="K6" s="260"/>
      <c r="L6" s="260"/>
      <c r="M6" s="260"/>
      <c r="N6" s="262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10"/>
      <c r="AB6" s="10"/>
    </row>
    <row r="7" spans="1:31" s="13" customFormat="1">
      <c r="A7" s="322"/>
      <c r="B7" s="322"/>
      <c r="C7" s="409" t="s">
        <v>877</v>
      </c>
      <c r="D7" s="69" t="s">
        <v>872</v>
      </c>
      <c r="E7" s="28" t="s">
        <v>529</v>
      </c>
      <c r="F7" s="28" t="s">
        <v>473</v>
      </c>
      <c r="G7" s="69">
        <v>130122</v>
      </c>
      <c r="H7" s="312">
        <v>2</v>
      </c>
      <c r="I7" s="312" t="s">
        <v>1</v>
      </c>
      <c r="J7" s="260"/>
      <c r="K7" s="260"/>
      <c r="L7" s="260"/>
      <c r="M7" s="260"/>
      <c r="N7" s="311">
        <v>3</v>
      </c>
      <c r="O7" s="439">
        <v>8</v>
      </c>
      <c r="P7" s="353" t="s">
        <v>497</v>
      </c>
      <c r="Q7" s="353" t="s">
        <v>479</v>
      </c>
      <c r="R7" s="353">
        <v>1</v>
      </c>
      <c r="S7" s="353" t="s">
        <v>479</v>
      </c>
      <c r="T7" s="353">
        <v>1</v>
      </c>
      <c r="U7" s="439">
        <v>9</v>
      </c>
      <c r="V7" s="353" t="s">
        <v>497</v>
      </c>
      <c r="W7" s="353" t="s">
        <v>479</v>
      </c>
      <c r="X7" s="353">
        <v>2</v>
      </c>
      <c r="Y7" s="353" t="s">
        <v>479</v>
      </c>
      <c r="Z7" s="353">
        <v>2</v>
      </c>
      <c r="AA7" s="10"/>
      <c r="AB7" s="10"/>
    </row>
    <row r="8" spans="1:31" s="13" customFormat="1">
      <c r="A8" s="322"/>
      <c r="B8" s="322"/>
      <c r="C8" s="409" t="s">
        <v>877</v>
      </c>
      <c r="D8" s="69" t="s">
        <v>872</v>
      </c>
      <c r="E8" s="28" t="s">
        <v>529</v>
      </c>
      <c r="F8" s="28" t="s">
        <v>473</v>
      </c>
      <c r="G8" s="69">
        <v>130120</v>
      </c>
      <c r="H8" s="260"/>
      <c r="I8" s="260"/>
      <c r="J8" s="260"/>
      <c r="K8" s="260"/>
      <c r="L8" s="260"/>
      <c r="M8" s="260"/>
      <c r="N8" s="311">
        <v>4</v>
      </c>
      <c r="O8" s="439">
        <v>10</v>
      </c>
      <c r="P8" s="353" t="s">
        <v>497</v>
      </c>
      <c r="Q8" s="353" t="s">
        <v>479</v>
      </c>
      <c r="R8" s="353">
        <v>7</v>
      </c>
      <c r="S8" s="353" t="s">
        <v>479</v>
      </c>
      <c r="T8" s="353">
        <v>1</v>
      </c>
      <c r="U8" s="439">
        <v>11</v>
      </c>
      <c r="V8" s="353" t="s">
        <v>497</v>
      </c>
      <c r="W8" s="353" t="s">
        <v>479</v>
      </c>
      <c r="X8" s="353">
        <v>8</v>
      </c>
      <c r="Y8" s="353" t="s">
        <v>479</v>
      </c>
      <c r="Z8" s="353">
        <v>2</v>
      </c>
      <c r="AA8" s="10"/>
      <c r="AB8" s="10"/>
    </row>
    <row r="9" spans="1:31" s="13" customFormat="1">
      <c r="A9" s="322"/>
      <c r="B9" s="322"/>
      <c r="C9" s="409" t="s">
        <v>877</v>
      </c>
      <c r="D9" s="69" t="s">
        <v>872</v>
      </c>
      <c r="E9" s="28" t="s">
        <v>529</v>
      </c>
      <c r="F9" s="28" t="s">
        <v>473</v>
      </c>
      <c r="G9" s="69">
        <v>130120</v>
      </c>
      <c r="H9" s="312">
        <v>3</v>
      </c>
      <c r="I9" s="312" t="s">
        <v>1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10"/>
      <c r="AB9" s="10"/>
    </row>
    <row r="10" spans="1:31" s="13" customFormat="1" ht="16.25" customHeight="1">
      <c r="A10" s="322"/>
      <c r="B10" s="322"/>
      <c r="C10" s="409" t="s">
        <v>877</v>
      </c>
      <c r="D10" s="69" t="s">
        <v>872</v>
      </c>
      <c r="E10" s="28" t="s">
        <v>529</v>
      </c>
      <c r="F10" s="28" t="s">
        <v>473</v>
      </c>
      <c r="G10" s="69">
        <v>130120</v>
      </c>
      <c r="H10" s="260"/>
      <c r="I10" s="260"/>
      <c r="J10" s="260"/>
      <c r="K10" s="260"/>
      <c r="L10" s="260"/>
      <c r="M10" s="260"/>
      <c r="N10" s="311">
        <v>5</v>
      </c>
      <c r="O10" s="439">
        <v>12</v>
      </c>
      <c r="P10" s="353" t="s">
        <v>889</v>
      </c>
      <c r="Q10" s="353" t="s">
        <v>479</v>
      </c>
      <c r="R10" s="353">
        <v>1</v>
      </c>
      <c r="S10" s="353" t="s">
        <v>479</v>
      </c>
      <c r="T10" s="353">
        <v>1</v>
      </c>
      <c r="U10" s="439">
        <v>13</v>
      </c>
      <c r="V10" s="353" t="s">
        <v>889</v>
      </c>
      <c r="W10" s="353" t="s">
        <v>479</v>
      </c>
      <c r="X10" s="353">
        <v>2</v>
      </c>
      <c r="Y10" s="353" t="s">
        <v>479</v>
      </c>
      <c r="Z10" s="353">
        <v>2</v>
      </c>
      <c r="AA10" s="10"/>
      <c r="AB10" s="10"/>
    </row>
    <row r="11" spans="1:31" s="13" customFormat="1" ht="16.25" customHeight="1">
      <c r="A11" s="322"/>
      <c r="B11" s="322"/>
      <c r="C11" s="409" t="s">
        <v>877</v>
      </c>
      <c r="D11" s="69" t="s">
        <v>872</v>
      </c>
      <c r="E11" s="28" t="s">
        <v>529</v>
      </c>
      <c r="F11" s="28" t="s">
        <v>473</v>
      </c>
      <c r="G11" s="69">
        <v>130120</v>
      </c>
      <c r="H11" s="260"/>
      <c r="I11" s="260"/>
      <c r="J11" s="260"/>
      <c r="K11" s="260"/>
      <c r="L11" s="260"/>
      <c r="M11" s="260"/>
      <c r="N11" s="311">
        <v>6</v>
      </c>
      <c r="O11" s="439">
        <v>14</v>
      </c>
      <c r="P11" s="353" t="s">
        <v>889</v>
      </c>
      <c r="Q11" s="353" t="s">
        <v>479</v>
      </c>
      <c r="R11" s="353">
        <v>7</v>
      </c>
      <c r="S11" s="353" t="s">
        <v>479</v>
      </c>
      <c r="T11" s="353">
        <v>1</v>
      </c>
      <c r="U11" s="439">
        <v>14</v>
      </c>
      <c r="V11" s="353" t="s">
        <v>497</v>
      </c>
      <c r="W11" s="353" t="s">
        <v>479</v>
      </c>
      <c r="X11" s="353">
        <v>8</v>
      </c>
      <c r="Y11" s="353" t="s">
        <v>479</v>
      </c>
      <c r="Z11" s="353">
        <v>2</v>
      </c>
      <c r="AA11" s="10"/>
      <c r="AB11" s="10"/>
    </row>
    <row r="12" spans="1:31" s="13" customFormat="1" ht="16.25" customHeight="1">
      <c r="A12" s="322"/>
      <c r="B12" s="322"/>
      <c r="C12" s="387" t="s">
        <v>946</v>
      </c>
      <c r="D12" s="387" t="s">
        <v>946</v>
      </c>
      <c r="E12" s="387" t="s">
        <v>946</v>
      </c>
      <c r="F12" s="387" t="s">
        <v>946</v>
      </c>
      <c r="G12" s="387" t="s">
        <v>1019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</row>
    <row r="13" spans="1:31" s="13" customFormat="1" ht="16.25" customHeight="1">
      <c r="A13" s="322"/>
      <c r="B13" s="322"/>
      <c r="C13" s="440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209"/>
      <c r="AB13" s="209"/>
    </row>
    <row r="14" spans="1:31">
      <c r="A14" s="322"/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spans="1:31" s="13" customFormat="1" ht="16.25" customHeight="1">
      <c r="A15" s="322"/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spans="1:31">
      <c r="A16" s="377"/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22"/>
      <c r="X16" s="322"/>
      <c r="Y16" s="322"/>
      <c r="Z16" s="322"/>
    </row>
    <row r="17" spans="1:26" ht="16" thickBot="1">
      <c r="A17" s="284"/>
      <c r="B17" s="284"/>
      <c r="C17" s="377"/>
      <c r="D17" s="284"/>
      <c r="E17" s="360"/>
      <c r="F17" s="360"/>
      <c r="G17" s="360"/>
      <c r="H17" s="360"/>
      <c r="I17" s="360"/>
      <c r="J17" s="360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</row>
    <row r="18" spans="1:26">
      <c r="D18" s="362" t="s">
        <v>584</v>
      </c>
      <c r="E18" s="363"/>
      <c r="F18" s="363"/>
      <c r="G18" s="363"/>
      <c r="H18" s="363"/>
      <c r="I18" s="363"/>
      <c r="J18" s="364"/>
    </row>
    <row r="19" spans="1:26">
      <c r="A19" s="270" t="s">
        <v>584</v>
      </c>
      <c r="B19" s="267" t="s">
        <v>662</v>
      </c>
      <c r="D19" s="365" t="s">
        <v>930</v>
      </c>
      <c r="F19" s="306" t="s">
        <v>672</v>
      </c>
      <c r="G19" s="257" t="str">
        <f>E7</f>
        <v>4G</v>
      </c>
      <c r="H19" s="306" t="s">
        <v>929</v>
      </c>
      <c r="I19" s="257" t="str">
        <f>F7</f>
        <v>24R2</v>
      </c>
      <c r="J19" s="294"/>
    </row>
    <row r="20" spans="1:26" ht="17">
      <c r="A20" s="271" t="s">
        <v>873</v>
      </c>
      <c r="B20" s="269" t="s">
        <v>796</v>
      </c>
      <c r="D20" s="366" t="s">
        <v>677</v>
      </c>
      <c r="F20" s="257">
        <f>G7</f>
        <v>130122</v>
      </c>
      <c r="G20" s="13"/>
      <c r="H20" s="13"/>
      <c r="I20" s="13"/>
      <c r="J20" s="291"/>
      <c r="K20" s="13"/>
    </row>
    <row r="21" spans="1:26">
      <c r="A21" s="270" t="s">
        <v>719</v>
      </c>
      <c r="B21" s="267" t="s">
        <v>832</v>
      </c>
      <c r="D21" s="366" t="s">
        <v>719</v>
      </c>
      <c r="H21" s="13"/>
      <c r="I21" s="13"/>
      <c r="J21" s="291"/>
      <c r="K21" s="13"/>
    </row>
    <row r="22" spans="1:26">
      <c r="A22" s="273" t="s">
        <v>720</v>
      </c>
      <c r="B22" s="267" t="s">
        <v>662</v>
      </c>
      <c r="D22" s="366"/>
      <c r="H22" s="13"/>
      <c r="I22" s="13"/>
      <c r="J22" s="291"/>
      <c r="K22" s="13"/>
    </row>
    <row r="23" spans="1:26">
      <c r="A23" s="270" t="s">
        <v>633</v>
      </c>
      <c r="B23" s="267" t="s">
        <v>833</v>
      </c>
      <c r="D23" s="366" t="s">
        <v>590</v>
      </c>
      <c r="H23" s="13"/>
      <c r="I23" s="13"/>
      <c r="J23" s="291"/>
      <c r="K23" s="13"/>
    </row>
    <row r="24" spans="1:26">
      <c r="A24" s="270" t="s">
        <v>590</v>
      </c>
      <c r="B24" s="267" t="s">
        <v>834</v>
      </c>
      <c r="D24" s="366"/>
      <c r="H24" s="13"/>
      <c r="I24" s="13"/>
      <c r="J24" s="291"/>
      <c r="K24" s="13"/>
    </row>
    <row r="25" spans="1:26">
      <c r="A25" s="270"/>
      <c r="B25" s="267" t="s">
        <v>838</v>
      </c>
      <c r="D25" s="366" t="s">
        <v>830</v>
      </c>
      <c r="F25" s="333">
        <f>H7</f>
        <v>2</v>
      </c>
      <c r="H25" s="13"/>
      <c r="I25" s="13"/>
      <c r="J25" s="291"/>
      <c r="K25" s="13"/>
    </row>
    <row r="26" spans="1:26">
      <c r="A26" s="270" t="s">
        <v>762</v>
      </c>
      <c r="B26" s="267"/>
      <c r="D26" s="366" t="s">
        <v>828</v>
      </c>
      <c r="F26" s="257" t="str">
        <f>I7</f>
        <v>ABIO</v>
      </c>
      <c r="H26" s="13"/>
      <c r="I26" s="13"/>
      <c r="J26" s="291"/>
      <c r="K26" s="13"/>
    </row>
    <row r="27" spans="1:26">
      <c r="A27" s="270" t="s">
        <v>761</v>
      </c>
      <c r="B27" s="272"/>
      <c r="D27" s="366" t="s">
        <v>596</v>
      </c>
      <c r="H27" s="13"/>
      <c r="I27" s="13"/>
      <c r="J27" s="291"/>
      <c r="K27" s="13"/>
    </row>
    <row r="28" spans="1:26">
      <c r="A28" s="270" t="s">
        <v>596</v>
      </c>
      <c r="B28" s="272"/>
      <c r="D28" s="361" t="s">
        <v>931</v>
      </c>
      <c r="F28" s="257">
        <f>N7</f>
        <v>3</v>
      </c>
      <c r="H28" s="13"/>
      <c r="I28" s="13"/>
      <c r="J28" s="291"/>
      <c r="K28" s="13"/>
    </row>
    <row r="29" spans="1:26">
      <c r="A29" s="325" t="s">
        <v>876</v>
      </c>
      <c r="B29" s="272"/>
      <c r="D29" s="361" t="s">
        <v>596</v>
      </c>
      <c r="H29" s="13"/>
      <c r="I29" s="13"/>
      <c r="J29" s="291"/>
      <c r="K29" s="13"/>
    </row>
    <row r="30" spans="1:26">
      <c r="A30" s="325"/>
      <c r="B30" s="272"/>
      <c r="D30" s="361" t="s">
        <v>931</v>
      </c>
      <c r="F30" s="257">
        <f>N8</f>
        <v>4</v>
      </c>
      <c r="H30" s="13"/>
      <c r="I30" s="13"/>
      <c r="J30" s="291"/>
      <c r="K30" s="13"/>
    </row>
    <row r="31" spans="1:26">
      <c r="A31" s="270" t="s">
        <v>618</v>
      </c>
      <c r="B31" s="272"/>
      <c r="D31" s="361" t="s">
        <v>596</v>
      </c>
      <c r="H31" s="13"/>
      <c r="I31" s="13"/>
      <c r="J31" s="291"/>
      <c r="K31" s="13"/>
    </row>
    <row r="32" spans="1:26">
      <c r="A32" s="270" t="s">
        <v>616</v>
      </c>
      <c r="B32" s="272"/>
      <c r="D32" s="367"/>
      <c r="H32" s="13"/>
      <c r="I32" s="13"/>
      <c r="J32" s="291"/>
      <c r="K32" s="13"/>
    </row>
    <row r="33" spans="1:11">
      <c r="A33" s="270"/>
      <c r="B33" s="272"/>
      <c r="D33" s="366" t="s">
        <v>618</v>
      </c>
      <c r="H33" s="13"/>
      <c r="I33" s="13"/>
      <c r="J33" s="291"/>
      <c r="K33" s="13"/>
    </row>
    <row r="34" spans="1:11">
      <c r="A34" s="270" t="s">
        <v>619</v>
      </c>
      <c r="B34" s="272"/>
      <c r="D34" s="366" t="s">
        <v>616</v>
      </c>
      <c r="H34" s="13"/>
      <c r="I34" s="13"/>
      <c r="J34" s="291"/>
      <c r="K34" s="13"/>
    </row>
    <row r="35" spans="1:11">
      <c r="A35" s="270" t="s">
        <v>616</v>
      </c>
      <c r="B35" s="272"/>
      <c r="D35" s="366"/>
      <c r="H35" s="13"/>
      <c r="I35" s="13"/>
      <c r="J35" s="291"/>
      <c r="K35" s="13"/>
    </row>
    <row r="36" spans="1:11">
      <c r="A36" s="270" t="s">
        <v>607</v>
      </c>
      <c r="B36" s="272"/>
      <c r="D36" s="366" t="s">
        <v>619</v>
      </c>
      <c r="H36" s="13"/>
      <c r="I36" s="13"/>
      <c r="J36" s="291"/>
      <c r="K36" s="13"/>
    </row>
    <row r="37" spans="1:11">
      <c r="A37" s="270" t="s">
        <v>620</v>
      </c>
      <c r="B37" s="324"/>
      <c r="D37" s="366" t="s">
        <v>616</v>
      </c>
      <c r="H37" s="13"/>
      <c r="I37" s="13"/>
      <c r="J37" s="291"/>
      <c r="K37" s="13"/>
    </row>
    <row r="38" spans="1:11">
      <c r="A38" s="270" t="s">
        <v>616</v>
      </c>
      <c r="B38" s="269"/>
      <c r="D38" s="366" t="s">
        <v>607</v>
      </c>
      <c r="H38" s="13"/>
      <c r="I38" s="13"/>
      <c r="J38" s="291"/>
      <c r="K38" s="13"/>
    </row>
    <row r="39" spans="1:11">
      <c r="A39" s="281" t="s">
        <v>876</v>
      </c>
      <c r="B39" s="267"/>
      <c r="D39" s="366" t="s">
        <v>620</v>
      </c>
      <c r="H39" s="13"/>
      <c r="I39" s="13"/>
      <c r="J39" s="291"/>
      <c r="K39" s="13"/>
    </row>
    <row r="40" spans="1:11">
      <c r="A40" s="281" t="s">
        <v>879</v>
      </c>
      <c r="B40" s="267"/>
      <c r="D40" s="366" t="s">
        <v>616</v>
      </c>
      <c r="H40" s="13"/>
      <c r="I40" s="13"/>
      <c r="J40" s="291"/>
      <c r="K40" s="13"/>
    </row>
    <row r="41" spans="1:11" ht="16" thickBot="1">
      <c r="A41" s="281"/>
      <c r="B41" s="267"/>
      <c r="D41" s="368" t="s">
        <v>876</v>
      </c>
      <c r="E41" s="302"/>
      <c r="F41" s="302"/>
      <c r="G41" s="302"/>
      <c r="H41" s="441"/>
      <c r="I41" s="441"/>
      <c r="J41" s="442"/>
      <c r="K41" s="13"/>
    </row>
    <row r="46" spans="1:11" ht="12" customHeight="1" thickBot="1">
      <c r="A46" s="284"/>
      <c r="B46" s="284"/>
      <c r="D46" s="284"/>
      <c r="E46" s="360"/>
      <c r="F46" s="360"/>
      <c r="G46" s="360"/>
      <c r="H46" s="360"/>
      <c r="I46" s="360"/>
      <c r="J46" s="360"/>
    </row>
    <row r="47" spans="1:11" ht="17">
      <c r="A47" s="271" t="s">
        <v>873</v>
      </c>
      <c r="B47" s="267"/>
      <c r="D47" s="362" t="s">
        <v>584</v>
      </c>
      <c r="E47" s="363"/>
      <c r="F47" s="363"/>
      <c r="G47" s="363"/>
      <c r="H47" s="363"/>
      <c r="I47" s="363"/>
      <c r="J47" s="294"/>
    </row>
    <row r="48" spans="1:11">
      <c r="A48" s="270" t="s">
        <v>719</v>
      </c>
      <c r="B48" s="267"/>
      <c r="D48" s="365" t="s">
        <v>930</v>
      </c>
      <c r="F48" s="306" t="s">
        <v>672</v>
      </c>
      <c r="G48" s="257" t="str">
        <f>E9</f>
        <v>4G</v>
      </c>
      <c r="H48" s="378" t="s">
        <v>929</v>
      </c>
      <c r="I48" s="257" t="str">
        <f>F9</f>
        <v>24R2</v>
      </c>
      <c r="J48" s="294"/>
    </row>
    <row r="49" spans="1:10">
      <c r="A49" s="273" t="s">
        <v>720</v>
      </c>
      <c r="B49" s="267"/>
      <c r="D49" s="366" t="s">
        <v>677</v>
      </c>
      <c r="F49" s="257">
        <f>G9</f>
        <v>130120</v>
      </c>
      <c r="G49" s="13"/>
      <c r="J49" s="294"/>
    </row>
    <row r="50" spans="1:10">
      <c r="A50" s="270" t="s">
        <v>633</v>
      </c>
      <c r="B50" s="267"/>
      <c r="D50" s="366" t="s">
        <v>719</v>
      </c>
      <c r="J50" s="294"/>
    </row>
    <row r="51" spans="1:10">
      <c r="A51" s="270" t="s">
        <v>590</v>
      </c>
      <c r="B51" s="267"/>
      <c r="D51" s="366" t="s">
        <v>590</v>
      </c>
      <c r="J51" s="294"/>
    </row>
    <row r="52" spans="1:10">
      <c r="A52" s="270"/>
      <c r="B52" s="267"/>
      <c r="D52" s="366"/>
      <c r="J52" s="294"/>
    </row>
    <row r="53" spans="1:10">
      <c r="A53" s="336" t="s">
        <v>762</v>
      </c>
      <c r="B53" s="267"/>
      <c r="D53" s="366"/>
      <c r="J53" s="294"/>
    </row>
    <row r="54" spans="1:10">
      <c r="A54" s="336" t="s">
        <v>761</v>
      </c>
      <c r="B54" s="267"/>
      <c r="D54" s="366" t="s">
        <v>830</v>
      </c>
      <c r="F54" s="333">
        <f>H9</f>
        <v>3</v>
      </c>
      <c r="J54" s="294"/>
    </row>
    <row r="55" spans="1:10">
      <c r="A55" s="336" t="s">
        <v>596</v>
      </c>
      <c r="B55" s="267"/>
      <c r="D55" s="366" t="s">
        <v>828</v>
      </c>
      <c r="F55" s="257" t="str">
        <f>I9</f>
        <v>ABIO</v>
      </c>
      <c r="J55" s="294"/>
    </row>
    <row r="56" spans="1:10">
      <c r="A56" s="336"/>
      <c r="B56" s="267"/>
      <c r="D56" s="366" t="s">
        <v>596</v>
      </c>
      <c r="J56" s="294"/>
    </row>
    <row r="57" spans="1:10">
      <c r="A57" s="336" t="s">
        <v>892</v>
      </c>
      <c r="B57" s="267"/>
      <c r="D57" s="367"/>
      <c r="J57" s="294"/>
    </row>
    <row r="58" spans="1:10">
      <c r="A58" s="336" t="s">
        <v>881</v>
      </c>
      <c r="B58" s="267"/>
      <c r="D58" s="366" t="s">
        <v>618</v>
      </c>
      <c r="J58" s="294"/>
    </row>
    <row r="59" spans="1:10">
      <c r="A59" s="336" t="s">
        <v>595</v>
      </c>
      <c r="B59" s="267"/>
      <c r="D59" s="366" t="s">
        <v>616</v>
      </c>
      <c r="J59" s="294"/>
    </row>
    <row r="60" spans="1:10">
      <c r="A60" s="270" t="s">
        <v>880</v>
      </c>
      <c r="B60" s="267"/>
      <c r="D60" s="366"/>
      <c r="J60" s="294"/>
    </row>
    <row r="61" spans="1:10">
      <c r="A61" s="336" t="s">
        <v>591</v>
      </c>
      <c r="B61" s="267"/>
      <c r="D61" s="366" t="s">
        <v>619</v>
      </c>
      <c r="J61" s="294"/>
    </row>
    <row r="62" spans="1:10">
      <c r="A62" s="336" t="s">
        <v>597</v>
      </c>
      <c r="B62" s="267"/>
      <c r="D62" s="366" t="s">
        <v>616</v>
      </c>
      <c r="J62" s="294"/>
    </row>
    <row r="63" spans="1:10">
      <c r="A63" s="336" t="s">
        <v>890</v>
      </c>
      <c r="B63" s="267"/>
      <c r="D63" s="366" t="s">
        <v>607</v>
      </c>
      <c r="J63" s="294"/>
    </row>
    <row r="64" spans="1:10">
      <c r="A64" s="336" t="s">
        <v>882</v>
      </c>
      <c r="B64" s="267"/>
      <c r="D64" s="366" t="s">
        <v>620</v>
      </c>
      <c r="J64" s="294"/>
    </row>
    <row r="65" spans="1:10">
      <c r="A65" s="336" t="s">
        <v>883</v>
      </c>
      <c r="B65" s="267"/>
      <c r="D65" s="366" t="s">
        <v>616</v>
      </c>
      <c r="J65" s="294"/>
    </row>
    <row r="66" spans="1:10" ht="16" thickBot="1">
      <c r="A66" s="336" t="s">
        <v>884</v>
      </c>
      <c r="B66" s="267"/>
      <c r="D66" s="368" t="s">
        <v>876</v>
      </c>
      <c r="E66" s="302"/>
      <c r="F66" s="302"/>
      <c r="G66" s="302"/>
      <c r="H66" s="302"/>
      <c r="I66" s="302"/>
      <c r="J66" s="303"/>
    </row>
    <row r="67" spans="1:10">
      <c r="A67" s="336" t="s">
        <v>893</v>
      </c>
      <c r="B67" s="267"/>
    </row>
    <row r="68" spans="1:10">
      <c r="A68" s="336" t="s">
        <v>886</v>
      </c>
      <c r="B68" s="267"/>
    </row>
    <row r="69" spans="1:10">
      <c r="A69" s="336"/>
      <c r="B69" s="267"/>
    </row>
    <row r="70" spans="1:10">
      <c r="A70" s="336"/>
      <c r="B70" s="267"/>
    </row>
    <row r="71" spans="1:10" ht="10.25" customHeight="1" thickBot="1">
      <c r="A71" s="336" t="s">
        <v>594</v>
      </c>
      <c r="B71" s="267"/>
      <c r="D71" s="284"/>
      <c r="E71" s="360"/>
      <c r="F71" s="360"/>
      <c r="G71" s="360"/>
      <c r="H71" s="360"/>
      <c r="I71" s="360"/>
      <c r="J71" s="360"/>
    </row>
    <row r="72" spans="1:10">
      <c r="A72" s="336" t="s">
        <v>891</v>
      </c>
      <c r="B72" s="267"/>
      <c r="D72" s="362" t="s">
        <v>584</v>
      </c>
      <c r="E72" s="363"/>
      <c r="F72" s="363"/>
      <c r="G72" s="363"/>
      <c r="H72" s="363"/>
      <c r="I72" s="363"/>
      <c r="J72" s="364"/>
    </row>
    <row r="73" spans="1:10">
      <c r="A73" s="336" t="s">
        <v>882</v>
      </c>
      <c r="B73" s="267"/>
      <c r="D73" s="365" t="s">
        <v>930</v>
      </c>
      <c r="F73" s="306" t="s">
        <v>672</v>
      </c>
      <c r="G73" s="257" t="str">
        <f>E10</f>
        <v>4G</v>
      </c>
      <c r="H73" s="378" t="s">
        <v>929</v>
      </c>
      <c r="I73" s="257" t="str">
        <f>F10</f>
        <v>24R2</v>
      </c>
      <c r="J73" s="294"/>
    </row>
    <row r="74" spans="1:10">
      <c r="A74" s="336" t="s">
        <v>883</v>
      </c>
      <c r="B74" s="267"/>
      <c r="D74" s="366" t="s">
        <v>677</v>
      </c>
      <c r="F74" s="257">
        <f>G10</f>
        <v>130120</v>
      </c>
      <c r="G74" s="13"/>
      <c r="J74" s="294"/>
    </row>
    <row r="75" spans="1:10">
      <c r="A75" s="336" t="s">
        <v>887</v>
      </c>
      <c r="B75" s="267"/>
      <c r="D75" s="366" t="s">
        <v>719</v>
      </c>
      <c r="J75" s="294"/>
    </row>
    <row r="76" spans="1:10">
      <c r="A76" s="336" t="s">
        <v>893</v>
      </c>
      <c r="B76" s="267"/>
      <c r="D76" s="366" t="s">
        <v>590</v>
      </c>
      <c r="J76" s="294"/>
    </row>
    <row r="77" spans="1:10">
      <c r="A77" s="336" t="s">
        <v>885</v>
      </c>
      <c r="B77" s="267"/>
      <c r="D77" s="366"/>
      <c r="J77" s="294"/>
    </row>
    <row r="78" spans="1:10">
      <c r="A78" s="336" t="s">
        <v>888</v>
      </c>
      <c r="B78" s="267"/>
      <c r="D78" s="366"/>
      <c r="J78" s="294"/>
    </row>
    <row r="79" spans="1:10">
      <c r="A79" s="336" t="s">
        <v>594</v>
      </c>
      <c r="B79" s="267"/>
      <c r="D79" s="361" t="s">
        <v>931</v>
      </c>
      <c r="F79" s="257">
        <f>N10</f>
        <v>5</v>
      </c>
      <c r="J79" s="294"/>
    </row>
    <row r="80" spans="1:10">
      <c r="A80" s="336" t="s">
        <v>875</v>
      </c>
      <c r="B80" s="267"/>
      <c r="D80" s="361" t="s">
        <v>596</v>
      </c>
      <c r="J80" s="294"/>
    </row>
    <row r="81" spans="1:10">
      <c r="A81" s="270"/>
      <c r="B81" s="267"/>
      <c r="D81" s="361" t="s">
        <v>931</v>
      </c>
      <c r="F81" s="257">
        <f>N11</f>
        <v>6</v>
      </c>
      <c r="J81" s="294"/>
    </row>
    <row r="82" spans="1:10">
      <c r="A82" s="270" t="s">
        <v>618</v>
      </c>
      <c r="B82" s="267"/>
      <c r="D82" s="361" t="s">
        <v>596</v>
      </c>
      <c r="J82" s="294"/>
    </row>
    <row r="83" spans="1:10">
      <c r="A83" s="270" t="s">
        <v>616</v>
      </c>
      <c r="B83" s="267"/>
      <c r="D83" s="367"/>
      <c r="J83" s="294"/>
    </row>
    <row r="84" spans="1:10">
      <c r="A84" s="270"/>
      <c r="B84" s="267"/>
      <c r="D84" s="366" t="s">
        <v>618</v>
      </c>
      <c r="J84" s="294"/>
    </row>
    <row r="85" spans="1:10">
      <c r="A85" s="270" t="s">
        <v>619</v>
      </c>
      <c r="B85" s="267"/>
      <c r="D85" s="366" t="s">
        <v>616</v>
      </c>
      <c r="J85" s="294"/>
    </row>
    <row r="86" spans="1:10">
      <c r="A86" s="270" t="s">
        <v>616</v>
      </c>
      <c r="B86" s="267"/>
      <c r="D86" s="366"/>
      <c r="J86" s="294"/>
    </row>
    <row r="87" spans="1:10">
      <c r="A87" s="270" t="s">
        <v>607</v>
      </c>
      <c r="B87" s="267"/>
      <c r="D87" s="366" t="s">
        <v>619</v>
      </c>
      <c r="J87" s="294"/>
    </row>
    <row r="88" spans="1:10">
      <c r="A88" s="270" t="s">
        <v>620</v>
      </c>
      <c r="B88" s="267"/>
      <c r="D88" s="366" t="s">
        <v>616</v>
      </c>
      <c r="J88" s="294"/>
    </row>
    <row r="89" spans="1:10">
      <c r="A89" s="270" t="s">
        <v>616</v>
      </c>
      <c r="B89" s="267"/>
      <c r="D89" s="366" t="s">
        <v>607</v>
      </c>
      <c r="J89" s="294"/>
    </row>
    <row r="90" spans="1:10">
      <c r="A90" s="281" t="s">
        <v>876</v>
      </c>
      <c r="B90" s="267"/>
      <c r="D90" s="366" t="s">
        <v>620</v>
      </c>
      <c r="J90" s="294"/>
    </row>
    <row r="91" spans="1:10">
      <c r="A91" s="281" t="s">
        <v>879</v>
      </c>
      <c r="B91" s="267"/>
      <c r="D91" s="366" t="s">
        <v>616</v>
      </c>
      <c r="J91" s="294"/>
    </row>
    <row r="92" spans="1:10" ht="16" thickBot="1">
      <c r="A92" s="281"/>
      <c r="B92" s="267"/>
      <c r="D92" s="368" t="s">
        <v>876</v>
      </c>
      <c r="E92" s="302"/>
      <c r="F92" s="302"/>
      <c r="G92" s="302"/>
      <c r="H92" s="302"/>
      <c r="I92" s="302"/>
      <c r="J92" s="303"/>
    </row>
    <row r="97" spans="1:2">
      <c r="A97" s="284"/>
      <c r="B97" s="284"/>
    </row>
    <row r="98" spans="1:2" ht="17">
      <c r="A98" s="271" t="s">
        <v>873</v>
      </c>
      <c r="B98" s="267"/>
    </row>
    <row r="99" spans="1:2">
      <c r="A99" s="270" t="s">
        <v>719</v>
      </c>
      <c r="B99" s="267"/>
    </row>
    <row r="100" spans="1:2">
      <c r="A100" s="273" t="s">
        <v>720</v>
      </c>
      <c r="B100" s="267"/>
    </row>
    <row r="101" spans="1:2">
      <c r="A101" s="270" t="s">
        <v>633</v>
      </c>
      <c r="B101" s="267"/>
    </row>
    <row r="102" spans="1:2">
      <c r="A102" s="270" t="s">
        <v>590</v>
      </c>
      <c r="B102" s="267"/>
    </row>
    <row r="103" spans="1:2">
      <c r="A103" s="270"/>
      <c r="B103" s="267"/>
    </row>
    <row r="104" spans="1:2">
      <c r="A104" s="330" t="s">
        <v>763</v>
      </c>
      <c r="B104" s="267"/>
    </row>
    <row r="105" spans="1:2">
      <c r="A105" s="330" t="s">
        <v>761</v>
      </c>
      <c r="B105" s="267"/>
    </row>
    <row r="106" spans="1:2">
      <c r="A106" s="330" t="s">
        <v>596</v>
      </c>
      <c r="B106" s="267"/>
    </row>
    <row r="107" spans="1:2">
      <c r="A107" s="270"/>
      <c r="B107" s="267"/>
    </row>
    <row r="108" spans="1:2">
      <c r="A108" s="330" t="s">
        <v>897</v>
      </c>
      <c r="B108" s="267"/>
    </row>
    <row r="109" spans="1:2">
      <c r="A109" s="330" t="s">
        <v>881</v>
      </c>
      <c r="B109" s="267"/>
    </row>
    <row r="110" spans="1:2">
      <c r="A110" s="330" t="s">
        <v>595</v>
      </c>
      <c r="B110" s="267"/>
    </row>
    <row r="111" spans="1:2">
      <c r="A111" s="330"/>
      <c r="B111" s="267"/>
    </row>
    <row r="112" spans="1:2">
      <c r="A112" s="330" t="s">
        <v>898</v>
      </c>
      <c r="B112" s="267"/>
    </row>
    <row r="113" spans="1:2">
      <c r="A113" s="330" t="s">
        <v>881</v>
      </c>
      <c r="B113" s="267"/>
    </row>
    <row r="114" spans="1:2">
      <c r="A114" s="330" t="s">
        <v>595</v>
      </c>
      <c r="B114" s="267"/>
    </row>
    <row r="115" spans="1:2">
      <c r="A115" s="270"/>
      <c r="B115" s="267"/>
    </row>
    <row r="116" spans="1:2">
      <c r="A116" s="330" t="s">
        <v>591</v>
      </c>
      <c r="B116" s="267"/>
    </row>
    <row r="117" spans="1:2">
      <c r="A117" s="330" t="s">
        <v>597</v>
      </c>
      <c r="B117" s="267"/>
    </row>
    <row r="118" spans="1:2">
      <c r="A118" s="330" t="s">
        <v>894</v>
      </c>
      <c r="B118" s="267"/>
    </row>
    <row r="119" spans="1:2">
      <c r="A119" s="330" t="s">
        <v>895</v>
      </c>
      <c r="B119" s="267"/>
    </row>
    <row r="120" spans="1:2">
      <c r="A120" s="330" t="s">
        <v>883</v>
      </c>
      <c r="B120" s="267"/>
    </row>
    <row r="121" spans="1:2">
      <c r="A121" s="330" t="s">
        <v>884</v>
      </c>
      <c r="B121" s="267"/>
    </row>
    <row r="122" spans="1:2">
      <c r="A122" s="330" t="s">
        <v>896</v>
      </c>
      <c r="B122" s="267"/>
    </row>
    <row r="123" spans="1:2">
      <c r="A123" s="330" t="s">
        <v>885</v>
      </c>
      <c r="B123" s="267"/>
    </row>
    <row r="124" spans="1:2">
      <c r="A124" s="330" t="s">
        <v>886</v>
      </c>
      <c r="B124" s="267"/>
    </row>
    <row r="125" spans="1:2">
      <c r="A125" s="330" t="s">
        <v>594</v>
      </c>
      <c r="B125" s="267"/>
    </row>
    <row r="126" spans="1:2">
      <c r="A126" s="330" t="s">
        <v>899</v>
      </c>
      <c r="B126" s="267"/>
    </row>
    <row r="127" spans="1:2">
      <c r="A127" s="330" t="s">
        <v>895</v>
      </c>
      <c r="B127" s="267"/>
    </row>
    <row r="128" spans="1:2">
      <c r="A128" s="330" t="s">
        <v>883</v>
      </c>
      <c r="B128" s="267"/>
    </row>
    <row r="129" spans="1:2">
      <c r="A129" s="330" t="s">
        <v>887</v>
      </c>
      <c r="B129" s="267"/>
    </row>
    <row r="130" spans="1:2">
      <c r="A130" s="330" t="s">
        <v>896</v>
      </c>
      <c r="B130" s="267"/>
    </row>
    <row r="131" spans="1:2">
      <c r="A131" s="330" t="s">
        <v>885</v>
      </c>
      <c r="B131" s="267"/>
    </row>
    <row r="132" spans="1:2">
      <c r="A132" s="330" t="s">
        <v>888</v>
      </c>
      <c r="B132" s="267"/>
    </row>
    <row r="133" spans="1:2">
      <c r="A133" s="330" t="s">
        <v>594</v>
      </c>
      <c r="B133" s="267"/>
    </row>
    <row r="134" spans="1:2">
      <c r="A134" s="330" t="s">
        <v>900</v>
      </c>
      <c r="B134" s="267"/>
    </row>
    <row r="135" spans="1:2">
      <c r="A135" s="330" t="s">
        <v>895</v>
      </c>
      <c r="B135" s="267"/>
    </row>
    <row r="136" spans="1:2">
      <c r="A136" s="330" t="s">
        <v>883</v>
      </c>
      <c r="B136" s="267"/>
    </row>
    <row r="137" spans="1:2">
      <c r="A137" s="330" t="s">
        <v>884</v>
      </c>
      <c r="B137" s="267"/>
    </row>
    <row r="138" spans="1:2">
      <c r="A138" s="330" t="s">
        <v>902</v>
      </c>
      <c r="B138" s="267"/>
    </row>
    <row r="139" spans="1:2">
      <c r="A139" s="330" t="s">
        <v>885</v>
      </c>
      <c r="B139" s="267"/>
    </row>
    <row r="140" spans="1:2">
      <c r="A140" s="330" t="s">
        <v>886</v>
      </c>
      <c r="B140" s="267"/>
    </row>
    <row r="141" spans="1:2">
      <c r="A141" s="330" t="s">
        <v>594</v>
      </c>
      <c r="B141" s="267"/>
    </row>
    <row r="142" spans="1:2">
      <c r="A142" s="330" t="s">
        <v>901</v>
      </c>
      <c r="B142" s="267"/>
    </row>
    <row r="143" spans="1:2">
      <c r="A143" s="330" t="s">
        <v>895</v>
      </c>
      <c r="B143" s="267"/>
    </row>
    <row r="144" spans="1:2">
      <c r="A144" s="330" t="s">
        <v>883</v>
      </c>
      <c r="B144" s="267"/>
    </row>
    <row r="145" spans="1:2">
      <c r="A145" s="330" t="s">
        <v>884</v>
      </c>
      <c r="B145" s="267"/>
    </row>
    <row r="146" spans="1:2">
      <c r="A146" s="330" t="s">
        <v>902</v>
      </c>
      <c r="B146" s="267"/>
    </row>
    <row r="147" spans="1:2">
      <c r="A147" s="330" t="s">
        <v>885</v>
      </c>
      <c r="B147" s="267"/>
    </row>
    <row r="148" spans="1:2">
      <c r="A148" s="330" t="s">
        <v>886</v>
      </c>
      <c r="B148" s="267"/>
    </row>
    <row r="149" spans="1:2">
      <c r="A149" s="330" t="s">
        <v>903</v>
      </c>
      <c r="B149" s="267"/>
    </row>
    <row r="150" spans="1:2">
      <c r="A150" s="270"/>
      <c r="B150" s="267"/>
    </row>
    <row r="151" spans="1:2">
      <c r="A151" s="270" t="s">
        <v>618</v>
      </c>
      <c r="B151" s="267"/>
    </row>
    <row r="152" spans="1:2">
      <c r="A152" s="270" t="s">
        <v>616</v>
      </c>
      <c r="B152" s="267"/>
    </row>
    <row r="153" spans="1:2">
      <c r="A153" s="270"/>
      <c r="B153" s="267"/>
    </row>
    <row r="154" spans="1:2">
      <c r="A154" s="270" t="s">
        <v>619</v>
      </c>
      <c r="B154" s="267"/>
    </row>
    <row r="155" spans="1:2">
      <c r="A155" s="270" t="s">
        <v>616</v>
      </c>
      <c r="B155" s="267"/>
    </row>
    <row r="156" spans="1:2">
      <c r="A156" s="270" t="s">
        <v>607</v>
      </c>
      <c r="B156" s="267"/>
    </row>
    <row r="157" spans="1:2">
      <c r="A157" s="270" t="s">
        <v>620</v>
      </c>
      <c r="B157" s="267"/>
    </row>
    <row r="158" spans="1:2">
      <c r="A158" s="270" t="s">
        <v>616</v>
      </c>
      <c r="B158" s="267"/>
    </row>
    <row r="159" spans="1:2">
      <c r="A159" s="281" t="s">
        <v>876</v>
      </c>
      <c r="B159" s="267"/>
    </row>
    <row r="160" spans="1:2">
      <c r="A160" s="281" t="s">
        <v>879</v>
      </c>
      <c r="B160" s="267"/>
    </row>
    <row r="161" spans="1:2">
      <c r="A161" s="270"/>
      <c r="B161" s="267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150" zoomScaleNormal="70" workbookViewId="0">
      <selection activeCell="O25" sqref="O25"/>
    </sheetView>
  </sheetViews>
  <sheetFormatPr baseColWidth="10" defaultColWidth="9" defaultRowHeight="15"/>
  <cols>
    <col min="1" max="1" width="9.5" style="10" customWidth="1"/>
    <col min="2" max="2" width="7.1640625" style="10" customWidth="1"/>
    <col min="3" max="3" width="10.1640625" style="10" customWidth="1"/>
    <col min="4" max="4" width="5.83203125" style="10" customWidth="1"/>
    <col min="5" max="5" width="8.6640625" style="10" bestFit="1" customWidth="1"/>
    <col min="6" max="6" width="36" style="10" customWidth="1"/>
    <col min="7" max="7" width="4.1640625" style="10" bestFit="1" customWidth="1"/>
    <col min="8" max="8" width="9.33203125" style="10" customWidth="1"/>
    <col min="9" max="9" width="7.6640625" style="10" customWidth="1"/>
    <col min="10" max="10" width="11.1640625" style="10" customWidth="1"/>
    <col min="11" max="11" width="7.5" style="10" customWidth="1"/>
    <col min="12" max="12" width="12.5" style="10" customWidth="1"/>
    <col min="13" max="13" width="9.5" style="10" customWidth="1"/>
    <col min="14" max="14" width="9.83203125" style="10" customWidth="1"/>
    <col min="15" max="15" width="14.6640625" style="10" customWidth="1"/>
    <col min="16" max="16" width="7.1640625" style="10" customWidth="1"/>
    <col min="17" max="17" width="9.33203125" style="10" customWidth="1"/>
    <col min="18" max="18" width="7.1640625" style="10" customWidth="1"/>
    <col min="19" max="19" width="14.6640625" style="10" customWidth="1"/>
    <col min="20" max="20" width="16.1640625" style="10" customWidth="1"/>
    <col min="21" max="21" width="6.5" style="10" customWidth="1"/>
    <col min="22" max="22" width="19.5" style="10" customWidth="1"/>
    <col min="23" max="23" width="6.5" style="10" bestFit="1" customWidth="1"/>
    <col min="24" max="24" width="8.83203125" style="10" customWidth="1"/>
    <col min="25" max="25" width="4.5" style="10" customWidth="1"/>
    <col min="26" max="26" width="22.83203125" style="10" customWidth="1"/>
    <col min="27" max="27" width="23.83203125" style="10" bestFit="1" customWidth="1"/>
    <col min="28" max="28" width="6.5" style="10" customWidth="1"/>
    <col min="29" max="29" width="19.1640625" style="10" customWidth="1"/>
    <col min="30" max="30" width="5.1640625" style="10" bestFit="1" customWidth="1"/>
    <col min="31" max="31" width="22.83203125" style="10" customWidth="1"/>
    <col min="32" max="32" width="9" style="10" customWidth="1"/>
    <col min="33" max="33" width="19.83203125" style="10" customWidth="1"/>
    <col min="34" max="34" width="7.5" style="10" bestFit="1" customWidth="1"/>
    <col min="35" max="35" width="9.5" style="10" customWidth="1"/>
    <col min="36" max="36" width="2.83203125" style="10" hidden="1" customWidth="1"/>
    <col min="37" max="37" width="9.6640625" style="10" hidden="1" customWidth="1"/>
    <col min="38" max="38" width="2.83203125" style="10" hidden="1" customWidth="1"/>
    <col min="39" max="39" width="9.6640625" style="10" hidden="1" customWidth="1"/>
    <col min="40" max="40" width="4.33203125" style="10" customWidth="1"/>
    <col min="41" max="41" width="9.83203125" style="10" customWidth="1"/>
    <col min="42" max="42" width="6.33203125" style="10" bestFit="1" customWidth="1"/>
    <col min="43" max="43" width="18.6640625" style="10" hidden="1" customWidth="1"/>
    <col min="44" max="44" width="11.83203125" style="10" bestFit="1" customWidth="1"/>
    <col min="45" max="45" width="14.5" style="10" customWidth="1"/>
    <col min="46" max="46" width="7.5" style="10" bestFit="1" customWidth="1"/>
    <col min="47" max="47" width="7.1640625" style="10" customWidth="1"/>
    <col min="48" max="48" width="12.5" style="10" hidden="1" customWidth="1"/>
    <col min="49" max="49" width="11.83203125" style="10" hidden="1" customWidth="1"/>
    <col min="50" max="50" width="7.1640625" style="10" hidden="1" customWidth="1"/>
    <col min="51" max="51" width="10.1640625" style="10" customWidth="1"/>
    <col min="52" max="52" width="15.1640625" style="10" bestFit="1" customWidth="1"/>
    <col min="53" max="53" width="16" style="10" bestFit="1" customWidth="1"/>
    <col min="54" max="54" width="17.6640625" style="10" bestFit="1" customWidth="1"/>
    <col min="55" max="55" width="12.83203125" style="10" customWidth="1"/>
    <col min="56" max="56" width="7.1640625" style="10" customWidth="1"/>
    <col min="57" max="57" width="8.5" style="10" hidden="1" customWidth="1"/>
    <col min="58" max="58" width="7.1640625" style="10" hidden="1" customWidth="1"/>
    <col min="59" max="59" width="8.5" style="10" bestFit="1" customWidth="1"/>
    <col min="60" max="60" width="15.5" style="10" bestFit="1" customWidth="1"/>
    <col min="61" max="61" width="16" style="10" bestFit="1" customWidth="1"/>
    <col min="62" max="62" width="18" style="10" bestFit="1" customWidth="1"/>
    <col min="63" max="63" width="18.1640625" style="10" customWidth="1"/>
    <col min="64" max="64" width="7.1640625" style="10" customWidth="1"/>
    <col min="65" max="65" width="6.1640625" style="10" hidden="1" customWidth="1"/>
    <col min="66" max="66" width="8.6640625" style="10" hidden="1" customWidth="1"/>
    <col min="67" max="67" width="6.5" style="10" customWidth="1"/>
    <col min="68" max="68" width="7.1640625" style="10" hidden="1" customWidth="1"/>
    <col min="69" max="69" width="8.33203125" style="10" bestFit="1" customWidth="1"/>
    <col min="70" max="70" width="6" style="10" bestFit="1" customWidth="1"/>
    <col min="71" max="71" width="14.83203125" style="10" bestFit="1" customWidth="1"/>
    <col min="72" max="72" width="17.1640625" style="10" customWidth="1"/>
    <col min="73" max="74" width="7.1640625" style="10" hidden="1" customWidth="1"/>
    <col min="75" max="77" width="5.6640625" style="10" hidden="1" customWidth="1"/>
    <col min="78" max="79" width="18.5" style="10" hidden="1" customWidth="1"/>
    <col min="80" max="80" width="13.83203125" style="10" hidden="1" customWidth="1"/>
    <col min="81" max="81" width="2.83203125" style="10" hidden="1" customWidth="1"/>
    <col min="82" max="82" width="7" style="10" hidden="1" customWidth="1"/>
    <col min="83" max="83" width="18.5" style="10" hidden="1" customWidth="1"/>
    <col min="84" max="84" width="2.6640625" style="10" hidden="1" customWidth="1"/>
    <col min="85" max="85" width="9.83203125" style="10" bestFit="1" customWidth="1"/>
    <col min="86" max="86" width="11.1640625" style="10" bestFit="1" customWidth="1"/>
    <col min="87" max="90" width="7.1640625" style="10" hidden="1" customWidth="1"/>
    <col min="91" max="91" width="9.83203125" style="10" hidden="1" customWidth="1"/>
    <col min="92" max="92" width="20.5" style="10" hidden="1" customWidth="1"/>
    <col min="93" max="100" width="8.5" style="10" hidden="1" customWidth="1"/>
    <col min="101" max="101" width="1.83203125" style="10" customWidth="1"/>
    <col min="102" max="102" width="8.83203125" style="10" customWidth="1"/>
    <col min="103" max="103" width="8.5" style="10" customWidth="1"/>
    <col min="104" max="104" width="14.83203125" style="10" bestFit="1" customWidth="1"/>
    <col min="105" max="105" width="9.5" style="10" customWidth="1"/>
    <col min="106" max="106" width="9.1640625" style="10" customWidth="1"/>
    <col min="107" max="107" width="17.6640625" style="10" customWidth="1"/>
    <col min="108" max="108" width="14.33203125" style="10" hidden="1" customWidth="1"/>
    <col min="109" max="109" width="3.33203125" style="10" customWidth="1"/>
    <col min="110" max="110" width="8.33203125" style="10" hidden="1" customWidth="1"/>
    <col min="111" max="111" width="16.83203125" style="10" hidden="1" customWidth="1"/>
    <col min="112" max="112" width="19.5" style="10" hidden="1" customWidth="1"/>
    <col min="113" max="113" width="7.6640625" style="10" hidden="1" customWidth="1"/>
    <col min="114" max="114" width="4.5" style="10" hidden="1" customWidth="1"/>
    <col min="115" max="115" width="11.1640625" style="10" hidden="1" customWidth="1"/>
    <col min="116" max="116" width="18.5" style="10" hidden="1" customWidth="1"/>
    <col min="117" max="16384" width="9" style="10"/>
  </cols>
  <sheetData>
    <row r="1" spans="1:12">
      <c r="A1" s="443"/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</row>
    <row r="2" spans="1:12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</row>
    <row r="3" spans="1:12">
      <c r="A3" s="44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</row>
    <row r="4" spans="1:12">
      <c r="A4" s="443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</row>
    <row r="5" spans="1:12">
      <c r="A5" s="443"/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>
      <c r="A6" s="443"/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</row>
    <row r="7" spans="1:12">
      <c r="A7" s="443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</row>
    <row r="8" spans="1:12">
      <c r="A8" s="443"/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</row>
    <row r="9" spans="1:12">
      <c r="A9" s="443"/>
      <c r="B9" s="443"/>
      <c r="C9" s="443"/>
      <c r="D9" s="443"/>
      <c r="E9" s="443"/>
      <c r="F9" s="443"/>
      <c r="G9" s="443"/>
      <c r="H9" s="443"/>
      <c r="I9" s="443"/>
      <c r="J9" s="443"/>
      <c r="K9" s="443"/>
      <c r="L9" s="443"/>
    </row>
    <row r="10" spans="1:12">
      <c r="A10" s="443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</row>
    <row r="11" spans="1:1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</row>
    <row r="12" spans="1:12">
      <c r="A12" s="443"/>
      <c r="B12" s="443"/>
      <c r="C12" s="443"/>
      <c r="D12" s="443"/>
      <c r="E12" s="443"/>
      <c r="F12" s="443"/>
      <c r="G12" s="443"/>
      <c r="H12" s="443"/>
      <c r="I12" s="443"/>
      <c r="J12" s="443"/>
      <c r="K12" s="443"/>
      <c r="L12" s="443"/>
    </row>
    <row r="13" spans="1:12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3"/>
    </row>
    <row r="14" spans="1:12">
      <c r="A14" s="443"/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</row>
    <row r="15" spans="1:12">
      <c r="A15" s="443"/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</row>
    <row r="16" spans="1:12">
      <c r="A16" s="443"/>
      <c r="B16" s="443"/>
      <c r="C16" s="443"/>
      <c r="D16" s="443"/>
      <c r="E16" s="443"/>
      <c r="F16" s="443"/>
      <c r="G16" s="443"/>
      <c r="H16" s="443"/>
      <c r="I16" s="443"/>
      <c r="J16" s="443"/>
      <c r="K16" s="443"/>
      <c r="L16" s="443"/>
    </row>
    <row r="17" spans="1:12">
      <c r="A17" s="443"/>
      <c r="B17" s="443"/>
      <c r="C17" s="443"/>
      <c r="D17" s="443"/>
      <c r="E17" s="443"/>
      <c r="F17" s="443"/>
      <c r="G17" s="443"/>
      <c r="H17" s="443"/>
      <c r="I17" s="443"/>
      <c r="J17" s="443"/>
      <c r="K17" s="443"/>
      <c r="L17" s="443"/>
    </row>
    <row r="18" spans="1:12">
      <c r="A18" s="443"/>
      <c r="B18" s="443"/>
      <c r="C18" s="443"/>
      <c r="D18" s="443"/>
      <c r="E18" s="443"/>
      <c r="F18" s="443"/>
      <c r="G18" s="443"/>
      <c r="H18" s="443"/>
      <c r="I18" s="443"/>
      <c r="J18" s="443"/>
      <c r="K18" s="443"/>
      <c r="L18" s="443"/>
    </row>
    <row r="19" spans="1:12">
      <c r="A19" s="443"/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</row>
    <row r="20" spans="1:12">
      <c r="A20" s="443"/>
      <c r="B20" s="443"/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1:12">
      <c r="A21" s="443"/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</row>
    <row r="22" spans="1:12">
      <c r="A22" s="44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</row>
    <row r="23" spans="1:12">
      <c r="A23" s="443"/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</row>
    <row r="24" spans="1:12">
      <c r="A24" s="44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</row>
    <row r="25" spans="1:12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</row>
    <row r="26" spans="1:12">
      <c r="A26" s="443"/>
      <c r="B26" s="443"/>
      <c r="C26" s="443"/>
      <c r="D26" s="443"/>
      <c r="E26" s="443"/>
      <c r="F26" s="443"/>
      <c r="G26" s="443"/>
      <c r="H26" s="443"/>
      <c r="I26" s="443"/>
      <c r="J26" s="443"/>
      <c r="K26" s="443"/>
      <c r="L26" s="443"/>
    </row>
    <row r="27" spans="1:12">
      <c r="A27" s="44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</row>
    <row r="28" spans="1:12">
      <c r="A28" s="44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</row>
    <row r="29" spans="1:12">
      <c r="A29" s="44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</row>
    <row r="30" spans="1:12">
      <c r="A30" s="44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</row>
    <row r="31" spans="1:12">
      <c r="A31" s="443"/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>
      <c r="A32" s="443"/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>
      <c r="A34" s="443"/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>
      <c r="A36" s="443"/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>
      <c r="A37" s="44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</row>
    <row r="38" spans="1:12">
      <c r="A38" s="44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</row>
    <row r="39" spans="1:12">
      <c r="A39" s="443"/>
      <c r="B39" s="443"/>
      <c r="C39" s="443"/>
      <c r="D39" s="443"/>
      <c r="E39" s="443"/>
      <c r="F39" s="443"/>
      <c r="G39" s="443"/>
      <c r="H39" s="443"/>
      <c r="I39" s="443"/>
      <c r="J39" s="443"/>
      <c r="K39" s="443"/>
      <c r="L39" s="443"/>
    </row>
    <row r="40" spans="1:12">
      <c r="A40" s="443"/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</row>
    <row r="41" spans="1:12">
      <c r="A41" s="443"/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2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2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</row>
    <row r="44" spans="1:12">
      <c r="A44" s="443"/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</row>
    <row r="45" spans="1:12">
      <c r="A45" s="443"/>
      <c r="B45" s="443"/>
      <c r="C45" s="443"/>
      <c r="D45" s="443"/>
      <c r="E45" s="443"/>
      <c r="F45" s="443"/>
      <c r="G45" s="443"/>
      <c r="H45" s="443"/>
      <c r="I45" s="443"/>
      <c r="J45" s="443"/>
      <c r="K45" s="443"/>
      <c r="L45" s="443"/>
    </row>
    <row r="46" spans="1:1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</row>
    <row r="47" spans="1:12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</row>
    <row r="48" spans="1:12">
      <c r="A48" s="443"/>
      <c r="B48" s="443"/>
      <c r="C48" s="443"/>
      <c r="D48" s="443"/>
      <c r="E48" s="443"/>
      <c r="F48" s="443"/>
      <c r="G48" s="443"/>
      <c r="H48" s="443"/>
      <c r="I48" s="443"/>
      <c r="J48" s="443"/>
      <c r="K48" s="443"/>
      <c r="L48" s="443"/>
    </row>
    <row r="49" spans="1:12">
      <c r="A49" s="443"/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</row>
    <row r="50" spans="1:12">
      <c r="A50" s="443"/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</row>
    <row r="51" spans="1:12">
      <c r="A51" s="443"/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</row>
    <row r="52" spans="1:12">
      <c r="A52" s="443"/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</row>
    <row r="53" spans="1:12">
      <c r="A53" s="443"/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</row>
    <row r="54" spans="1:12">
      <c r="A54" s="443"/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</row>
    <row r="55" spans="1:12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</row>
    <row r="56" spans="1:12">
      <c r="A56" s="443"/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</row>
    <row r="57" spans="1:12">
      <c r="A57" s="443"/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</row>
    <row r="58" spans="1:12">
      <c r="A58" s="443"/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</row>
    <row r="59" spans="1:12">
      <c r="A59" s="443"/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</row>
    <row r="60" spans="1:12">
      <c r="A60" s="443"/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</row>
    <row r="61" spans="1:12">
      <c r="A61" s="443"/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</row>
    <row r="62" spans="1:12">
      <c r="A62" s="443"/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</row>
    <row r="63" spans="1:12">
      <c r="A63" s="443"/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</row>
    <row r="64" spans="1:12">
      <c r="A64" s="443"/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</row>
    <row r="65" spans="1:12">
      <c r="A65" s="443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</row>
    <row r="66" spans="1:12">
      <c r="A66" s="443"/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</row>
    <row r="67" spans="1:12">
      <c r="A67" s="443"/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</row>
    <row r="68" spans="1:12">
      <c r="A68" s="443"/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</row>
    <row r="69" spans="1:12">
      <c r="A69" s="443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</row>
    <row r="70" spans="1:12">
      <c r="A70" s="443"/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</row>
    <row r="71" spans="1:12">
      <c r="A71" s="443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</row>
    <row r="72" spans="1:12">
      <c r="A72" s="443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</row>
    <row r="73" spans="1:12">
      <c r="A73" s="443"/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</row>
    <row r="74" spans="1:12">
      <c r="A74" s="443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</row>
    <row r="75" spans="1:12">
      <c r="A75" s="443"/>
      <c r="B75" s="443"/>
      <c r="C75" s="443"/>
      <c r="D75" s="443"/>
      <c r="E75" s="443"/>
      <c r="F75" s="443"/>
      <c r="G75" s="443"/>
      <c r="H75" s="443"/>
      <c r="I75" s="443"/>
      <c r="J75" s="443"/>
      <c r="K75" s="443"/>
      <c r="L75" s="443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topLeftCell="C1" workbookViewId="0">
      <selection activeCell="S44" sqref="S44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zoomScaleNormal="100" workbookViewId="0">
      <selection activeCell="G38" sqref="G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4</vt:i4>
      </vt:variant>
    </vt:vector>
  </HeadingPairs>
  <TitlesOfParts>
    <vt:vector size="21" baseType="lpstr">
      <vt:lpstr>FrontPage</vt:lpstr>
      <vt:lpstr>LTE_INITBTS_V3</vt:lpstr>
      <vt:lpstr>LTE_INITCELL_V3</vt:lpstr>
      <vt:lpstr>XX_INITMOD</vt:lpstr>
      <vt:lpstr>CABLINK_RULE</vt:lpstr>
      <vt:lpstr>템플릿 설명서</vt:lpstr>
      <vt:lpstr>&lt;&lt;&gt;&gt;</vt:lpstr>
      <vt:lpstr>(고려사항)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'개통양식(LTE)_BASE'!TARGET</vt:lpstr>
      <vt:lpstr>'개통양식(LTE)_V1'!TARGET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2025-07-15T06:33:38Z</dcterms:modified>
</cp:coreProperties>
</file>