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5"/>
  <workbookPr showInkAnnotation="0"/>
  <mc:AlternateContent xmlns:mc="http://schemas.openxmlformats.org/markup-compatibility/2006">
    <mc:Choice Requires="x15">
      <x15ac:absPath xmlns:x15ac="http://schemas.microsoft.com/office/spreadsheetml/2010/11/ac" url="/Users/Blessing/Documents/_DHBW-HDH-NEU/Lehre/Vorlesungen/_EIGENE/Risikoanalyse und CE-Konformität/"/>
    </mc:Choice>
  </mc:AlternateContent>
  <xr:revisionPtr revIDLastSave="347" documentId="11_6A277FEF65DFED8E0C1FB602B74D0A6CFDEB7869" xr6:coauthVersionLast="47" xr6:coauthVersionMax="47" xr10:uidLastSave="{D9903924-F0FC-9242-8E8B-85345AB95B78}"/>
  <bookViews>
    <workbookView xWindow="260" yWindow="460" windowWidth="24160" windowHeight="15880" tabRatio="500" xr2:uid="{00000000-000D-0000-FFFF-FFFF00000000}"/>
  </bookViews>
  <sheets>
    <sheet name="T-Tabelle" sheetId="1" r:id="rId1"/>
  </sheets>
  <externalReferences>
    <externalReference r:id="rId2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AJ16" i="1"/>
  <c r="AI16" i="1"/>
  <c r="AH16" i="1"/>
  <c r="AG16" i="1"/>
  <c r="AF16" i="1"/>
  <c r="AE16" i="1"/>
  <c r="AD16" i="1"/>
  <c r="AC16" i="1"/>
  <c r="AB16" i="1"/>
  <c r="AA16" i="1"/>
  <c r="Z16" i="1"/>
  <c r="V16" i="1"/>
  <c r="F16" i="1"/>
  <c r="E16" i="1"/>
  <c r="D16" i="1"/>
  <c r="C16" i="1"/>
  <c r="B16" i="1"/>
  <c r="W15" i="1"/>
  <c r="W5" i="1"/>
  <c r="W6" i="1"/>
  <c r="W7" i="1"/>
  <c r="W8" i="1"/>
  <c r="W9" i="1"/>
  <c r="W10" i="1"/>
  <c r="W11" i="1"/>
  <c r="W12" i="1"/>
  <c r="W13" i="1"/>
  <c r="W14" i="1"/>
  <c r="X15" i="1"/>
  <c r="X14" i="1"/>
  <c r="X13" i="1"/>
  <c r="X12" i="1"/>
  <c r="X11" i="1"/>
  <c r="X10" i="1"/>
  <c r="X9" i="1"/>
  <c r="X8" i="1"/>
  <c r="X7" i="1"/>
  <c r="X6" i="1"/>
  <c r="X5" i="1"/>
</calcChain>
</file>

<file path=xl/sharedStrings.xml><?xml version="1.0" encoding="utf-8"?>
<sst xmlns="http://schemas.openxmlformats.org/spreadsheetml/2006/main" count="48" uniqueCount="46">
  <si>
    <t>Spezifikationen</t>
  </si>
  <si>
    <t>Arbeitspakete</t>
  </si>
  <si>
    <t>Funktionen</t>
  </si>
  <si>
    <t>WP1</t>
  </si>
  <si>
    <t>WP2</t>
  </si>
  <si>
    <t>WP3</t>
  </si>
  <si>
    <t>...</t>
  </si>
  <si>
    <t>Gewichtung (aus Paarweisem Vergleich)</t>
  </si>
  <si>
    <t>Gew. Summe</t>
  </si>
  <si>
    <t>nomiert auf max. 10</t>
  </si>
  <si>
    <t>Bezeichnung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</si>
  <si>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</si>
  <si>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</si>
  <si>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SUMME</t>
  </si>
  <si>
    <t>Flugfunktion</t>
  </si>
  <si>
    <t>Start- und Landungsfunktion</t>
  </si>
  <si>
    <t>Wartungsfunktion</t>
  </si>
  <si>
    <t>Navigationsfunktion</t>
  </si>
  <si>
    <t>Ladefunktion</t>
  </si>
  <si>
    <t>Beladungsfunktion</t>
  </si>
  <si>
    <t>Klimatisierungsfunktion</t>
  </si>
  <si>
    <t>Steuerungsfunktion</t>
  </si>
  <si>
    <t>Antikollisionsfunktion</t>
  </si>
  <si>
    <t>Montagefunktion</t>
  </si>
  <si>
    <t>Leistung</t>
  </si>
  <si>
    <t>Antrieb</t>
  </si>
  <si>
    <t>Geräuschpegel</t>
  </si>
  <si>
    <t>Sicherheit</t>
  </si>
  <si>
    <t>Steuerung</t>
  </si>
  <si>
    <t>Design</t>
  </si>
  <si>
    <t>Ergonomie</t>
  </si>
  <si>
    <t>Material</t>
  </si>
  <si>
    <t>Geschwindigkeit</t>
  </si>
  <si>
    <t>Flughöhe</t>
  </si>
  <si>
    <t>Masse</t>
  </si>
  <si>
    <t>Notfallsysmte</t>
  </si>
  <si>
    <t>Sensorik</t>
  </si>
  <si>
    <t>Navigation</t>
  </si>
  <si>
    <t>EASA</t>
  </si>
  <si>
    <t>Wartung</t>
  </si>
  <si>
    <t>Klima- und Heizsystem</t>
  </si>
  <si>
    <t>Batterieladung</t>
  </si>
  <si>
    <t>Flugdynamik</t>
  </si>
  <si>
    <t>Rotoranzahl</t>
  </si>
  <si>
    <t>Bedienungsfunktion</t>
  </si>
  <si>
    <t>Bedienung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</si>
</sst>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</font>
    <font>
      <sz val="8"/>
      <color rgb="FF9C0006"/>
      <name val="Arial"/>
      <family val="2"/>
    </font>
    <font>
      <sz val="8"/>
      <color rgb="FFFF0000"/>
      <name val="Arial"/>
      <family val="2"/>
    </font>
    <font>
      <b/>
      <u/>
      <sz val="8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0" borderId="8" xfId="0" applyFont="1" applyBorder="1" applyAlignment="1">
      <alignment horizontal="center" textRotation="90" wrapText="1" readingOrder="1"/>
    </xf>
    <xf numFmtId="0" fontId="3" fillId="2" borderId="8" xfId="0" applyFont="1" applyFill="1" applyBorder="1" applyAlignment="1">
      <alignment horizontal="left" wrapText="1" readingOrder="1"/>
    </xf>
    <xf numFmtId="0" fontId="4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1" fontId="7" fillId="0" borderId="8" xfId="0" applyNumberFormat="1" applyFont="1" applyBorder="1" applyAlignment="1">
      <alignment horizontal="center" wrapText="1" readingOrder="1"/>
    </xf>
    <xf numFmtId="0" fontId="4" fillId="0" borderId="8" xfId="0" applyFont="1" applyBorder="1" applyAlignment="1">
      <alignment horizontal="left" wrapText="1" readingOrder="1"/>
    </xf>
    <xf numFmtId="0" fontId="4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 readingOrder="1"/>
    </xf>
    <xf numFmtId="0" fontId="7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wrapText="1" readingOrder="1"/>
    </xf>
    <xf numFmtId="0" fontId="9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textRotation="90" wrapText="1"/>
    </xf>
    <xf numFmtId="0" fontId="4" fillId="0" borderId="1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5" fillId="0" borderId="7" xfId="0" applyFont="1" applyBorder="1" applyAlignment="1">
      <alignment horizontal="center" vertical="center" textRotation="90" wrapText="1" readingOrder="1"/>
    </xf>
    <xf numFmtId="0" fontId="4" fillId="0" borderId="9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textRotation="90" wrapText="1"/>
    </xf>
    <xf numFmtId="0" fontId="3" fillId="2" borderId="3" xfId="0" applyFont="1" applyFill="1" applyBorder="1" applyAlignment="1">
      <alignment horizontal="center" wrapText="1" readingOrder="1"/>
    </xf>
    <xf numFmtId="0" fontId="3" fillId="2" borderId="4" xfId="0" applyFont="1" applyFill="1" applyBorder="1" applyAlignment="1">
      <alignment horizontal="center" wrapText="1" readingOrder="1"/>
    </xf>
    <xf numFmtId="0" fontId="3" fillId="2" borderId="5" xfId="0" applyFont="1" applyFill="1" applyBorder="1" applyAlignment="1">
      <alignment horizontal="center" wrapText="1" readingOrder="1"/>
    </xf>
    <xf numFmtId="0" fontId="2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wrapText="1" readingOrder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>
        <row r="54">
          <cell r="C54">
            <v>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tabSelected="1" topLeftCell="F3" workbookViewId="0">
      <selection activeCell="U16" sqref="U16"/>
    </sheetView>
  </sheetViews>
  <sheetFormatPr defaultColWidth="10.78515625" defaultRowHeight="12.75" x14ac:dyDescent="0.15"/>
  <cols>
    <col min="1" max="1" width="10.515625" customWidth="1"/>
    <col min="2" max="23" width="6.203125" customWidth="1"/>
    <col min="24" max="24" width="5.93359375" bestFit="1" customWidth="1"/>
    <col min="25" max="25" width="36.140625" customWidth="1"/>
    <col min="26" max="36" width="5.390625" style="20" customWidth="1"/>
    <col min="37" max="37" width="9.70703125" style="20" customWidth="1"/>
  </cols>
  <sheetData>
    <row r="1" spans="1:38" ht="22.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21"/>
    </row>
    <row r="2" spans="1:38" ht="22.5" x14ac:dyDescent="0.25">
      <c r="A2" s="4"/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34"/>
      <c r="X2" s="35"/>
      <c r="Y2" s="36"/>
      <c r="Z2" s="37" t="s">
        <v>1</v>
      </c>
      <c r="AA2" s="38"/>
      <c r="AB2" s="38"/>
      <c r="AC2" s="38"/>
      <c r="AD2" s="38"/>
      <c r="AE2" s="38"/>
      <c r="AF2" s="38"/>
      <c r="AG2" s="38"/>
      <c r="AH2" s="38"/>
      <c r="AI2" s="38"/>
      <c r="AJ2" s="39"/>
      <c r="AK2"/>
    </row>
    <row r="3" spans="1:38" ht="162.94999999999999" customHeight="1" x14ac:dyDescent="0.25">
      <c r="A3" s="5"/>
      <c r="B3" s="6" t="s">
        <v>25</v>
      </c>
      <c r="C3" s="6" t="s">
        <v>26</v>
      </c>
      <c r="D3" s="6" t="s">
        <v>27</v>
      </c>
      <c r="E3" s="6" t="s">
        <v>24</v>
      </c>
      <c r="F3" s="6" t="s">
        <v>28</v>
      </c>
      <c r="G3" s="6" t="s">
        <v>29</v>
      </c>
      <c r="H3" s="6" t="s">
        <v>30</v>
      </c>
      <c r="I3" s="6" t="s">
        <v>31</v>
      </c>
      <c r="J3" s="6" t="s">
        <v>32</v>
      </c>
      <c r="K3" s="6" t="s">
        <v>33</v>
      </c>
      <c r="L3" s="6" t="s">
        <v>34</v>
      </c>
      <c r="M3" s="6" t="s">
        <v>35</v>
      </c>
      <c r="N3" s="6" t="s">
        <v>36</v>
      </c>
      <c r="O3" s="6" t="s">
        <v>37</v>
      </c>
      <c r="P3" s="6" t="s">
        <v>38</v>
      </c>
      <c r="Q3" s="6" t="s">
        <v>39</v>
      </c>
      <c r="R3" s="6" t="s">
        <v>40</v>
      </c>
      <c r="S3" s="6" t="s">
        <v>41</v>
      </c>
      <c r="T3" s="6" t="s">
        <v>42</v>
      </c>
      <c r="U3" s="6" t="s">
        <v>43</v>
      </c>
      <c r="V3" s="6" t="s">
        <v>45</v>
      </c>
      <c r="W3" s="40" t="s">
        <v>2</v>
      </c>
      <c r="X3" s="41"/>
      <c r="Y3" s="42"/>
      <c r="Z3" s="29" t="s">
        <v>3</v>
      </c>
      <c r="AA3" s="29" t="s">
        <v>4</v>
      </c>
      <c r="AB3" s="29" t="s">
        <v>5</v>
      </c>
      <c r="AC3" s="29" t="s">
        <v>6</v>
      </c>
      <c r="AD3" s="29"/>
      <c r="AE3" s="29"/>
      <c r="AF3" s="29"/>
      <c r="AG3" s="29"/>
      <c r="AH3" s="29"/>
      <c r="AI3" s="29"/>
      <c r="AJ3" s="29"/>
      <c r="AK3" s="22"/>
    </row>
    <row r="4" spans="1:38" ht="56.1" customHeight="1" x14ac:dyDescent="0.15">
      <c r="A4" s="7" t="s">
        <v>7</v>
      </c>
      <c r="B4" s="8">
        <v>10</v>
      </c>
      <c r="C4" s="8">
        <v>10</v>
      </c>
      <c r="D4" s="8">
        <v>10</v>
      </c>
      <c r="E4" s="8">
        <v>10</v>
      </c>
      <c r="F4" s="8">
        <v>10</v>
      </c>
      <c r="G4" s="8">
        <v>0</v>
      </c>
      <c r="H4" s="8">
        <v>3</v>
      </c>
      <c r="I4" s="8">
        <v>3</v>
      </c>
      <c r="J4" s="8">
        <v>7</v>
      </c>
      <c r="K4" s="8">
        <v>10</v>
      </c>
      <c r="L4" s="8">
        <v>6</v>
      </c>
      <c r="M4" s="8">
        <v>10</v>
      </c>
      <c r="N4" s="8">
        <v>9</v>
      </c>
      <c r="O4" s="8">
        <v>8</v>
      </c>
      <c r="P4" s="8">
        <v>10</v>
      </c>
      <c r="Q4" s="8">
        <v>6</v>
      </c>
      <c r="R4" s="8">
        <v>1</v>
      </c>
      <c r="S4" s="8">
        <v>7</v>
      </c>
      <c r="T4" s="8"/>
      <c r="U4" s="8"/>
      <c r="V4" s="8"/>
      <c r="W4" s="9" t="s">
        <v>8</v>
      </c>
      <c r="X4" s="9" t="s">
        <v>9</v>
      </c>
      <c r="Y4" s="9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9" t="s">
        <v>13</v>
      </c>
    </row>
    <row r="5" spans="1:38" ht="22.5" x14ac:dyDescent="0.25">
      <c r="A5" s="26" t="s">
        <v>11</v>
      </c>
      <c r="B5" s="10">
        <v>2</v>
      </c>
      <c r="C5" s="10">
        <v>3</v>
      </c>
      <c r="D5" s="10">
        <v>2</v>
      </c>
      <c r="E5" s="10">
        <v>2</v>
      </c>
      <c r="F5" s="10">
        <v>3</v>
      </c>
      <c r="G5" s="10">
        <v>0</v>
      </c>
      <c r="H5" s="10">
        <v>0</v>
      </c>
      <c r="I5" s="10">
        <v>0</v>
      </c>
      <c r="J5" s="10">
        <v>3</v>
      </c>
      <c r="K5" s="10">
        <v>2</v>
      </c>
      <c r="L5" s="10">
        <v>2</v>
      </c>
      <c r="M5" s="10">
        <v>1</v>
      </c>
      <c r="N5" s="10">
        <v>1</v>
      </c>
      <c r="O5" s="10">
        <v>1</v>
      </c>
      <c r="P5" s="10">
        <v>3</v>
      </c>
      <c r="Q5" s="10">
        <v>2</v>
      </c>
      <c r="R5" s="10">
        <v>1</v>
      </c>
      <c r="S5" s="10">
        <v>2</v>
      </c>
      <c r="T5" s="10">
        <v>3</v>
      </c>
      <c r="U5" s="10">
        <v>3</v>
      </c>
      <c r="V5" s="10">
        <v>0</v>
      </c>
      <c r="W5" s="11">
        <f>SUMPRODUCT(B$4:V$4,B5:V5)</f>
        <v>257</v>
      </c>
      <c r="X5" s="12">
        <f>W5/MAX(W$5:W$15)*10</f>
        <v>10</v>
      </c>
      <c r="Y5" s="13" t="s">
        <v>14</v>
      </c>
      <c r="Z5" s="14"/>
      <c r="AA5" s="14"/>
      <c r="AB5" s="14"/>
      <c r="AC5" s="14"/>
      <c r="AD5" s="14"/>
      <c r="AE5" s="14"/>
      <c r="AF5" s="14"/>
      <c r="AG5" s="15"/>
      <c r="AH5" s="14"/>
      <c r="AI5" s="14"/>
      <c r="AJ5" s="14"/>
      <c r="AK5" s="23"/>
      <c r="AL5" s="26" t="s">
        <v>12</v>
      </c>
    </row>
    <row r="6" spans="1:38" ht="22.5" x14ac:dyDescent="0.25">
      <c r="A6" s="27"/>
      <c r="B6" s="16">
        <v>2</v>
      </c>
      <c r="C6" s="16">
        <v>3</v>
      </c>
      <c r="D6" s="10">
        <v>2</v>
      </c>
      <c r="E6" s="10">
        <v>2</v>
      </c>
      <c r="F6" s="10">
        <v>3</v>
      </c>
      <c r="G6" s="10">
        <v>0</v>
      </c>
      <c r="H6" s="10">
        <v>0</v>
      </c>
      <c r="I6" s="10">
        <v>0</v>
      </c>
      <c r="J6" s="10">
        <v>3</v>
      </c>
      <c r="K6" s="10">
        <v>2</v>
      </c>
      <c r="L6" s="10">
        <v>2</v>
      </c>
      <c r="M6" s="10">
        <v>1</v>
      </c>
      <c r="N6" s="10">
        <v>1</v>
      </c>
      <c r="O6" s="10">
        <v>1</v>
      </c>
      <c r="P6" s="10">
        <v>3</v>
      </c>
      <c r="Q6" s="10">
        <v>2</v>
      </c>
      <c r="R6" s="10">
        <v>1</v>
      </c>
      <c r="S6" s="10">
        <v>2</v>
      </c>
      <c r="T6" s="10">
        <v>3</v>
      </c>
      <c r="U6" s="10">
        <v>3</v>
      </c>
      <c r="V6" s="16">
        <v>0</v>
      </c>
      <c r="W6" s="11">
        <f>SUMPRODUCT(B$4:V$4,B6:V6)</f>
        <v>257</v>
      </c>
      <c r="X6" s="12">
        <f t="shared" ref="X6:X15" si="0">W6/MAX(W$5:W$15)*10</f>
        <v>10</v>
      </c>
      <c r="Y6" s="13" t="s">
        <v>15</v>
      </c>
      <c r="Z6" s="14"/>
      <c r="AA6" s="14"/>
      <c r="AB6" s="14"/>
      <c r="AC6" s="14"/>
      <c r="AD6" s="14"/>
      <c r="AE6" s="14"/>
      <c r="AF6" s="14"/>
      <c r="AG6" s="15"/>
      <c r="AH6" s="14"/>
      <c r="AI6" s="14"/>
      <c r="AJ6" s="14"/>
      <c r="AK6" s="24"/>
      <c r="AL6" s="27"/>
    </row>
    <row r="7" spans="1:38" ht="22.5" x14ac:dyDescent="0.25">
      <c r="A7" s="27"/>
      <c r="B7" s="16">
        <v>0</v>
      </c>
      <c r="C7" s="16">
        <v>0</v>
      </c>
      <c r="D7" s="10">
        <v>3</v>
      </c>
      <c r="E7" s="10">
        <v>0</v>
      </c>
      <c r="F7" s="10">
        <v>0</v>
      </c>
      <c r="G7" s="10">
        <v>0</v>
      </c>
      <c r="H7" s="10">
        <v>0</v>
      </c>
      <c r="I7" s="10">
        <v>1</v>
      </c>
      <c r="J7" s="10">
        <v>0</v>
      </c>
      <c r="K7" s="10">
        <v>0</v>
      </c>
      <c r="L7" s="10">
        <v>0</v>
      </c>
      <c r="M7" s="10">
        <v>2</v>
      </c>
      <c r="N7" s="10">
        <v>2</v>
      </c>
      <c r="O7" s="10">
        <v>0</v>
      </c>
      <c r="P7" s="10">
        <v>0</v>
      </c>
      <c r="Q7" s="10">
        <v>3</v>
      </c>
      <c r="R7" s="10">
        <v>1</v>
      </c>
      <c r="S7" s="10">
        <v>2</v>
      </c>
      <c r="T7" s="10">
        <v>0</v>
      </c>
      <c r="U7" s="10">
        <v>1</v>
      </c>
      <c r="V7" s="10">
        <v>0</v>
      </c>
      <c r="W7" s="11">
        <f>SUMPRODUCT(B$4:V$4,B7:V7)</f>
        <v>104</v>
      </c>
      <c r="X7" s="12">
        <f t="shared" si="0"/>
        <v>4.0466926070038909</v>
      </c>
      <c r="Y7" s="13" t="s">
        <v>16</v>
      </c>
      <c r="Z7" s="14"/>
      <c r="AA7" s="14"/>
      <c r="AB7" s="14"/>
      <c r="AC7" s="14"/>
      <c r="AD7" s="14"/>
      <c r="AE7" s="14"/>
      <c r="AF7" s="14"/>
      <c r="AG7" s="15"/>
      <c r="AH7" s="14"/>
      <c r="AI7" s="14"/>
      <c r="AJ7" s="14"/>
      <c r="AK7" s="24"/>
      <c r="AL7" s="27"/>
    </row>
    <row r="8" spans="1:38" ht="22.5" x14ac:dyDescent="0.25">
      <c r="A8" s="27"/>
      <c r="B8" s="10">
        <v>0</v>
      </c>
      <c r="C8" s="10">
        <v>0</v>
      </c>
      <c r="D8" s="10">
        <v>2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1</v>
      </c>
      <c r="L8" s="10">
        <v>0</v>
      </c>
      <c r="M8" s="10">
        <v>2</v>
      </c>
      <c r="N8" s="10">
        <v>1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0">
        <v>1</v>
      </c>
      <c r="U8" s="10">
        <v>0</v>
      </c>
      <c r="V8" s="10">
        <v>0</v>
      </c>
      <c r="W8" s="11">
        <f>SUMPRODUCT(B$4:V$4,B8:V8)</f>
        <v>83</v>
      </c>
      <c r="X8" s="12">
        <f t="shared" si="0"/>
        <v>3.2295719844357977</v>
      </c>
      <c r="Y8" s="13" t="s">
        <v>17</v>
      </c>
      <c r="Z8" s="14"/>
      <c r="AA8" s="14"/>
      <c r="AB8" s="14"/>
      <c r="AC8" s="14"/>
      <c r="AD8" s="14"/>
      <c r="AE8" s="14"/>
      <c r="AF8" s="14"/>
      <c r="AG8" s="15"/>
      <c r="AH8" s="14"/>
      <c r="AI8" s="14"/>
      <c r="AJ8" s="14"/>
      <c r="AK8" s="24"/>
      <c r="AL8" s="27"/>
    </row>
    <row r="9" spans="1:38" ht="22.5" x14ac:dyDescent="0.25">
      <c r="A9" s="27"/>
      <c r="B9" s="10">
        <v>0</v>
      </c>
      <c r="C9" s="10">
        <v>0</v>
      </c>
      <c r="D9" s="16">
        <v>0</v>
      </c>
      <c r="E9" s="16">
        <v>2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0">
        <v>0</v>
      </c>
      <c r="W9" s="11">
        <f>SUMPRODUCT(B$4:V$4,B9:V9)</f>
        <v>20</v>
      </c>
      <c r="X9" s="12">
        <f t="shared" si="0"/>
        <v>0.77821011673151752</v>
      </c>
      <c r="Y9" s="13" t="s">
        <v>18</v>
      </c>
      <c r="Z9" s="14"/>
      <c r="AA9" s="14"/>
      <c r="AB9" s="14"/>
      <c r="AC9" s="14"/>
      <c r="AD9" s="14"/>
      <c r="AE9" s="14"/>
      <c r="AF9" s="14"/>
      <c r="AG9" s="15"/>
      <c r="AH9" s="14"/>
      <c r="AI9" s="14"/>
      <c r="AJ9" s="14"/>
      <c r="AK9" s="24"/>
      <c r="AL9" s="27"/>
    </row>
    <row r="10" spans="1:38" ht="22.5" x14ac:dyDescent="0.25">
      <c r="A10" s="27"/>
      <c r="B10" s="10">
        <v>1</v>
      </c>
      <c r="C10" s="10">
        <v>0</v>
      </c>
      <c r="D10" s="10">
        <v>1</v>
      </c>
      <c r="E10" s="16">
        <v>2</v>
      </c>
      <c r="F10" s="16">
        <v>2</v>
      </c>
      <c r="G10" s="16">
        <v>3</v>
      </c>
      <c r="H10" s="16">
        <v>3</v>
      </c>
      <c r="I10" s="16">
        <v>1</v>
      </c>
      <c r="J10" s="16">
        <v>0</v>
      </c>
      <c r="K10" s="16">
        <v>1</v>
      </c>
      <c r="L10" s="16">
        <v>3</v>
      </c>
      <c r="M10" s="16">
        <v>2</v>
      </c>
      <c r="N10" s="16">
        <v>0</v>
      </c>
      <c r="O10" s="16">
        <v>0</v>
      </c>
      <c r="P10" s="16">
        <v>1</v>
      </c>
      <c r="Q10" s="16">
        <v>1</v>
      </c>
      <c r="R10" s="16">
        <v>0</v>
      </c>
      <c r="S10" s="16">
        <v>2</v>
      </c>
      <c r="T10" s="16">
        <v>3</v>
      </c>
      <c r="U10" s="16">
        <v>1</v>
      </c>
      <c r="V10" s="10">
        <v>0</v>
      </c>
      <c r="W10" s="11">
        <f>SUMPRODUCT(B$4:V$4,B10:V10)</f>
        <v>150</v>
      </c>
      <c r="X10" s="12">
        <f t="shared" si="0"/>
        <v>5.8365758754863819</v>
      </c>
      <c r="Y10" s="13" t="s">
        <v>19</v>
      </c>
      <c r="Z10" s="14"/>
      <c r="AA10" s="14"/>
      <c r="AB10" s="14"/>
      <c r="AC10" s="14"/>
      <c r="AD10" s="14"/>
      <c r="AE10" s="14"/>
      <c r="AF10" s="14"/>
      <c r="AG10" s="15"/>
      <c r="AH10" s="14"/>
      <c r="AI10" s="14"/>
      <c r="AJ10" s="14"/>
      <c r="AK10" s="24"/>
      <c r="AL10" s="27"/>
    </row>
    <row r="11" spans="1:38" ht="22.5" x14ac:dyDescent="0.25">
      <c r="A11" s="27"/>
      <c r="B11" s="16">
        <v>0</v>
      </c>
      <c r="C11" s="16">
        <v>0</v>
      </c>
      <c r="D11" s="16">
        <v>1</v>
      </c>
      <c r="E11" s="10">
        <v>0</v>
      </c>
      <c r="F11" s="10">
        <v>0</v>
      </c>
      <c r="G11" s="10">
        <v>0</v>
      </c>
      <c r="H11" s="10">
        <v>2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3</v>
      </c>
      <c r="W11" s="11">
        <f>SUMPRODUCT(B$4:V$4,B11:V11)</f>
        <v>16</v>
      </c>
      <c r="X11" s="12">
        <f t="shared" si="0"/>
        <v>0.62256809338521402</v>
      </c>
      <c r="Y11" s="13" t="s">
        <v>44</v>
      </c>
      <c r="Z11" s="14"/>
      <c r="AA11" s="14"/>
      <c r="AB11" s="14"/>
      <c r="AC11" s="14"/>
      <c r="AD11" s="14"/>
      <c r="AE11" s="14"/>
      <c r="AF11" s="14"/>
      <c r="AG11" s="15"/>
      <c r="AH11" s="14"/>
      <c r="AI11" s="14"/>
      <c r="AJ11" s="14"/>
      <c r="AK11" s="24"/>
      <c r="AL11" s="27"/>
    </row>
    <row r="12" spans="1:38" ht="22.5" x14ac:dyDescent="0.25">
      <c r="A12" s="27"/>
      <c r="B12" s="10">
        <v>0</v>
      </c>
      <c r="C12" s="10">
        <v>0</v>
      </c>
      <c r="D12" s="10">
        <v>0</v>
      </c>
      <c r="E12" s="10">
        <v>1</v>
      </c>
      <c r="F12" s="16">
        <v>0</v>
      </c>
      <c r="G12" s="16">
        <v>1</v>
      </c>
      <c r="H12" s="16">
        <v>1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1</v>
      </c>
      <c r="O12" s="16">
        <v>0</v>
      </c>
      <c r="P12" s="16">
        <v>0</v>
      </c>
      <c r="Q12" s="16">
        <v>1</v>
      </c>
      <c r="R12" s="16">
        <v>3</v>
      </c>
      <c r="S12" s="16">
        <v>2</v>
      </c>
      <c r="T12" s="16">
        <v>0</v>
      </c>
      <c r="U12" s="16">
        <v>0</v>
      </c>
      <c r="V12" s="10">
        <v>0</v>
      </c>
      <c r="W12" s="11">
        <f>SUMPRODUCT(B$4:V$4,B12:V12)</f>
        <v>51</v>
      </c>
      <c r="X12" s="12">
        <f t="shared" si="0"/>
        <v>1.9844357976653695</v>
      </c>
      <c r="Y12" s="13" t="s">
        <v>20</v>
      </c>
      <c r="Z12" s="14"/>
      <c r="AA12" s="14"/>
      <c r="AB12" s="14"/>
      <c r="AC12" s="14"/>
      <c r="AD12" s="14"/>
      <c r="AE12" s="14"/>
      <c r="AF12" s="14"/>
      <c r="AG12" s="15"/>
      <c r="AH12" s="14"/>
      <c r="AI12" s="14"/>
      <c r="AJ12" s="14"/>
      <c r="AK12" s="24"/>
      <c r="AL12" s="27"/>
    </row>
    <row r="13" spans="1:38" ht="22.5" x14ac:dyDescent="0.25">
      <c r="A13" s="27"/>
      <c r="B13" s="16">
        <v>2</v>
      </c>
      <c r="C13" s="10">
        <v>1</v>
      </c>
      <c r="D13" s="10">
        <v>3</v>
      </c>
      <c r="E13" s="10">
        <v>3</v>
      </c>
      <c r="F13" s="10">
        <v>3</v>
      </c>
      <c r="G13" s="10">
        <v>0</v>
      </c>
      <c r="H13" s="10">
        <v>1</v>
      </c>
      <c r="I13" s="10">
        <v>0</v>
      </c>
      <c r="J13" s="10">
        <v>2</v>
      </c>
      <c r="K13" s="10">
        <v>2</v>
      </c>
      <c r="L13" s="10">
        <v>0</v>
      </c>
      <c r="M13" s="10">
        <v>0</v>
      </c>
      <c r="N13" s="10">
        <v>1</v>
      </c>
      <c r="O13" s="10">
        <v>1</v>
      </c>
      <c r="P13" s="10">
        <v>2</v>
      </c>
      <c r="Q13" s="10">
        <v>1</v>
      </c>
      <c r="R13" s="10">
        <v>0</v>
      </c>
      <c r="S13" s="10">
        <v>1</v>
      </c>
      <c r="T13" s="10">
        <v>3</v>
      </c>
      <c r="U13" s="10">
        <v>1</v>
      </c>
      <c r="V13" s="10">
        <v>0</v>
      </c>
      <c r="W13" s="11">
        <f>SUMPRODUCT(B$4:V$4,B13:V13)</f>
        <v>207</v>
      </c>
      <c r="X13" s="12">
        <f t="shared" si="0"/>
        <v>8.054474708171206</v>
      </c>
      <c r="Y13" s="13" t="s">
        <v>21</v>
      </c>
      <c r="Z13" s="14"/>
      <c r="AA13" s="14"/>
      <c r="AB13" s="14"/>
      <c r="AC13" s="14"/>
      <c r="AD13" s="14"/>
      <c r="AE13" s="14"/>
      <c r="AF13" s="14"/>
      <c r="AG13" s="15"/>
      <c r="AH13" s="14"/>
      <c r="AI13" s="14"/>
      <c r="AJ13" s="14"/>
      <c r="AK13" s="24"/>
      <c r="AL13" s="27"/>
    </row>
    <row r="14" spans="1:38" ht="22.5" x14ac:dyDescent="0.25">
      <c r="A14" s="27"/>
      <c r="B14" s="10">
        <v>0</v>
      </c>
      <c r="C14" s="10">
        <v>0</v>
      </c>
      <c r="D14" s="10">
        <v>2</v>
      </c>
      <c r="E14" s="10">
        <v>0</v>
      </c>
      <c r="F14" s="16">
        <v>1</v>
      </c>
      <c r="G14" s="16">
        <v>0</v>
      </c>
      <c r="H14" s="16">
        <v>0</v>
      </c>
      <c r="I14" s="16">
        <v>0</v>
      </c>
      <c r="J14" s="16">
        <v>1</v>
      </c>
      <c r="K14" s="16">
        <v>0</v>
      </c>
      <c r="L14" s="16">
        <v>0</v>
      </c>
      <c r="M14" s="16">
        <v>1</v>
      </c>
      <c r="N14" s="16">
        <v>3</v>
      </c>
      <c r="O14" s="16">
        <v>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0">
        <v>0</v>
      </c>
      <c r="W14" s="11">
        <f>SUMPRODUCT(B$4:V$4,B14:V14)</f>
        <v>90</v>
      </c>
      <c r="X14" s="12">
        <f t="shared" si="0"/>
        <v>3.5019455252918288</v>
      </c>
      <c r="Y14" s="13" t="s">
        <v>22</v>
      </c>
      <c r="Z14" s="14"/>
      <c r="AA14" s="14"/>
      <c r="AB14" s="14"/>
      <c r="AC14" s="14"/>
      <c r="AD14" s="14"/>
      <c r="AE14" s="14"/>
      <c r="AF14" s="14"/>
      <c r="AG14" s="15"/>
      <c r="AH14" s="14"/>
      <c r="AI14" s="14"/>
      <c r="AJ14" s="14"/>
      <c r="AK14" s="24"/>
      <c r="AL14" s="27"/>
    </row>
    <row r="15" spans="1:38" ht="22.5" x14ac:dyDescent="0.25">
      <c r="A15" s="28"/>
      <c r="B15" s="16">
        <v>0</v>
      </c>
      <c r="C15" s="10">
        <v>0</v>
      </c>
      <c r="D15" s="10">
        <v>1</v>
      </c>
      <c r="E15" s="10">
        <v>0</v>
      </c>
      <c r="F15" s="16">
        <v>0</v>
      </c>
      <c r="G15" s="16">
        <v>1</v>
      </c>
      <c r="H15" s="16">
        <v>1</v>
      </c>
      <c r="I15" s="16">
        <v>2</v>
      </c>
      <c r="J15" s="16">
        <v>0</v>
      </c>
      <c r="K15" s="16">
        <v>0</v>
      </c>
      <c r="L15" s="16">
        <v>2</v>
      </c>
      <c r="M15" s="16">
        <v>1</v>
      </c>
      <c r="N15" s="16">
        <v>1</v>
      </c>
      <c r="O15" s="16">
        <v>0</v>
      </c>
      <c r="P15" s="16">
        <v>0</v>
      </c>
      <c r="Q15" s="16">
        <v>2</v>
      </c>
      <c r="R15" s="16">
        <v>1</v>
      </c>
      <c r="S15" s="16">
        <v>0</v>
      </c>
      <c r="T15" s="16">
        <v>0</v>
      </c>
      <c r="U15" s="16">
        <v>2</v>
      </c>
      <c r="V15" s="10">
        <v>0</v>
      </c>
      <c r="W15" s="11">
        <f>SUMPRODUCT(B$4:V$4,B15:V15)</f>
        <v>63</v>
      </c>
      <c r="X15" s="12">
        <f t="shared" si="0"/>
        <v>2.4513618677042799</v>
      </c>
      <c r="Y15" s="13" t="s">
        <v>23</v>
      </c>
      <c r="Z15" s="14"/>
      <c r="AA15" s="14"/>
      <c r="AB15" s="14"/>
      <c r="AC15" s="14"/>
      <c r="AD15" s="14"/>
      <c r="AE15" s="14"/>
      <c r="AF15" s="14"/>
      <c r="AG15" s="15"/>
      <c r="AH15" s="14"/>
      <c r="AI15" s="14"/>
      <c r="AJ15" s="14"/>
      <c r="AK15" s="25"/>
      <c r="AL15" s="28"/>
    </row>
    <row r="16" spans="1:38" x14ac:dyDescent="0.15">
      <c r="A16" s="8" t="s">
        <v>13</v>
      </c>
      <c r="B16" s="17">
        <f>SUM(B5:B15)</f>
        <v>7</v>
      </c>
      <c r="C16" s="17">
        <f t="shared" ref="C16:V16" si="1">SUM(C5:C15)</f>
        <v>7</v>
      </c>
      <c r="D16" s="17">
        <f t="shared" si="1"/>
        <v>17</v>
      </c>
      <c r="E16" s="17">
        <f t="shared" si="1"/>
        <v>12</v>
      </c>
      <c r="F16" s="17">
        <f t="shared" si="1"/>
        <v>12</v>
      </c>
      <c r="G16" s="17">
        <f t="shared" si="1"/>
        <v>5</v>
      </c>
      <c r="H16" s="17">
        <f t="shared" si="1"/>
        <v>8</v>
      </c>
      <c r="I16" s="17">
        <f t="shared" si="1"/>
        <v>4</v>
      </c>
      <c r="J16" s="17">
        <f t="shared" si="1"/>
        <v>9</v>
      </c>
      <c r="K16" s="17">
        <f t="shared" si="1"/>
        <v>8</v>
      </c>
      <c r="L16" s="17">
        <f t="shared" si="1"/>
        <v>10</v>
      </c>
      <c r="M16" s="17">
        <f t="shared" si="1"/>
        <v>10</v>
      </c>
      <c r="N16" s="17">
        <f t="shared" si="1"/>
        <v>11</v>
      </c>
      <c r="O16" s="17">
        <f t="shared" si="1"/>
        <v>8</v>
      </c>
      <c r="P16" s="17">
        <f t="shared" si="1"/>
        <v>9</v>
      </c>
      <c r="Q16" s="17">
        <f t="shared" si="1"/>
        <v>12</v>
      </c>
      <c r="R16" s="17">
        <f t="shared" si="1"/>
        <v>7</v>
      </c>
      <c r="S16" s="17">
        <f t="shared" si="1"/>
        <v>11</v>
      </c>
      <c r="T16" s="17">
        <f t="shared" si="1"/>
        <v>13</v>
      </c>
      <c r="U16" s="43">
        <f t="shared" si="1"/>
        <v>11</v>
      </c>
      <c r="V16" s="17">
        <f t="shared" si="1"/>
        <v>3</v>
      </c>
      <c r="W16" s="18"/>
      <c r="X16" s="18"/>
      <c r="Y16" s="18"/>
      <c r="Z16" s="19">
        <f>SUM(Z5:Z15)</f>
        <v>0</v>
      </c>
      <c r="AA16" s="19">
        <f t="shared" ref="AA16:AJ16" si="2">SUM(AA5:AA15)</f>
        <v>0</v>
      </c>
      <c r="AB16" s="19">
        <f t="shared" si="2"/>
        <v>0</v>
      </c>
      <c r="AC16" s="19">
        <f t="shared" si="2"/>
        <v>0</v>
      </c>
      <c r="AD16" s="19">
        <f t="shared" si="2"/>
        <v>0</v>
      </c>
      <c r="AE16" s="19">
        <f t="shared" si="2"/>
        <v>0</v>
      </c>
      <c r="AF16" s="19">
        <f t="shared" si="2"/>
        <v>0</v>
      </c>
      <c r="AG16" s="19">
        <f t="shared" si="2"/>
        <v>0</v>
      </c>
      <c r="AH16" s="19">
        <f t="shared" si="2"/>
        <v>0</v>
      </c>
      <c r="AI16" s="19">
        <f t="shared" si="2"/>
        <v>0</v>
      </c>
      <c r="AJ16" s="19">
        <f t="shared" si="2"/>
        <v>0</v>
      </c>
      <c r="AK16" s="19"/>
      <c r="AL16" s="8" t="s">
        <v>13</v>
      </c>
    </row>
  </sheetData>
  <mergeCells count="17">
    <mergeCell ref="A5:A15"/>
    <mergeCell ref="B2:V2"/>
    <mergeCell ref="W2:Y2"/>
    <mergeCell ref="Z2:AJ2"/>
    <mergeCell ref="W3:Y3"/>
    <mergeCell ref="Z3:Z4"/>
    <mergeCell ref="AA3:AA4"/>
    <mergeCell ref="AB3:AB4"/>
    <mergeCell ref="AC3:AC4"/>
    <mergeCell ref="AD3:AD4"/>
    <mergeCell ref="AE3:AE4"/>
    <mergeCell ref="AL5:AL15"/>
    <mergeCell ref="AF3:AF4"/>
    <mergeCell ref="AG3:AG4"/>
    <mergeCell ref="AH3:AH4"/>
    <mergeCell ref="AI3:AI4"/>
    <mergeCell ref="AJ3:AJ4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e7c637-7df3-453a-8bde-b3653d94cf9d" xsi:nil="true"/>
    <lcf76f155ced4ddcb4097134ff3c332f xmlns="9ffdf976-e060-493e-8194-8597d482ba4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E18823EF155345A357600A4234F09F" ma:contentTypeVersion="9" ma:contentTypeDescription="Ein neues Dokument erstellen." ma:contentTypeScope="" ma:versionID="69ca7ec8bef50d7348b9ad15e8c38a62">
  <xsd:schema xmlns:xsd="http://www.w3.org/2001/XMLSchema" xmlns:xs="http://www.w3.org/2001/XMLSchema" xmlns:p="http://schemas.microsoft.com/office/2006/metadata/properties" xmlns:ns2="9ffdf976-e060-493e-8194-8597d482ba42" xmlns:ns3="11e7c637-7df3-453a-8bde-b3653d94cf9d" targetNamespace="http://schemas.microsoft.com/office/2006/metadata/properties" ma:root="true" ma:fieldsID="1c2c5c8671836afee74d768b08324db1" ns2:_="" ns3:_="">
    <xsd:import namespace="9ffdf976-e060-493e-8194-8597d482ba42"/>
    <xsd:import namespace="11e7c637-7df3-453a-8bde-b3653d94cf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fdf976-e060-493e-8194-8597d482ba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c9775fba-0462-46ef-9f2b-6a8a8ae42d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7c637-7df3-453a-8bde-b3653d94cf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e9a21bb-fb1b-4f15-96ec-0d58cec376af}" ma:internalName="TaxCatchAll" ma:showField="CatchAllData" ma:web="11e7c637-7df3-453a-8bde-b3653d94cf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3F3D42-4E3F-4104-B4D4-DCBAC09923A2}">
  <ds:schemaRefs>
    <ds:schemaRef ds:uri="http://schemas.microsoft.com/office/2006/metadata/properties"/>
    <ds:schemaRef ds:uri="http://www.w3.org/2000/xmlns/"/>
    <ds:schemaRef ds:uri="11e7c637-7df3-453a-8bde-b3653d94cf9d"/>
    <ds:schemaRef ds:uri="http://www.w3.org/2001/XMLSchema-instance"/>
    <ds:schemaRef ds:uri="9ffdf976-e060-493e-8194-8597d482ba42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504804-BB08-43FC-8CB4-1883285469A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ffdf976-e060-493e-8194-8597d482ba42"/>
    <ds:schemaRef ds:uri="11e7c637-7df3-453a-8bde-b3653d94cf9d"/>
  </ds:schemaRefs>
</ds:datastoreItem>
</file>

<file path=customXml/itemProps3.xml><?xml version="1.0" encoding="utf-8"?>
<ds:datastoreItem xmlns:ds="http://schemas.openxmlformats.org/officeDocument/2006/customXml" ds:itemID="{B1B06245-F4F7-4D06-97CD-D1E0785B0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Blessing</cp:lastModifiedBy>
  <dcterms:created xsi:type="dcterms:W3CDTF">2015-10-03T16:52:04Z</dcterms:created>
  <dcterms:modified xsi:type="dcterms:W3CDTF">2016-10-20T08:27:35Z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0x01010090E18823EF155345A357600A4234F09F</vt:lpwstr>
  </property>
</Properties>
</file>