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 showInkAnnotation="0"/>
  <mc:AlternateContent xmlns:mc="http://schemas.openxmlformats.org/markup-compatibility/2006">
    <mc:Choice Requires="x15">
      <x15ac:absPath xmlns:x15ac="http://schemas.microsoft.com/office/spreadsheetml/2010/11/ac" url="https://studentdhbwheidenheimde-my.sharepoint.com/personal/reilec_tmb22_student_dhbw-heidenheim_de/Documents/PGA 2025/05 Risikobeurteilung/"/>
    </mc:Choice>
  </mc:AlternateContent>
  <xr:revisionPtr revIDLastSave="42" documentId="8_{4685294A-9761-44B6-B2EA-9BC39AF5AAF3}" xr6:coauthVersionLast="47" xr6:coauthVersionMax="47" xr10:uidLastSave="{8064E4F3-21DF-4455-A7A7-4344A3D8C4D2}"/>
  <bookViews>
    <workbookView xWindow="0" yWindow="0" windowWidth="14445" windowHeight="9330" tabRatio="500" xr2:uid="{00000000-000D-0000-FFFF-FFFF00000000}"/>
  </bookViews>
  <sheets>
    <sheet name="T-Tabelle" sheetId="1" r:id="rId1"/>
    <sheet name="Erklärung der Funktionen" sheetId="2" r:id="rId2"/>
    <sheet name="Bedeutung T-Tabelle" sheetId="4" r:id="rId3"/>
  </sheets>
  <externalReferences>
    <externalReference r:id="rId4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1" i="1" l="1"/>
  <c r="X22" i="1"/>
  <c r="W22" i="1"/>
  <c r="V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Y22" i="1"/>
  <c r="Z22" i="1"/>
  <c r="AA22" i="1"/>
  <c r="AB22" i="1"/>
  <c r="AC22" i="1"/>
  <c r="AD22" i="1"/>
  <c r="AE22" i="1"/>
  <c r="AF22" i="1"/>
  <c r="AG22" i="1"/>
  <c r="AH22" i="1"/>
  <c r="AI22" i="1"/>
  <c r="B22" i="1"/>
  <c r="AJ10" i="1"/>
  <c r="AJ19" i="1"/>
  <c r="AJ6" i="1"/>
  <c r="AJ7" i="1"/>
  <c r="AJ8" i="1"/>
  <c r="AJ9" i="1"/>
  <c r="AJ12" i="1"/>
  <c r="AJ13" i="1"/>
  <c r="AJ14" i="1"/>
  <c r="AJ15" i="1"/>
  <c r="AJ17" i="1"/>
  <c r="AJ18" i="1"/>
  <c r="AK18" i="1" s="1"/>
  <c r="AX7" i="1"/>
  <c r="AX8" i="1"/>
  <c r="AX10" i="1"/>
  <c r="AX12" i="1"/>
  <c r="AX13" i="1"/>
  <c r="AX6" i="1"/>
  <c r="AM22" i="1"/>
  <c r="AN22" i="1"/>
  <c r="AO22" i="1"/>
  <c r="AP22" i="1"/>
  <c r="AQ22" i="1"/>
  <c r="AR22" i="1"/>
  <c r="AS22" i="1"/>
  <c r="AT22" i="1"/>
  <c r="AU22" i="1"/>
  <c r="AW22" i="1"/>
  <c r="AV22" i="1"/>
  <c r="AK17" i="1" l="1"/>
  <c r="AK15" i="1"/>
  <c r="AK14" i="1"/>
  <c r="AK13" i="1"/>
  <c r="AK12" i="1"/>
  <c r="AK9" i="1"/>
  <c r="AK8" i="1"/>
  <c r="AK7" i="1"/>
  <c r="AK6" i="1"/>
  <c r="AK19" i="1"/>
  <c r="AK10" i="1"/>
  <c r="AK21" i="1"/>
</calcChain>
</file>

<file path=xl/sharedStrings.xml><?xml version="1.0" encoding="utf-8"?>
<sst xmlns="http://schemas.openxmlformats.org/spreadsheetml/2006/main" count="142" uniqueCount="113">
  <si>
    <t>Spezifikationen</t>
  </si>
  <si>
    <t>Baugruppen</t>
  </si>
  <si>
    <t>Geometrie</t>
  </si>
  <si>
    <t>Gewicht</t>
  </si>
  <si>
    <t>Kosten</t>
  </si>
  <si>
    <t>Ergonomie</t>
  </si>
  <si>
    <t>Sicherheit</t>
  </si>
  <si>
    <t>Elektrik</t>
  </si>
  <si>
    <t>Zeit</t>
  </si>
  <si>
    <t>Lagerkapazität</t>
  </si>
  <si>
    <t>Antrieb</t>
  </si>
  <si>
    <t>Energie</t>
  </si>
  <si>
    <t>Produktivität</t>
  </si>
  <si>
    <t>Betrieb</t>
  </si>
  <si>
    <t>Bedienung</t>
  </si>
  <si>
    <t>Werkstoff</t>
  </si>
  <si>
    <t>Instandhaltung</t>
  </si>
  <si>
    <t>Lebensdauer</t>
  </si>
  <si>
    <t>Transport</t>
  </si>
  <si>
    <t>Design</t>
  </si>
  <si>
    <t>Funktionen</t>
  </si>
  <si>
    <t>Lager Flaschenöffnerplatte</t>
  </si>
  <si>
    <t>Lager Gegenstück</t>
  </si>
  <si>
    <t>Lagerausschub</t>
  </si>
  <si>
    <t>Drehteller</t>
  </si>
  <si>
    <t>Lager Gummiband</t>
  </si>
  <si>
    <t>Robotterarm</t>
  </si>
  <si>
    <t>Ausgabe Dayly M8</t>
  </si>
  <si>
    <t>Endproduktlager</t>
  </si>
  <si>
    <t>Gehäuse</t>
  </si>
  <si>
    <t>Elektronik</t>
  </si>
  <si>
    <t>Software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</si>
  <si>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</si>
  <si>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</si>
  <si>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</si>
  <si>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</si>
  <si>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</si>
  <si>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</si>
  <si>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</si>
  <si>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</si>
  <si>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</si>
  <si>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</si>
  <si>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</si>
  <si>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</si>
  <si>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</si>
  <si>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</si>
  <si>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</si>
  <si>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</si>
  <si>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</si>
  <si>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</si>
  <si>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</si>
  <si>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</si>
  <si>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</si>
  <si>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</si>
  <si>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</si>
  <si>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</si>
  <si>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</si>
  <si>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</si>
  <si>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</si>
  <si>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</si>
  <si>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</si>
  <si>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</si>
  <si>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</si>
  <si>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</si>
  <si>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</si>
  <si>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</si>
  <si>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Gewichtung (aus Paarweisem Vergleich)</t>
  </si>
  <si>
    <t>Gew. Summe</t>
  </si>
  <si>
    <t>nomiert auf max. 10</t>
  </si>
  <si>
    <t>Bezeichnung</t>
  </si>
  <si>
    <t>SUMME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</si>
  <si>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</si>
  <si>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t>Lagerung Unterteile (Macsafe)</t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</si>
  <si>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</si>
  <si>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Lagerung Oberteile (Tool)</t>
  </si>
  <si>
    <t>Ausschub Ober-/Unterteil</t>
  </si>
  <si>
    <t>Klemmen</t>
  </si>
  <si>
    <t>Drehteller rotieren</t>
  </si>
  <si>
    <t>Lagerung Gummibänder</t>
  </si>
  <si>
    <t>Gummilager verfahren</t>
  </si>
  <si>
    <t>Gummi auf Platten schieben</t>
  </si>
  <si>
    <t>Ablassen des Dayly M8</t>
  </si>
  <si>
    <t>(Lagerung Dayly M8)</t>
  </si>
  <si>
    <t>Prozessüberwachung</t>
  </si>
  <si>
    <t>Sicherheitsfunktion</t>
  </si>
  <si>
    <t>Wartung</t>
  </si>
  <si>
    <t>(Ausstellen)</t>
  </si>
  <si>
    <t>Nr.</t>
  </si>
  <si>
    <t>Funktion</t>
  </si>
  <si>
    <t>Beschreibung</t>
  </si>
  <si>
    <t>Lagern von Unterteilen (Macsafe)</t>
  </si>
  <si>
    <t>Bevorratung von Unterteilen in Magazin/Lager (10 Stück)</t>
  </si>
  <si>
    <t>Lagern von Oberteilen (Tool)</t>
  </si>
  <si>
    <t>Bevorratung von Oberteilen (ebenfalls 10 Stück)</t>
  </si>
  <si>
    <t>Ausschub Unterteil</t>
  </si>
  <si>
    <t>Lineareinheit bringt Unterteil auf den Drehteller</t>
  </si>
  <si>
    <t>Festklemmen der Teile auf dem Drehteller</t>
  </si>
  <si>
    <t>Neupositionierung des Drehtellers</t>
  </si>
  <si>
    <t>Ausschub Oberteil</t>
  </si>
  <si>
    <t>Oberteil wird auf das Unterteil geschoben</t>
  </si>
  <si>
    <t>Das Lager mit den aufgezogenen Gummis (auf Vierkant) fährt in Position über die zusammengefügten Wallet-Platten.</t>
  </si>
  <si>
    <t>Gummi vereinzeln</t>
  </si>
  <si>
    <t>Mechanik/Roboterarm greift nur den vordersten Gummi (evtl. mit Führung oder Stopper).</t>
  </si>
  <si>
    <t>Roboterarm schiebt den Gummi axial vom Vierkant-Lager auf das Wallet – über beide Platten hinweg.</t>
  </si>
  <si>
    <t>Fertiges Produkt wird fallen gelassen</t>
  </si>
  <si>
    <t>Produkt wird weitertransportiert</t>
  </si>
  <si>
    <t>Steuerung, Sensorik, Statusanzeigen</t>
  </si>
  <si>
    <t>Not-Halt, Lichtschranke, Schutzverkleidung</t>
  </si>
  <si>
    <t>Wartung ermöglichen</t>
  </si>
  <si>
    <t>Zugang zu Lagern, Drehteller, Roboter etc.</t>
  </si>
  <si>
    <t>Ausstellen</t>
  </si>
  <si>
    <t>Ausstellen der Anlage auf Messen</t>
  </si>
  <si>
    <t>Transport der Anlage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</si>
</sst>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</font>
    <font>
      <sz val="8"/>
      <color rgb="FFFF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  <font>
      <sz val="7"/>
      <color rgb="FF000000"/>
      <name val="Arial"/>
      <family val="2"/>
    </font>
    <font>
      <b/>
      <sz val="10"/>
      <name val="Arial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left" wrapText="1" readingOrder="1"/>
    </xf>
    <xf numFmtId="0" fontId="4" fillId="2" borderId="5" xfId="0" applyFont="1" applyFill="1" applyBorder="1" applyAlignment="1">
      <alignment horizontal="center" wrapText="1" readingOrder="1"/>
    </xf>
    <xf numFmtId="0" fontId="4" fillId="2" borderId="5" xfId="0" applyFont="1" applyFill="1" applyBorder="1" applyAlignment="1">
      <alignment horizontal="left" vertical="center" wrapText="1" readingOrder="1"/>
    </xf>
    <xf numFmtId="0" fontId="7" fillId="0" borderId="5" xfId="0" applyFont="1" applyBorder="1" applyAlignment="1">
      <alignment horizontal="center" wrapText="1" readingOrder="1"/>
    </xf>
    <xf numFmtId="1" fontId="7" fillId="0" borderId="5" xfId="0" applyNumberFormat="1" applyFont="1" applyBorder="1" applyAlignment="1">
      <alignment horizontal="center" wrapText="1" readingOrder="1"/>
    </xf>
    <xf numFmtId="0" fontId="4" fillId="0" borderId="5" xfId="0" applyFont="1" applyBorder="1" applyAlignment="1">
      <alignment horizontal="left" wrapText="1" readingOrder="1"/>
    </xf>
    <xf numFmtId="0" fontId="4" fillId="0" borderId="5" xfId="0" applyFont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 readingOrder="1"/>
    </xf>
    <xf numFmtId="0" fontId="4" fillId="2" borderId="5" xfId="0" applyFont="1" applyFill="1" applyBorder="1" applyAlignment="1">
      <alignment horizontal="left" wrapText="1" readingOrder="1"/>
    </xf>
    <xf numFmtId="0" fontId="8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textRotation="90" wrapText="1"/>
    </xf>
    <xf numFmtId="0" fontId="4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 textRotation="90" wrapText="1" readingOrder="1"/>
    </xf>
    <xf numFmtId="0" fontId="9" fillId="0" borderId="0" xfId="0" applyFont="1"/>
    <xf numFmtId="0" fontId="3" fillId="0" borderId="0" xfId="0" applyFont="1" applyAlignment="1">
      <alignment wrapText="1"/>
    </xf>
    <xf numFmtId="0" fontId="11" fillId="0" borderId="12" xfId="0" applyFont="1" applyBorder="1"/>
    <xf numFmtId="0" fontId="9" fillId="0" borderId="5" xfId="0" applyFont="1" applyBorder="1" applyAlignment="1">
      <alignment horizontal="center" wrapText="1"/>
    </xf>
    <xf numFmtId="0" fontId="10" fillId="0" borderId="0" xfId="0" applyFont="1"/>
    <xf numFmtId="0" fontId="9" fillId="0" borderId="5" xfId="0" applyFont="1" applyBorder="1" applyAlignment="1">
      <alignment horizontal="center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left" wrapText="1" readingOrder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readingOrder="1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6" fillId="0" borderId="9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 wrapText="1"/>
    </xf>
    <xf numFmtId="0" fontId="3" fillId="2" borderId="10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0" fontId="3" fillId="2" borderId="8" xfId="0" applyFont="1" applyFill="1" applyBorder="1" applyAlignment="1">
      <alignment horizontal="center" wrapText="1"/>
    </xf>
    <xf numFmtId="0" fontId="6" fillId="0" borderId="13" xfId="0" applyFont="1" applyBorder="1" applyAlignment="1">
      <alignment horizontal="center" textRotation="90" wrapText="1"/>
    </xf>
    <xf numFmtId="0" fontId="4" fillId="0" borderId="9" xfId="0" applyFont="1" applyBorder="1" applyAlignment="1">
      <alignment horizontal="center" textRotation="90" wrapText="1"/>
    </xf>
    <xf numFmtId="0" fontId="4" fillId="0" borderId="6" xfId="0" applyFont="1" applyBorder="1" applyAlignment="1">
      <alignment horizontal="center" textRotation="90" wrapText="1"/>
    </xf>
    <xf numFmtId="0" fontId="9" fillId="0" borderId="5" xfId="0" applyFont="1" applyBorder="1"/>
    <xf numFmtId="0" fontId="4" fillId="0" borderId="15" xfId="0" applyFont="1" applyBorder="1" applyAlignment="1">
      <alignment horizontal="left" vertical="center" wrapText="1" readingOrder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66675</xdr:rowOff>
    </xdr:from>
    <xdr:to>
      <xdr:col>10</xdr:col>
      <xdr:colOff>95250</xdr:colOff>
      <xdr:row>54</xdr:row>
      <xdr:rowOff>104775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774BA1A4-44AE-4C62-BF9B-D878EFFAAF8C}"/>
            </a:ext>
          </a:extLst>
        </xdr:cNvPr>
        <xdr:cNvSpPr/>
      </xdr:nvSpPr>
      <xdr:spPr>
        <a:xfrm>
          <a:off x="276224" y="66675"/>
          <a:ext cx="7439026" cy="8782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📊 Das kannst du alles aus einer ausgefüllten T-Tabelle ablesen:</a:t>
          </a:r>
        </a:p>
        <a:p>
          <a:endParaRPr lang="de-DE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✅ Welche Funktionen am wichtigsten sind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 die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Gesamtbewertung pro Funktion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(z. B. gewichtete Summe aller Beiträge) erkennst du: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Welche Funktionen am meisten zur Erfüllung der Anforderungen beitragen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Diese Funktionen haben hohe Priorität bei Entwicklung, Absicherung oder Investitionen</a:t>
          </a:r>
        </a:p>
        <a:p>
          <a:pPr lvl="1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⚠️ Welche Anforderungen bisher schlecht erfüllt werden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 siehst,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welche Spalten (Anforderungen)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insgesamt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niedrige Werte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haben.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Das bedeutet: Deine Funktionen adressieren diese Anforderung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noch nicht ausreichend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Eventuell fehlt eine Funktion oder sie ist schlecht umgesetzt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Beispiel: Wenn „Wartungsfreundlichkeit“ nur schwach abgedeckt ist → Verbesserungsbedarf!</a:t>
          </a:r>
        </a:p>
        <a:p>
          <a:pPr lvl="1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🛠️ Wo du gezielt optimieren kannst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Wenn eine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wichtige Funktion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(z. B. „Gummi aufstülpen“) hohe Bedeutung hat, aber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fehleranfällig oder aufwendig ist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kannst du: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gezielt Maßnahmen entwickeln (z. B. Automatisierung verbessern, Sensorik einbauen, Zykluszeit reduzieren)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Verbesserungen gut begründen („Weil diese Funktion maßgeblich zur Produktsicherheit beiträgt“)</a:t>
          </a:r>
        </a:p>
        <a:p>
          <a:pPr lvl="1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📉 Welche Funktionen weniger kritisch sind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Funktionen mit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niedriger Gesamtbewertung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können (unter Umständen!) vereinfacht oder kostengünstiger umgesetzt werden – je nach Projektphase.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Vorsicht: Nicht gleich eliminieren, aber vielleicht weniger Engineering-Aufwand.</a:t>
          </a:r>
        </a:p>
        <a:p>
          <a:pPr lvl="1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🎯 Ob deine Entwicklung zu den Anforderungen passt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T-Tabelle zeigt dir, ob dein technisches Konzept wirklich auf das ausgelegt ist, was die Anforderungen verlangen (Sicherheit, Schnelligkeit, Ergonomie etc.).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Projektreviews kannst du konkret zeigen: „Diese Funktion deckt 35 % der Anforderung X ab – hier liegt unser Fokus.“</a:t>
          </a:r>
        </a:p>
        <a:p>
          <a:pPr lvl="0"/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🔍 Beispielhafte Erkenntnisse aus der T-Tabelle</a:t>
          </a:r>
          <a:endParaRPr lang="de-DE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Erkenntnis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Was tun?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„Gummi aufstülpen“ hat höchste Bewertung, aber ist fehleranfällig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Robuste Mechanik, Qualitätssensor, Überwachung einplanen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„Wartung“ wird nur durch 1 Funktion bedient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Neue Funktion hinzufügen: z. B. Zugangsklappe, Diagnoseanzeige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„Prozessgeschwindigkeit“ hat in Summe niedrige Werte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Zykluszeit analysieren, z. B. Lineareinheit beschleunigen</a:t>
          </a:r>
        </a:p>
        <a:p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📌 Fazit:</a:t>
          </a:r>
          <a:endParaRPr lang="de-DE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T-Tabelle ist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mehr als eine Bewertungsmatrix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sie ist ein Werkzeug, mit dem du: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Fokus setzen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kannst (Was ist wirklich wichtig?),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Lücken erkennst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(Was fehlt noch?),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Maßnahmen priorisierst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(Wo lohnt es sich, Zeit oder Geld zu investieren?),</a:t>
          </a:r>
          <a:endParaRPr lang="de-DE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deine Entscheidungen besser begründen kannst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(gerade vor Vorgesetzten oder Kunden).</a:t>
          </a:r>
        </a:p>
        <a:p>
          <a:pPr lvl="0"/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Zitat Chat GPT</a:t>
          </a:r>
          <a:endParaRPr lang="de-DE" sz="105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/>
        </a:p>
      </xdr:txBody>
    </xdr:sp>
    <xdr:clientData/>
  </xdr:twoCellAnchor>
  <xdr:twoCellAnchor>
    <xdr:from>
      <xdr:col>12</xdr:col>
      <xdr:colOff>19050</xdr:colOff>
      <xdr:row>8</xdr:row>
      <xdr:rowOff>47626</xdr:rowOff>
    </xdr:from>
    <xdr:to>
      <xdr:col>19</xdr:col>
      <xdr:colOff>400050</xdr:colOff>
      <xdr:row>18</xdr:row>
      <xdr:rowOff>9526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DDD1B377-6B1B-4069-9CCB-37F8DA6020B7}"/>
            </a:ext>
          </a:extLst>
        </xdr:cNvPr>
        <xdr:cNvSpPr txBox="1"/>
      </xdr:nvSpPr>
      <xdr:spPr>
        <a:xfrm>
          <a:off x="9163050" y="1343026"/>
          <a:ext cx="5715000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Wenn eine Funktion eine hohe bewertung bekommen hat, obwohl sie eigentlich gar nicht so wichtig ist (oder anderst herum), kann das daran liegen, dass mehr  oder detaiiertere</a:t>
          </a:r>
          <a:r>
            <a:rPr lang="de-DE" sz="1100" baseline="0"/>
            <a:t> Anfordungen in diesem Bereich gestellt wurden (oder halt fast keine). Dann müsste man die Anforderungsliste nochmal überarbeiten.</a:t>
          </a:r>
        </a:p>
        <a:p>
          <a:endParaRPr lang="de-DE" sz="1100" baseline="0"/>
        </a:p>
        <a:p>
          <a:endParaRPr lang="de-DE" sz="1100" baseline="0"/>
        </a:p>
        <a:p>
          <a:r>
            <a:rPr lang="de-DE" sz="1100" i="1" baseline="0"/>
            <a:t>Quelle: mein Gedächtnis</a:t>
          </a:r>
          <a:endParaRPr lang="de-DE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7"/>
  <sheetViews>
    <sheetView tabSelected="1" topLeftCell="Z3" zoomScale="120" zoomScaleNormal="120" workbookViewId="0">
      <selection activeCell="AL11" sqref="AL11"/>
    </sheetView>
  </sheetViews>
  <sheetFormatPr defaultColWidth="11.42578125" defaultRowHeight="12.75" outlineLevelRow="1"/>
  <cols>
    <col min="1" max="1" width="10.42578125" customWidth="1"/>
    <col min="2" max="37" width="6.140625" customWidth="1"/>
    <col min="38" max="38" width="24.140625" customWidth="1"/>
    <col min="39" max="50" width="5.28515625" style="13" customWidth="1"/>
    <col min="51" max="51" width="9.7109375" style="13" customWidth="1"/>
  </cols>
  <sheetData>
    <row r="1" spans="1:51" ht="23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ht="23.25" customHeight="1">
      <c r="A2" s="1"/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9"/>
      <c r="AK2" s="49"/>
      <c r="AL2" s="49"/>
      <c r="AM2" s="50" t="s">
        <v>1</v>
      </c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19"/>
      <c r="AY2"/>
    </row>
    <row r="3" spans="1:51" ht="162.94999999999999" customHeight="1">
      <c r="A3" s="2"/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6</v>
      </c>
      <c r="H3" s="17" t="s">
        <v>6</v>
      </c>
      <c r="I3" s="17" t="s">
        <v>6</v>
      </c>
      <c r="J3" s="17" t="s">
        <v>6</v>
      </c>
      <c r="K3" s="17" t="s">
        <v>6</v>
      </c>
      <c r="L3" s="17" t="s">
        <v>6</v>
      </c>
      <c r="M3" s="17" t="s">
        <v>6</v>
      </c>
      <c r="N3" s="17" t="s">
        <v>6</v>
      </c>
      <c r="O3" s="17" t="s">
        <v>6</v>
      </c>
      <c r="P3" s="17" t="s">
        <v>7</v>
      </c>
      <c r="Q3" s="17" t="s">
        <v>7</v>
      </c>
      <c r="R3" s="17" t="s">
        <v>8</v>
      </c>
      <c r="S3" s="17" t="s">
        <v>9</v>
      </c>
      <c r="T3" s="17" t="s">
        <v>10</v>
      </c>
      <c r="U3" s="17" t="s">
        <v>11</v>
      </c>
      <c r="V3" s="17" t="s">
        <v>12</v>
      </c>
      <c r="W3" s="17" t="s">
        <v>13</v>
      </c>
      <c r="X3" s="17" t="s">
        <v>14</v>
      </c>
      <c r="Y3" s="17" t="s">
        <v>14</v>
      </c>
      <c r="Z3" s="17" t="s">
        <v>15</v>
      </c>
      <c r="AA3" s="17" t="s">
        <v>16</v>
      </c>
      <c r="AB3" s="17" t="s">
        <v>17</v>
      </c>
      <c r="AC3" s="17" t="s">
        <v>18</v>
      </c>
      <c r="AD3" s="17" t="s">
        <v>19</v>
      </c>
      <c r="AE3" s="17" t="s">
        <v>19</v>
      </c>
      <c r="AF3" s="17" t="s">
        <v>19</v>
      </c>
      <c r="AG3" s="17" t="s">
        <v>19</v>
      </c>
      <c r="AH3" s="17" t="s">
        <v>19</v>
      </c>
      <c r="AI3" s="17" t="s">
        <v>19</v>
      </c>
      <c r="AJ3" s="42" t="s">
        <v>20</v>
      </c>
      <c r="AK3" s="43"/>
      <c r="AL3" s="44"/>
      <c r="AM3" s="40" t="s">
        <v>21</v>
      </c>
      <c r="AN3" s="40" t="s">
        <v>22</v>
      </c>
      <c r="AO3" s="40" t="s">
        <v>23</v>
      </c>
      <c r="AP3" s="40" t="s">
        <v>24</v>
      </c>
      <c r="AQ3" s="40" t="s">
        <v>25</v>
      </c>
      <c r="AR3" s="40" t="s">
        <v>26</v>
      </c>
      <c r="AS3" s="51" t="s">
        <v>27</v>
      </c>
      <c r="AT3" s="51" t="s">
        <v>28</v>
      </c>
      <c r="AU3" s="51" t="s">
        <v>29</v>
      </c>
      <c r="AV3" s="52" t="s">
        <v>30</v>
      </c>
      <c r="AW3" s="52" t="s">
        <v>31</v>
      </c>
      <c r="AX3" s="15"/>
      <c r="AY3"/>
    </row>
    <row r="4" spans="1:51" ht="14.25" customHeight="1">
      <c r="A4" s="2"/>
      <c r="B4" s="20" t="s">
        <v>32</v>
      </c>
      <c r="C4" s="20" t="s">
        <v>33</v>
      </c>
      <c r="D4" s="20" t="s">
        <v>34</v>
      </c>
      <c r="E4" s="20" t="s">
        <v>35</v>
      </c>
      <c r="F4" s="20" t="s">
        <v>36</v>
      </c>
      <c r="G4" s="20" t="s">
        <v>37</v>
      </c>
      <c r="H4" s="20" t="s">
        <v>38</v>
      </c>
      <c r="I4" s="20" t="s">
        <v>39</v>
      </c>
      <c r="J4" s="20" t="s">
        <v>40</v>
      </c>
      <c r="K4" s="20" t="s">
        <v>41</v>
      </c>
      <c r="L4" s="20" t="s">
        <v>42</v>
      </c>
      <c r="M4" s="20" t="s">
        <v>43</v>
      </c>
      <c r="N4" s="20" t="s">
        <v>44</v>
      </c>
      <c r="O4" s="20" t="s">
        <v>45</v>
      </c>
      <c r="P4" s="20" t="s">
        <v>46</v>
      </c>
      <c r="Q4" s="20" t="s">
        <v>47</v>
      </c>
      <c r="R4" s="20" t="s">
        <v>48</v>
      </c>
      <c r="S4" s="20" t="s">
        <v>49</v>
      </c>
      <c r="T4" s="20" t="s">
        <v>50</v>
      </c>
      <c r="U4" s="20" t="s">
        <v>51</v>
      </c>
      <c r="V4" s="20" t="s">
        <v>52</v>
      </c>
      <c r="W4" s="20" t="s">
        <v>53</v>
      </c>
      <c r="X4" s="20" t="s">
        <v>54</v>
      </c>
      <c r="Y4" s="20" t="s">
        <v>55</v>
      </c>
      <c r="Z4" s="20" t="s">
        <v>56</v>
      </c>
      <c r="AA4" s="20" t="s">
        <v>57</v>
      </c>
      <c r="AB4" s="20" t="s">
        <v>58</v>
      </c>
      <c r="AC4" s="20" t="s">
        <v>59</v>
      </c>
      <c r="AD4" s="20" t="s">
        <v>60</v>
      </c>
      <c r="AE4" s="20" t="s">
        <v>61</v>
      </c>
      <c r="AF4" s="20" t="s">
        <v>62</v>
      </c>
      <c r="AG4" s="20" t="s">
        <v>63</v>
      </c>
      <c r="AH4" s="20" t="s">
        <v>64</v>
      </c>
      <c r="AI4" s="20" t="s">
        <v>65</v>
      </c>
      <c r="AJ4" s="45"/>
      <c r="AK4" s="46"/>
      <c r="AL4" s="47"/>
      <c r="AM4" s="40"/>
      <c r="AN4" s="40"/>
      <c r="AO4" s="40"/>
      <c r="AP4" s="40"/>
      <c r="AQ4" s="40"/>
      <c r="AR4" s="40"/>
      <c r="AS4" s="40"/>
      <c r="AT4" s="40"/>
      <c r="AU4" s="40"/>
      <c r="AV4" s="52"/>
      <c r="AW4" s="52"/>
      <c r="AX4" s="15"/>
      <c r="AY4"/>
    </row>
    <row r="5" spans="1:51" ht="55.5" customHeight="1">
      <c r="A5" s="3" t="s">
        <v>66</v>
      </c>
      <c r="B5" s="4">
        <v>8</v>
      </c>
      <c r="C5" s="4">
        <v>8</v>
      </c>
      <c r="D5" s="4">
        <v>9</v>
      </c>
      <c r="E5" s="4">
        <v>2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7</v>
      </c>
      <c r="M5" s="4">
        <v>5</v>
      </c>
      <c r="N5" s="4">
        <v>8</v>
      </c>
      <c r="O5" s="4">
        <v>2</v>
      </c>
      <c r="P5" s="4">
        <v>10</v>
      </c>
      <c r="Q5" s="4">
        <v>6</v>
      </c>
      <c r="R5" s="4">
        <v>9</v>
      </c>
      <c r="S5" s="4">
        <v>8</v>
      </c>
      <c r="T5" s="4">
        <v>8</v>
      </c>
      <c r="U5" s="4">
        <v>3</v>
      </c>
      <c r="V5" s="4">
        <v>10</v>
      </c>
      <c r="W5" s="4">
        <v>10</v>
      </c>
      <c r="X5" s="4">
        <v>2</v>
      </c>
      <c r="Y5" s="4">
        <v>2</v>
      </c>
      <c r="Z5" s="4">
        <v>2</v>
      </c>
      <c r="AA5" s="4">
        <v>6</v>
      </c>
      <c r="AB5" s="4">
        <v>6</v>
      </c>
      <c r="AC5" s="4">
        <v>2</v>
      </c>
      <c r="AD5" s="4">
        <v>2</v>
      </c>
      <c r="AE5" s="4">
        <v>2</v>
      </c>
      <c r="AF5" s="4">
        <v>7</v>
      </c>
      <c r="AG5" s="4">
        <v>2</v>
      </c>
      <c r="AH5" s="4">
        <v>2</v>
      </c>
      <c r="AI5" s="4">
        <v>7</v>
      </c>
      <c r="AJ5" s="5" t="s">
        <v>67</v>
      </c>
      <c r="AK5" s="5" t="s">
        <v>68</v>
      </c>
      <c r="AL5" s="5" t="s">
        <v>69</v>
      </c>
      <c r="AM5" s="41"/>
      <c r="AN5" s="41"/>
      <c r="AO5" s="41"/>
      <c r="AP5" s="41"/>
      <c r="AQ5" s="41"/>
      <c r="AR5" s="41"/>
      <c r="AS5" s="41"/>
      <c r="AT5" s="41"/>
      <c r="AU5" s="41"/>
      <c r="AV5" s="53"/>
      <c r="AW5" s="53"/>
      <c r="AX5" s="5" t="s">
        <v>70</v>
      </c>
      <c r="AY5"/>
    </row>
    <row r="6" spans="1:51" outlineLevel="1">
      <c r="A6" s="38" t="s">
        <v>71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6">
        <f>SUMPRODUCT(B$5:AI$5,B6:AI6)</f>
        <v>0</v>
      </c>
      <c r="AK6" s="7" t="e">
        <f>AJ6/MAX(AJ$6:AJ$21)*10</f>
        <v>#DIV/0!</v>
      </c>
      <c r="AL6" s="8" t="s">
        <v>72</v>
      </c>
      <c r="AM6" s="9"/>
      <c r="AN6" s="9"/>
      <c r="AO6" s="9"/>
      <c r="AP6" s="9"/>
      <c r="AQ6" s="9"/>
      <c r="AR6" s="9"/>
      <c r="AS6" s="9"/>
      <c r="AT6" s="9"/>
      <c r="AU6" s="21"/>
      <c r="AV6" s="9"/>
      <c r="AW6" s="9"/>
      <c r="AX6" s="16">
        <f>SUM(AM6:AW6)</f>
        <v>0</v>
      </c>
      <c r="AY6" s="38" t="s">
        <v>73</v>
      </c>
    </row>
    <row r="7" spans="1:51" outlineLevel="1">
      <c r="A7" s="39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6">
        <f t="shared" ref="AJ7:AJ19" si="0">SUMPRODUCT(B$5:AI$5,B7:AI7)</f>
        <v>0</v>
      </c>
      <c r="AK7" s="7" t="e">
        <f>AJ7/MAX(AJ$6:AJ$21)*10</f>
        <v>#DIV/0!</v>
      </c>
      <c r="AL7" s="55" t="s">
        <v>74</v>
      </c>
      <c r="AM7" s="9"/>
      <c r="AN7" s="9"/>
      <c r="AO7" s="9"/>
      <c r="AP7" s="9"/>
      <c r="AQ7" s="9"/>
      <c r="AR7" s="9"/>
      <c r="AS7" s="9"/>
      <c r="AT7" s="9"/>
      <c r="AU7" s="21"/>
      <c r="AV7" s="9"/>
      <c r="AW7" s="9"/>
      <c r="AX7" s="16">
        <f t="shared" ref="AX7:AX13" si="1">SUM(AM7:AW7)</f>
        <v>0</v>
      </c>
      <c r="AY7" s="39"/>
    </row>
    <row r="8" spans="1:51" outlineLevel="1">
      <c r="A8" s="39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6">
        <f t="shared" si="0"/>
        <v>0</v>
      </c>
      <c r="AK8" s="7" t="e">
        <f>AJ8/MAX(AJ$6:AJ$21)*10</f>
        <v>#DIV/0!</v>
      </c>
      <c r="AL8" s="54" t="s">
        <v>75</v>
      </c>
      <c r="AM8" s="27"/>
      <c r="AN8" s="9"/>
      <c r="AO8" s="9"/>
      <c r="AP8" s="9"/>
      <c r="AQ8" s="9"/>
      <c r="AR8" s="9"/>
      <c r="AS8" s="9"/>
      <c r="AT8" s="9"/>
      <c r="AU8" s="21"/>
      <c r="AV8" s="9"/>
      <c r="AW8" s="9"/>
      <c r="AX8" s="16">
        <f t="shared" si="1"/>
        <v>0</v>
      </c>
      <c r="AY8" s="39"/>
    </row>
    <row r="9" spans="1:51" outlineLevel="1">
      <c r="A9" s="39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6">
        <f t="shared" si="0"/>
        <v>0</v>
      </c>
      <c r="AK9" s="7" t="e">
        <f>AJ9/MAX(AJ$6:AJ$21)*10</f>
        <v>#DIV/0!</v>
      </c>
      <c r="AL9" s="18" t="s">
        <v>76</v>
      </c>
      <c r="AM9" s="9"/>
      <c r="AN9" s="9"/>
      <c r="AO9" s="9"/>
      <c r="AP9" s="9"/>
      <c r="AQ9" s="9"/>
      <c r="AR9" s="9"/>
      <c r="AS9" s="9"/>
      <c r="AT9" s="9"/>
      <c r="AU9" s="21"/>
      <c r="AV9" s="9"/>
      <c r="AW9" s="9"/>
      <c r="AX9" s="16"/>
      <c r="AY9" s="39"/>
    </row>
    <row r="10" spans="1:51" outlineLevel="1">
      <c r="A10" s="39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6">
        <f>SUMPRODUCT(B$5:AI$5,B10:AI10)</f>
        <v>0</v>
      </c>
      <c r="AK10" s="7" t="e">
        <f>AJ10/MAX(AJ$6:AJ$21)*10</f>
        <v>#DIV/0!</v>
      </c>
      <c r="AL10" s="8" t="s">
        <v>77</v>
      </c>
      <c r="AM10" s="9"/>
      <c r="AN10" s="9"/>
      <c r="AO10" s="9"/>
      <c r="AP10" s="9"/>
      <c r="AQ10" s="9"/>
      <c r="AR10" s="9"/>
      <c r="AS10" s="9"/>
      <c r="AT10" s="21"/>
      <c r="AU10" s="9"/>
      <c r="AV10" s="9"/>
      <c r="AW10" s="9"/>
      <c r="AX10" s="16">
        <f t="shared" si="1"/>
        <v>0</v>
      </c>
      <c r="AY10" s="39"/>
    </row>
    <row r="11" spans="1:51" outlineLevel="1">
      <c r="A11" s="39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6"/>
      <c r="AK11" s="7"/>
      <c r="AL11" s="8" t="s">
        <v>78</v>
      </c>
      <c r="AM11" s="9"/>
      <c r="AN11" s="9"/>
      <c r="AO11" s="9"/>
      <c r="AP11" s="9"/>
      <c r="AQ11" s="9"/>
      <c r="AR11" s="9"/>
      <c r="AS11" s="9"/>
      <c r="AT11" s="21"/>
      <c r="AU11" s="9"/>
      <c r="AV11" s="9"/>
      <c r="AW11" s="9"/>
      <c r="AX11" s="16"/>
      <c r="AY11" s="39"/>
    </row>
    <row r="12" spans="1:51" outlineLevel="1">
      <c r="A12" s="39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6">
        <f t="shared" si="0"/>
        <v>0</v>
      </c>
      <c r="AK12" s="7" t="e">
        <f>AJ12/MAX(AJ$6:AJ$21)*10</f>
        <v>#DIV/0!</v>
      </c>
      <c r="AL12" s="8" t="s">
        <v>79</v>
      </c>
      <c r="AM12" s="9"/>
      <c r="AN12" s="9"/>
      <c r="AO12" s="9"/>
      <c r="AP12" s="9"/>
      <c r="AQ12" s="9"/>
      <c r="AR12" s="9"/>
      <c r="AS12" s="9"/>
      <c r="AT12" s="21"/>
      <c r="AU12" s="9"/>
      <c r="AV12" s="9"/>
      <c r="AW12" s="9"/>
      <c r="AX12" s="16">
        <f t="shared" si="1"/>
        <v>0</v>
      </c>
      <c r="AY12" s="39"/>
    </row>
    <row r="13" spans="1:51" outlineLevel="1">
      <c r="A13" s="39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6">
        <f t="shared" si="0"/>
        <v>0</v>
      </c>
      <c r="AK13" s="7" t="e">
        <f>AJ13/MAX(AJ$6:AJ$21)*10</f>
        <v>#DIV/0!</v>
      </c>
      <c r="AL13" s="28" t="s">
        <v>80</v>
      </c>
      <c r="AM13" s="9"/>
      <c r="AN13" s="9"/>
      <c r="AO13" s="9"/>
      <c r="AP13" s="9"/>
      <c r="AQ13" s="9"/>
      <c r="AR13" s="9"/>
      <c r="AS13" s="9"/>
      <c r="AT13" s="21"/>
      <c r="AU13" s="9"/>
      <c r="AV13" s="9"/>
      <c r="AW13" s="9"/>
      <c r="AX13" s="16">
        <f t="shared" si="1"/>
        <v>0</v>
      </c>
      <c r="AY13" s="39"/>
    </row>
    <row r="14" spans="1:51" outlineLevel="1">
      <c r="A14" s="39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6">
        <f t="shared" si="0"/>
        <v>0</v>
      </c>
      <c r="AK14" s="7" t="e">
        <f>AJ14/MAX(AJ$6:AJ$21)*10</f>
        <v>#DIV/0!</v>
      </c>
      <c r="AL14" s="28" t="s">
        <v>81</v>
      </c>
      <c r="AM14" s="27"/>
      <c r="AN14" s="9"/>
      <c r="AO14" s="9"/>
      <c r="AP14" s="9"/>
      <c r="AQ14" s="9"/>
      <c r="AR14" s="9"/>
      <c r="AS14" s="9"/>
      <c r="AT14" s="21"/>
      <c r="AU14" s="9"/>
      <c r="AV14" s="9"/>
      <c r="AW14" s="9"/>
      <c r="AX14" s="16"/>
      <c r="AY14" s="39"/>
    </row>
    <row r="15" spans="1:51" outlineLevel="1">
      <c r="A15" s="39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6">
        <f t="shared" si="0"/>
        <v>0</v>
      </c>
      <c r="AK15" s="7" t="e">
        <f>AJ15/MAX(AJ$6:AJ$21)*10</f>
        <v>#DIV/0!</v>
      </c>
      <c r="AL15" s="28" t="s">
        <v>27</v>
      </c>
      <c r="AM15" s="27"/>
      <c r="AN15" s="9"/>
      <c r="AO15" s="9"/>
      <c r="AP15" s="9"/>
      <c r="AQ15" s="9"/>
      <c r="AR15" s="9"/>
      <c r="AS15" s="9"/>
      <c r="AT15" s="21"/>
      <c r="AU15" s="9"/>
      <c r="AV15" s="9"/>
      <c r="AW15" s="9"/>
      <c r="AX15" s="16"/>
      <c r="AY15" s="39"/>
    </row>
    <row r="16" spans="1:51" outlineLevel="1">
      <c r="A16" s="39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6"/>
      <c r="AK16" s="7"/>
      <c r="AL16" s="28" t="s">
        <v>82</v>
      </c>
      <c r="AM16" s="27"/>
      <c r="AN16" s="9"/>
      <c r="AO16" s="9"/>
      <c r="AP16" s="9"/>
      <c r="AQ16" s="9"/>
      <c r="AR16" s="9"/>
      <c r="AS16" s="9"/>
      <c r="AT16" s="21"/>
      <c r="AU16" s="9"/>
      <c r="AV16" s="9"/>
      <c r="AW16" s="9"/>
      <c r="AX16" s="16"/>
      <c r="AY16" s="39"/>
    </row>
    <row r="17" spans="1:51" outlineLevel="1">
      <c r="A17" s="39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6">
        <f t="shared" si="0"/>
        <v>0</v>
      </c>
      <c r="AK17" s="7" t="e">
        <f>AJ17/MAX(AJ$6:AJ$21)*10</f>
        <v>#DIV/0!</v>
      </c>
      <c r="AL17" s="28" t="s">
        <v>83</v>
      </c>
      <c r="AM17" s="27"/>
      <c r="AN17" s="9"/>
      <c r="AO17" s="9"/>
      <c r="AP17" s="9"/>
      <c r="AQ17" s="9"/>
      <c r="AR17" s="9"/>
      <c r="AS17" s="9"/>
      <c r="AT17" s="21"/>
      <c r="AU17" s="9"/>
      <c r="AV17" s="9"/>
      <c r="AW17" s="9"/>
      <c r="AX17" s="16"/>
      <c r="AY17" s="39"/>
    </row>
    <row r="18" spans="1:51" outlineLevel="1">
      <c r="A18" s="39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6">
        <f t="shared" si="0"/>
        <v>0</v>
      </c>
      <c r="AK18" s="7" t="e">
        <f>AJ18/MAX(AJ$6:AJ$21)*10</f>
        <v>#DIV/0!</v>
      </c>
      <c r="AL18" s="28" t="s">
        <v>84</v>
      </c>
      <c r="AM18" s="9"/>
      <c r="AN18" s="9"/>
      <c r="AO18" s="9"/>
      <c r="AP18" s="9"/>
      <c r="AQ18" s="9"/>
      <c r="AR18" s="9"/>
      <c r="AS18" s="9"/>
      <c r="AT18" s="21"/>
      <c r="AU18" s="9"/>
      <c r="AV18" s="9"/>
      <c r="AW18" s="9"/>
      <c r="AX18" s="16"/>
      <c r="AY18" s="39"/>
    </row>
    <row r="19" spans="1:51" outlineLevel="1">
      <c r="A19" s="3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6">
        <f t="shared" si="0"/>
        <v>0</v>
      </c>
      <c r="AK19" s="7" t="e">
        <f>AJ19/MAX(AJ$6:AJ$21)*10</f>
        <v>#DIV/0!</v>
      </c>
      <c r="AL19" s="28" t="s">
        <v>85</v>
      </c>
      <c r="AM19" s="9"/>
      <c r="AN19" s="9"/>
      <c r="AO19" s="9"/>
      <c r="AP19" s="9"/>
      <c r="AQ19" s="9"/>
      <c r="AR19" s="9"/>
      <c r="AS19" s="9"/>
      <c r="AT19" s="21"/>
      <c r="AU19" s="9"/>
      <c r="AV19" s="9"/>
      <c r="AW19" s="9"/>
      <c r="AX19" s="16"/>
      <c r="AY19" s="39"/>
    </row>
    <row r="20" spans="1:51" outlineLevel="1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6"/>
      <c r="AK20" s="7"/>
      <c r="AL20" s="28" t="s">
        <v>86</v>
      </c>
      <c r="AM20" s="9"/>
      <c r="AN20" s="9"/>
      <c r="AO20" s="9"/>
      <c r="AP20" s="9"/>
      <c r="AQ20" s="9"/>
      <c r="AR20" s="9"/>
      <c r="AS20" s="9"/>
      <c r="AT20" s="21"/>
      <c r="AU20" s="9"/>
      <c r="AV20" s="9"/>
      <c r="AW20" s="9"/>
      <c r="AX20" s="16"/>
      <c r="AY20" s="24"/>
    </row>
    <row r="21" spans="1:51" outlineLevel="1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6">
        <f>SUMPRODUCT(B$5:AI$5,B21:AI21)</f>
        <v>0</v>
      </c>
      <c r="AK21" s="7" t="e">
        <f>AJ21/MAX(AJ$6:AJ$21)*10</f>
        <v>#DIV/0!</v>
      </c>
      <c r="AL21" s="28" t="s">
        <v>18</v>
      </c>
      <c r="AM21" s="9"/>
      <c r="AN21" s="9"/>
      <c r="AO21" s="9"/>
      <c r="AP21" s="9"/>
      <c r="AQ21" s="9"/>
      <c r="AR21" s="9"/>
      <c r="AS21" s="9"/>
      <c r="AT21" s="21"/>
      <c r="AU21" s="9"/>
      <c r="AV21" s="9"/>
      <c r="AW21" s="9"/>
      <c r="AX21" s="16"/>
      <c r="AY21" s="24"/>
    </row>
    <row r="22" spans="1:51">
      <c r="A22" s="4" t="s">
        <v>70</v>
      </c>
      <c r="B22" s="10">
        <f>SUM(B6:B19)</f>
        <v>0</v>
      </c>
      <c r="C22" s="10">
        <f t="shared" ref="C22:AI22" si="2">SUM(C6:C19)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>SUM(V6:V19)</f>
        <v>0</v>
      </c>
      <c r="W22" s="10">
        <f>SUM(W6:W19)</f>
        <v>0</v>
      </c>
      <c r="X22" s="10">
        <f>SUM(X6:X19)</f>
        <v>0</v>
      </c>
      <c r="Y22" s="10">
        <f t="shared" si="2"/>
        <v>0</v>
      </c>
      <c r="Z22" s="10">
        <f t="shared" si="2"/>
        <v>0</v>
      </c>
      <c r="AA22" s="10">
        <f t="shared" si="2"/>
        <v>0</v>
      </c>
      <c r="AB22" s="10">
        <f t="shared" si="2"/>
        <v>0</v>
      </c>
      <c r="AC22" s="10">
        <f t="shared" si="2"/>
        <v>0</v>
      </c>
      <c r="AD22" s="10">
        <f t="shared" si="2"/>
        <v>0</v>
      </c>
      <c r="AE22" s="10">
        <f t="shared" si="2"/>
        <v>0</v>
      </c>
      <c r="AF22" s="10">
        <f t="shared" si="2"/>
        <v>0</v>
      </c>
      <c r="AG22" s="10">
        <f t="shared" si="2"/>
        <v>0</v>
      </c>
      <c r="AH22" s="10">
        <f t="shared" si="2"/>
        <v>0</v>
      </c>
      <c r="AI22" s="10">
        <f t="shared" si="2"/>
        <v>0</v>
      </c>
      <c r="AJ22" s="11"/>
      <c r="AK22" s="11"/>
      <c r="AL22" s="11"/>
      <c r="AM22" s="12">
        <f>SUM(AM6:AM19)</f>
        <v>0</v>
      </c>
      <c r="AN22" s="12">
        <f>SUM(AN6:AN19)</f>
        <v>0</v>
      </c>
      <c r="AO22" s="12">
        <f>SUM(AO6:AO19)</f>
        <v>0</v>
      </c>
      <c r="AP22" s="12">
        <f>SUM(AP6:AP19)</f>
        <v>0</v>
      </c>
      <c r="AQ22" s="12">
        <f>SUM(AQ6:AQ19)</f>
        <v>0</v>
      </c>
      <c r="AR22" s="12">
        <f>SUM(AR6:AR19)</f>
        <v>0</v>
      </c>
      <c r="AS22" s="12">
        <f>SUM(AS6:AS19)</f>
        <v>0</v>
      </c>
      <c r="AT22" s="12">
        <f>SUM(AT6:AT19)</f>
        <v>0</v>
      </c>
      <c r="AU22" s="12">
        <f>SUM(AU6:AU19)</f>
        <v>0</v>
      </c>
      <c r="AV22" s="12">
        <f>SUM(AV6:AV19)</f>
        <v>0</v>
      </c>
      <c r="AW22" s="12">
        <f>SUM(AW6:AW19)</f>
        <v>0</v>
      </c>
      <c r="AX22" s="12"/>
      <c r="AY22" s="4" t="s">
        <v>70</v>
      </c>
    </row>
    <row r="23" spans="1:51">
      <c r="AY23"/>
    </row>
    <row r="26" spans="1:51" ht="15.75">
      <c r="X26" s="22"/>
      <c r="Y26" s="22"/>
    </row>
    <row r="27" spans="1:51" ht="15.75">
      <c r="X27" s="22"/>
      <c r="Y27" s="22"/>
    </row>
    <row r="28" spans="1:51" ht="15.75">
      <c r="X28" s="22"/>
      <c r="Y28" s="22"/>
      <c r="AM28"/>
      <c r="AN28"/>
      <c r="AO28"/>
      <c r="AP28"/>
      <c r="AQ28"/>
      <c r="AR28"/>
    </row>
    <row r="29" spans="1:51" ht="12.75" customHeight="1">
      <c r="X29" s="22"/>
      <c r="Y29" s="22"/>
      <c r="AM29"/>
      <c r="AN29"/>
      <c r="AO29"/>
      <c r="AP29"/>
      <c r="AQ29"/>
      <c r="AR29"/>
    </row>
    <row r="30" spans="1:51" ht="12.75" customHeight="1">
      <c r="X30" s="22"/>
      <c r="Y30" s="22"/>
      <c r="AM30"/>
      <c r="AN30"/>
      <c r="AO30"/>
      <c r="AP30"/>
      <c r="AQ30"/>
      <c r="AR30"/>
    </row>
    <row r="31" spans="1:51" ht="12.75" customHeight="1">
      <c r="X31" s="22"/>
      <c r="Y31" s="22"/>
      <c r="AM31"/>
      <c r="AN31"/>
      <c r="AO31"/>
      <c r="AP31"/>
      <c r="AQ31"/>
      <c r="AR31"/>
    </row>
    <row r="32" spans="1:51" ht="12.75" customHeight="1">
      <c r="X32" s="22"/>
      <c r="Y32" s="22"/>
      <c r="AM32"/>
      <c r="AN32"/>
      <c r="AO32"/>
      <c r="AP32"/>
      <c r="AQ32"/>
      <c r="AR32"/>
    </row>
    <row r="33" spans="7:44" ht="12.75" customHeight="1">
      <c r="R33" s="36"/>
      <c r="X33" s="22"/>
      <c r="Y33" s="22"/>
      <c r="AM33"/>
      <c r="AN33"/>
      <c r="AO33"/>
      <c r="AP33"/>
      <c r="AQ33"/>
      <c r="AR33"/>
    </row>
    <row r="34" spans="7:44" ht="12.75" customHeight="1">
      <c r="R34" s="36"/>
      <c r="X34" s="22"/>
      <c r="Y34" s="22"/>
      <c r="AM34"/>
      <c r="AN34"/>
      <c r="AO34"/>
      <c r="AP34"/>
      <c r="AQ34"/>
      <c r="AR34"/>
    </row>
    <row r="35" spans="7:44" ht="12.75" customHeight="1">
      <c r="N35" s="36"/>
      <c r="R35" s="36"/>
      <c r="X35" s="22"/>
      <c r="Y35" s="22"/>
      <c r="AM35"/>
      <c r="AN35"/>
      <c r="AO35"/>
      <c r="AP35"/>
      <c r="AQ35"/>
      <c r="AR35"/>
    </row>
    <row r="36" spans="7:44" ht="12.75" customHeight="1">
      <c r="G36" s="37"/>
      <c r="N36" s="36"/>
      <c r="R36" s="36"/>
      <c r="X36" s="22"/>
      <c r="Y36" s="22"/>
      <c r="AM36"/>
      <c r="AN36"/>
      <c r="AO36"/>
      <c r="AP36"/>
      <c r="AQ36"/>
      <c r="AR36"/>
    </row>
    <row r="37" spans="7:44" ht="12.75" customHeight="1">
      <c r="G37" s="37"/>
      <c r="I37" s="37"/>
      <c r="N37" s="36"/>
      <c r="R37" s="36"/>
      <c r="X37" s="22"/>
      <c r="Y37" s="22"/>
      <c r="AM37"/>
      <c r="AN37"/>
      <c r="AO37"/>
      <c r="AP37"/>
      <c r="AQ37"/>
      <c r="AR37"/>
    </row>
    <row r="38" spans="7:44" ht="12.75" customHeight="1">
      <c r="G38" s="37"/>
      <c r="I38" s="37"/>
      <c r="N38" s="36"/>
      <c r="R38" s="36"/>
      <c r="X38" s="22"/>
      <c r="Y38" s="22"/>
      <c r="AM38"/>
      <c r="AN38"/>
      <c r="AO38"/>
      <c r="AP38"/>
      <c r="AQ38"/>
      <c r="AR38"/>
    </row>
    <row r="39" spans="7:44" ht="12.75" customHeight="1">
      <c r="G39" s="37"/>
      <c r="I39" s="37"/>
      <c r="N39" s="36"/>
      <c r="R39" s="36"/>
      <c r="X39" s="22"/>
      <c r="Y39" s="22"/>
      <c r="AM39"/>
      <c r="AN39"/>
      <c r="AO39"/>
      <c r="AP39"/>
      <c r="AQ39"/>
      <c r="AR39"/>
    </row>
    <row r="40" spans="7:44" ht="12.75" customHeight="1">
      <c r="I40" s="37"/>
      <c r="R40" s="36"/>
      <c r="X40" s="22"/>
      <c r="Y40" s="22"/>
      <c r="AM40"/>
      <c r="AN40"/>
      <c r="AO40"/>
      <c r="AP40"/>
      <c r="AQ40"/>
      <c r="AR40"/>
    </row>
    <row r="41" spans="7:44" ht="12.75" customHeight="1">
      <c r="R41" s="36"/>
      <c r="X41" s="22"/>
      <c r="Y41" s="22"/>
      <c r="AM41"/>
      <c r="AN41"/>
      <c r="AO41"/>
      <c r="AP41"/>
      <c r="AQ41"/>
      <c r="AR41"/>
    </row>
    <row r="42" spans="7:44" ht="12.75" customHeight="1">
      <c r="R42" s="36"/>
      <c r="X42" s="22"/>
      <c r="Y42" s="22"/>
      <c r="AM42"/>
      <c r="AN42"/>
      <c r="AO42"/>
      <c r="AP42"/>
      <c r="AQ42"/>
      <c r="AR42"/>
    </row>
    <row r="43" spans="7:44" ht="12.75" customHeight="1">
      <c r="R43" s="36"/>
      <c r="X43" s="22"/>
      <c r="Y43" s="22"/>
      <c r="AM43"/>
      <c r="AN43"/>
      <c r="AO43"/>
      <c r="AP43"/>
      <c r="AQ43"/>
      <c r="AR43"/>
    </row>
    <row r="44" spans="7:44" ht="12.75" customHeight="1">
      <c r="R44" s="36"/>
      <c r="X44" s="22"/>
      <c r="Y44" s="22"/>
      <c r="AM44"/>
      <c r="AN44"/>
      <c r="AO44"/>
      <c r="AP44"/>
      <c r="AQ44"/>
      <c r="AR44"/>
    </row>
    <row r="45" spans="7:44" ht="12.75" customHeight="1">
      <c r="X45" s="22"/>
      <c r="Y45" s="22"/>
      <c r="AM45"/>
      <c r="AN45"/>
      <c r="AO45"/>
      <c r="AP45"/>
      <c r="AQ45"/>
      <c r="AR45"/>
    </row>
    <row r="46" spans="7:44" ht="12.75" customHeight="1">
      <c r="X46" s="22"/>
      <c r="Y46" s="22"/>
      <c r="AM46"/>
      <c r="AN46"/>
      <c r="AO46"/>
      <c r="AP46"/>
      <c r="AQ46"/>
      <c r="AR46"/>
    </row>
    <row r="47" spans="7:44" ht="12.75" customHeight="1">
      <c r="X47" s="22"/>
      <c r="Y47" s="22"/>
      <c r="AM47"/>
      <c r="AN47"/>
      <c r="AO47"/>
      <c r="AP47"/>
      <c r="AQ47"/>
      <c r="AR47"/>
    </row>
    <row r="48" spans="7:44" ht="12.75" customHeight="1">
      <c r="X48" s="22"/>
      <c r="Y48" s="22"/>
      <c r="AM48"/>
      <c r="AN48"/>
      <c r="AO48"/>
      <c r="AP48"/>
      <c r="AQ48"/>
      <c r="AR48"/>
    </row>
    <row r="49" spans="24:44" ht="12.75" customHeight="1">
      <c r="X49" s="22"/>
      <c r="Y49" s="22"/>
      <c r="AM49"/>
      <c r="AN49"/>
      <c r="AO49"/>
      <c r="AP49"/>
      <c r="AQ49"/>
      <c r="AR49"/>
    </row>
    <row r="50" spans="24:44" ht="12.75" customHeight="1">
      <c r="X50" s="22"/>
      <c r="Y50" s="22"/>
      <c r="AM50"/>
      <c r="AN50"/>
      <c r="AO50"/>
      <c r="AP50"/>
      <c r="AQ50"/>
      <c r="AR50"/>
    </row>
    <row r="51" spans="24:44" ht="12.75" customHeight="1">
      <c r="AM51"/>
      <c r="AN51"/>
      <c r="AO51"/>
      <c r="AP51"/>
      <c r="AQ51"/>
      <c r="AR51"/>
    </row>
    <row r="52" spans="24:44" ht="12.75" customHeight="1">
      <c r="AM52"/>
      <c r="AN52"/>
      <c r="AO52"/>
      <c r="AP52"/>
      <c r="AQ52"/>
      <c r="AR52"/>
    </row>
    <row r="53" spans="24:44" ht="12.75" customHeight="1">
      <c r="AM53"/>
      <c r="AN53"/>
      <c r="AO53"/>
      <c r="AP53"/>
      <c r="AQ53"/>
      <c r="AR53"/>
    </row>
    <row r="54" spans="24:44" ht="12.75" customHeight="1">
      <c r="AM54"/>
      <c r="AN54"/>
      <c r="AO54"/>
      <c r="AP54"/>
      <c r="AQ54"/>
      <c r="AR54"/>
    </row>
    <row r="55" spans="24:44">
      <c r="AM55"/>
      <c r="AN55"/>
      <c r="AO55"/>
      <c r="AP55"/>
      <c r="AQ55"/>
      <c r="AR55"/>
    </row>
    <row r="56" spans="24:44">
      <c r="AM56"/>
      <c r="AN56"/>
      <c r="AO56"/>
      <c r="AP56"/>
      <c r="AQ56"/>
      <c r="AR56"/>
    </row>
    <row r="57" spans="24:44">
      <c r="AM57"/>
      <c r="AN57"/>
      <c r="AO57"/>
      <c r="AP57"/>
      <c r="AQ57"/>
      <c r="AR57"/>
    </row>
  </sheetData>
  <mergeCells count="17">
    <mergeCell ref="B2:AI2"/>
    <mergeCell ref="AJ2:AL2"/>
    <mergeCell ref="AN3:AN5"/>
    <mergeCell ref="AM2:AW2"/>
    <mergeCell ref="AY6:AY19"/>
    <mergeCell ref="AS3:AS5"/>
    <mergeCell ref="AT3:AT5"/>
    <mergeCell ref="AU3:AU5"/>
    <mergeCell ref="AV3:AV5"/>
    <mergeCell ref="AW3:AW5"/>
    <mergeCell ref="A6:A19"/>
    <mergeCell ref="AM3:AM5"/>
    <mergeCell ref="AO3:AO5"/>
    <mergeCell ref="AP3:AP5"/>
    <mergeCell ref="AR3:AR5"/>
    <mergeCell ref="AJ3:AL4"/>
    <mergeCell ref="AQ3:AQ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197D-D276-4D5A-9B46-AF600A3A5C46}">
  <dimension ref="A1:F17"/>
  <sheetViews>
    <sheetView topLeftCell="A10" workbookViewId="0">
      <selection activeCell="C18" sqref="C18"/>
    </sheetView>
  </sheetViews>
  <sheetFormatPr defaultColWidth="11.42578125" defaultRowHeight="12.75"/>
  <cols>
    <col min="2" max="2" width="27.140625" customWidth="1"/>
    <col min="3" max="3" width="50.28515625" customWidth="1"/>
  </cols>
  <sheetData>
    <row r="1" spans="1:6" ht="31.5" customHeight="1">
      <c r="A1" s="29" t="s">
        <v>87</v>
      </c>
      <c r="B1" s="29" t="s">
        <v>88</v>
      </c>
      <c r="C1" s="30" t="s">
        <v>89</v>
      </c>
      <c r="D1" s="26"/>
      <c r="E1" s="26"/>
    </row>
    <row r="2" spans="1:6" s="34" customFormat="1" ht="40.5" customHeight="1">
      <c r="B2" s="33" t="s">
        <v>90</v>
      </c>
      <c r="C2" s="31" t="s">
        <v>91</v>
      </c>
      <c r="D2" s="25"/>
      <c r="E2" s="25"/>
      <c r="F2" s="25"/>
    </row>
    <row r="3" spans="1:6" s="34" customFormat="1" ht="40.5" customHeight="1">
      <c r="B3" s="33" t="s">
        <v>92</v>
      </c>
      <c r="C3" s="31" t="s">
        <v>93</v>
      </c>
      <c r="D3" s="25"/>
      <c r="E3" s="25"/>
      <c r="F3" s="25"/>
    </row>
    <row r="4" spans="1:6" s="34" customFormat="1" ht="40.5" customHeight="1">
      <c r="B4" s="35" t="s">
        <v>94</v>
      </c>
      <c r="C4" s="31" t="s">
        <v>95</v>
      </c>
      <c r="D4" s="25"/>
      <c r="E4" s="25"/>
      <c r="F4" s="25"/>
    </row>
    <row r="5" spans="1:6" s="34" customFormat="1" ht="40.5" customHeight="1">
      <c r="B5" s="35" t="s">
        <v>76</v>
      </c>
      <c r="C5" s="35" t="s">
        <v>96</v>
      </c>
    </row>
    <row r="6" spans="1:6" s="34" customFormat="1" ht="40.5" customHeight="1">
      <c r="B6" s="33" t="s">
        <v>77</v>
      </c>
      <c r="C6" s="35" t="s">
        <v>97</v>
      </c>
    </row>
    <row r="7" spans="1:6" s="34" customFormat="1" ht="40.5" customHeight="1">
      <c r="B7" s="35" t="s">
        <v>98</v>
      </c>
      <c r="C7" s="31" t="s">
        <v>99</v>
      </c>
      <c r="D7" s="32"/>
      <c r="E7" s="32"/>
      <c r="F7" s="32"/>
    </row>
    <row r="8" spans="1:6" s="34" customFormat="1" ht="65.25" customHeight="1">
      <c r="B8" s="33" t="s">
        <v>79</v>
      </c>
      <c r="C8" s="31" t="s">
        <v>100</v>
      </c>
      <c r="D8" s="25"/>
      <c r="E8" s="25"/>
      <c r="F8" s="25"/>
    </row>
    <row r="9" spans="1:6" s="34" customFormat="1" ht="65.25" customHeight="1">
      <c r="B9" s="33" t="s">
        <v>101</v>
      </c>
      <c r="C9" s="31" t="s">
        <v>102</v>
      </c>
      <c r="D9" s="25"/>
      <c r="E9" s="25"/>
      <c r="F9" s="25"/>
    </row>
    <row r="10" spans="1:6" s="34" customFormat="1" ht="65.25" customHeight="1">
      <c r="B10" s="33" t="s">
        <v>80</v>
      </c>
      <c r="C10" s="31" t="s">
        <v>103</v>
      </c>
      <c r="D10" s="25"/>
      <c r="E10" s="25"/>
      <c r="F10" s="25"/>
    </row>
    <row r="11" spans="1:6" s="34" customFormat="1" ht="40.5" customHeight="1">
      <c r="B11" s="33" t="s">
        <v>81</v>
      </c>
      <c r="C11" s="35" t="s">
        <v>104</v>
      </c>
    </row>
    <row r="12" spans="1:6" s="34" customFormat="1" ht="40.5" customHeight="1">
      <c r="B12" s="33" t="s">
        <v>27</v>
      </c>
      <c r="C12" s="35" t="s">
        <v>105</v>
      </c>
    </row>
    <row r="13" spans="1:6" s="34" customFormat="1" ht="40.5" customHeight="1">
      <c r="B13" s="33" t="s">
        <v>83</v>
      </c>
      <c r="C13" s="35" t="s">
        <v>106</v>
      </c>
    </row>
    <row r="14" spans="1:6" s="34" customFormat="1" ht="40.5" customHeight="1">
      <c r="B14" s="33" t="s">
        <v>84</v>
      </c>
      <c r="C14" s="35" t="s">
        <v>107</v>
      </c>
    </row>
    <row r="15" spans="1:6" s="34" customFormat="1" ht="42" customHeight="1">
      <c r="B15" s="33" t="s">
        <v>108</v>
      </c>
      <c r="C15" s="35" t="s">
        <v>109</v>
      </c>
    </row>
    <row r="16" spans="1:6" ht="42" customHeight="1">
      <c r="B16" s="33" t="s">
        <v>110</v>
      </c>
      <c r="C16" s="35" t="s">
        <v>111</v>
      </c>
    </row>
    <row r="17" spans="2:3" ht="42" customHeight="1">
      <c r="B17" s="33" t="s">
        <v>18</v>
      </c>
      <c r="C17" s="35" t="s">
        <v>112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B806-7010-425B-A59D-6022BEDAF14B}">
  <dimension ref="A1"/>
  <sheetViews>
    <sheetView workbookViewId="0">
      <selection activeCell="R32" sqref="R32"/>
    </sheetView>
  </sheetViews>
  <sheetFormatPr defaultColWidth="11.42578125" defaultRowHeight="12.7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94143395CC54F46BAE81785B1521739" ma:contentTypeVersion="6" ma:contentTypeDescription="Ein neues Dokument erstellen." ma:contentTypeScope="" ma:versionID="e85ca8e1c88addfc273da3c02c3d2569">
  <xsd:schema xmlns:xsd="http://www.w3.org/2001/XMLSchema" xmlns:xs="http://www.w3.org/2001/XMLSchema" xmlns:p="http://schemas.microsoft.com/office/2006/metadata/properties" xmlns:ns3="a5f7bcf7-8a1b-4a10-a576-c89e8f1acf6d" targetNamespace="http://schemas.microsoft.com/office/2006/metadata/properties" ma:root="true" ma:fieldsID="1216ca1c1527aabd42a0a5b6cd286185" ns3:_="">
    <xsd:import namespace="a5f7bcf7-8a1b-4a10-a576-c89e8f1acf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7bcf7-8a1b-4a10-a576-c89e8f1acf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f7bcf7-8a1b-4a10-a576-c89e8f1acf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859BB5-3D65-49F5-B0E5-5F92813ABF97}"/>
</file>

<file path=customXml/itemProps2.xml><?xml version="1.0" encoding="utf-8"?>
<ds:datastoreItem xmlns:ds="http://schemas.openxmlformats.org/officeDocument/2006/customXml" ds:itemID="{3ABB4642-417B-4AE0-BB1D-2EE1FD013F7F}"/>
</file>

<file path=customXml/itemProps3.xml><?xml version="1.0" encoding="utf-8"?>
<ds:datastoreItem xmlns:ds="http://schemas.openxmlformats.org/officeDocument/2006/customXml" ds:itemID="{D8186067-6F23-4B97-A2CD-33411E747B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 Microsoft Office-Anwender</dc:creator>
  <cp:keywords/>
  <dc:description/>
  <cp:lastModifiedBy>staehlef.tmb22</cp:lastModifiedBy>
  <cp:revision/>
  <dcterms:created xsi:type="dcterms:W3CDTF">2015-10-03T16:52:04Z</dcterms:created>
  <dcterms:modified xsi:type="dcterms:W3CDTF">2025-04-16T07:01:02Z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0x010100694143395CC54F46BAE81785B1521739</vt:lpwstr>
  </property>
</Properties>
</file>