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-pyscript\benchmarks\"/>
    </mc:Choice>
  </mc:AlternateContent>
  <xr:revisionPtr revIDLastSave="0" documentId="13_ncr:1_{8BE9AD31-5925-42DC-9F1E-29B06AD0C2D4}" xr6:coauthVersionLast="47" xr6:coauthVersionMax="47" xr10:uidLastSave="{00000000-0000-0000-0000-000000000000}"/>
  <bookViews>
    <workbookView xWindow="1350" yWindow="-13215" windowWidth="21600" windowHeight="11385" xr2:uid="{62393A8A-AA59-423C-856C-210751BB75C5}"/>
  </bookViews>
  <sheets>
    <sheet name="Summary" sheetId="2" r:id="rId1"/>
    <sheet name="CPython" sheetId="1" r:id="rId2"/>
    <sheet name="Skulpt" sheetId="4" r:id="rId3"/>
    <sheet name="PyPy.js" sheetId="3" r:id="rId4"/>
    <sheet name="Brython" sheetId="5" r:id="rId5"/>
    <sheet name="Pyodide" sheetId="6" r:id="rId6"/>
    <sheet name="PyScrip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H14" i="2"/>
  <c r="H13" i="2"/>
  <c r="H12" i="2"/>
  <c r="H11" i="2"/>
  <c r="H10" i="2"/>
  <c r="H9" i="2"/>
  <c r="H8" i="2"/>
  <c r="H7" i="2"/>
  <c r="H6" i="2"/>
  <c r="H5" i="2"/>
  <c r="H4" i="2"/>
  <c r="H3" i="2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<sst xmlns="http://schemas.openxmlformats.org/spreadsheetml/2006/main" count="117" uniqueCount="23">
  <si>
    <t>assignment.py</t>
  </si>
  <si>
    <t>augm_assign.py</t>
  </si>
  <si>
    <t>assignment_float.py</t>
  </si>
  <si>
    <t>build_dict.py</t>
  </si>
  <si>
    <t>set_dict_item.py</t>
  </si>
  <si>
    <t>build_list.py</t>
  </si>
  <si>
    <t>set_list_item.py</t>
  </si>
  <si>
    <t>add_integers.py</t>
  </si>
  <si>
    <t>add_strings.py</t>
  </si>
  <si>
    <t>str_of_int.py</t>
  </si>
  <si>
    <t>create_function.py</t>
  </si>
  <si>
    <t>function_call.py</t>
  </si>
  <si>
    <t>GEOMEAN</t>
  </si>
  <si>
    <t>Script</t>
  </si>
  <si>
    <t>ms</t>
  </si>
  <si>
    <t>CPython</t>
  </si>
  <si>
    <t>PyPy.js</t>
  </si>
  <si>
    <t>Skulpt</t>
  </si>
  <si>
    <t>Brython</t>
  </si>
  <si>
    <t>Pyodide</t>
  </si>
  <si>
    <t>PyScript</t>
  </si>
  <si>
    <t>Ausführungszeit (ms)</t>
  </si>
  <si>
    <t>x-mal langsamer als CPython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</si>
</sst>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DB9F-7ACF-4DCE-B0A0-C83D8503FC6D}">
  <dimension ref="A1:M14"/>
  <sheetViews>
    <sheetView tabSelected="1" workbookViewId="0">
      <selection activeCell="M10" sqref="M10"/>
    </sheetView>
  </sheetViews>
  <sheetFormatPr baseColWidth="10" defaultRowHeight="15"/>
  <cols>
    <col min="1" max="1" width="19.140625" style="2" bestFit="1" customWidth="1"/>
  </cols>
  <sheetData>
    <row r="1" spans="1:13" s="1" customFormat="1">
      <c r="A1" s="20" t="s">
        <v>13</v>
      </c>
      <c r="B1" s="14" t="s">
        <v>21</v>
      </c>
      <c r="C1" s="14"/>
      <c r="D1" s="14"/>
      <c r="E1" s="14"/>
      <c r="F1" s="14"/>
      <c r="G1" s="15"/>
      <c r="H1" s="13" t="s">
        <v>22</v>
      </c>
      <c r="I1" s="14"/>
      <c r="J1" s="14"/>
      <c r="K1" s="14"/>
      <c r="L1" s="14"/>
      <c r="M1" s="15"/>
    </row>
    <row r="2" spans="1:13">
      <c r="A2" s="21"/>
      <c r="B2" s="10" t="s">
        <v>15</v>
      </c>
      <c r="C2" s="10" t="s">
        <v>17</v>
      </c>
      <c r="D2" s="10" t="s">
        <v>16</v>
      </c>
      <c r="E2" s="10" t="s">
        <v>18</v>
      </c>
      <c r="F2" s="10" t="s">
        <v>19</v>
      </c>
      <c r="G2" s="11" t="s">
        <v>20</v>
      </c>
      <c r="H2" s="16" t="s">
        <v>15</v>
      </c>
      <c r="I2" s="10" t="s">
        <v>17</v>
      </c>
      <c r="J2" s="10" t="s">
        <v>16</v>
      </c>
      <c r="K2" s="10" t="s">
        <v>18</v>
      </c>
      <c r="L2" s="10" t="s">
        <v>19</v>
      </c>
      <c r="M2" s="11" t="s">
        <v>20</v>
      </c>
    </row>
    <row r="3" spans="1:13">
      <c r="A3" s="22" t="s">
        <v>0</v>
      </c>
      <c r="B3" s="8">
        <v>47</v>
      </c>
      <c r="C3" s="8">
        <v>1711</v>
      </c>
      <c r="D3" s="8">
        <v>1602</v>
      </c>
      <c r="E3" s="8">
        <v>1242</v>
      </c>
      <c r="F3" s="8">
        <v>221</v>
      </c>
      <c r="G3" s="9">
        <v>194</v>
      </c>
      <c r="H3" s="18">
        <f>ROUND(B3/$B3,2)</f>
        <v>1</v>
      </c>
      <c r="I3" s="8">
        <f>ROUND(C3/$B3,1)</f>
        <v>36.4</v>
      </c>
      <c r="J3" s="8">
        <f t="shared" ref="J3:J14" si="0">ROUND(D3/$B3,1)</f>
        <v>34.1</v>
      </c>
      <c r="K3" s="8">
        <f t="shared" ref="K3:K14" si="1">ROUND(E3/$B3,1)</f>
        <v>26.4</v>
      </c>
      <c r="L3" s="8">
        <f t="shared" ref="L3:L14" si="2">ROUND(F3/$B3,1)</f>
        <v>4.7</v>
      </c>
      <c r="M3" s="9">
        <f t="shared" ref="M3:M14" si="3">ROUND(G3/$B3,1)</f>
        <v>4.0999999999999996</v>
      </c>
    </row>
    <row r="4" spans="1:13">
      <c r="A4" s="22" t="s">
        <v>1</v>
      </c>
      <c r="B4" s="8">
        <v>97</v>
      </c>
      <c r="C4" s="8">
        <v>2919</v>
      </c>
      <c r="D4" s="8">
        <v>1828</v>
      </c>
      <c r="E4" s="8">
        <v>2116</v>
      </c>
      <c r="F4" s="8">
        <v>378</v>
      </c>
      <c r="G4" s="9">
        <v>325</v>
      </c>
      <c r="H4" s="18">
        <f t="shared" ref="H4:H14" si="4">ROUND(B4/$B4,2)</f>
        <v>1</v>
      </c>
      <c r="I4" s="8">
        <f t="shared" ref="I4:I14" si="5">ROUND(C4/$B4,1)</f>
        <v>30.1</v>
      </c>
      <c r="J4" s="8">
        <f t="shared" si="0"/>
        <v>18.8</v>
      </c>
      <c r="K4" s="8">
        <f t="shared" si="1"/>
        <v>21.8</v>
      </c>
      <c r="L4" s="8">
        <f t="shared" si="2"/>
        <v>3.9</v>
      </c>
      <c r="M4" s="9">
        <f t="shared" si="3"/>
        <v>3.4</v>
      </c>
    </row>
    <row r="5" spans="1:13">
      <c r="A5" s="22" t="s">
        <v>2</v>
      </c>
      <c r="B5" s="8">
        <v>44</v>
      </c>
      <c r="C5" s="8">
        <v>1707</v>
      </c>
      <c r="D5" s="8">
        <v>1505</v>
      </c>
      <c r="E5" s="8">
        <v>1306</v>
      </c>
      <c r="F5" s="8">
        <v>234</v>
      </c>
      <c r="G5" s="9">
        <v>195</v>
      </c>
      <c r="H5" s="18">
        <f t="shared" si="4"/>
        <v>1</v>
      </c>
      <c r="I5" s="8">
        <f t="shared" si="5"/>
        <v>38.799999999999997</v>
      </c>
      <c r="J5" s="8">
        <f t="shared" si="0"/>
        <v>34.200000000000003</v>
      </c>
      <c r="K5" s="8">
        <f t="shared" si="1"/>
        <v>29.7</v>
      </c>
      <c r="L5" s="8">
        <f t="shared" si="2"/>
        <v>5.3</v>
      </c>
      <c r="M5" s="9">
        <f t="shared" si="3"/>
        <v>4.4000000000000004</v>
      </c>
    </row>
    <row r="6" spans="1:13">
      <c r="A6" s="22" t="s">
        <v>3</v>
      </c>
      <c r="B6" s="8">
        <v>112</v>
      </c>
      <c r="C6" s="8">
        <v>2301</v>
      </c>
      <c r="D6" s="8">
        <v>2142</v>
      </c>
      <c r="E6" s="8">
        <v>2071</v>
      </c>
      <c r="F6" s="8">
        <v>466</v>
      </c>
      <c r="G6" s="9">
        <v>437</v>
      </c>
      <c r="H6" s="18">
        <f t="shared" si="4"/>
        <v>1</v>
      </c>
      <c r="I6" s="8">
        <f t="shared" si="5"/>
        <v>20.5</v>
      </c>
      <c r="J6" s="8">
        <f t="shared" si="0"/>
        <v>19.100000000000001</v>
      </c>
      <c r="K6" s="8">
        <f t="shared" si="1"/>
        <v>18.5</v>
      </c>
      <c r="L6" s="8">
        <f t="shared" si="2"/>
        <v>4.2</v>
      </c>
      <c r="M6" s="9">
        <f t="shared" si="3"/>
        <v>3.9</v>
      </c>
    </row>
    <row r="7" spans="1:13">
      <c r="A7" s="22" t="s">
        <v>4</v>
      </c>
      <c r="B7" s="8">
        <v>67</v>
      </c>
      <c r="C7" s="8">
        <v>1824</v>
      </c>
      <c r="D7" s="8">
        <v>2182</v>
      </c>
      <c r="E7" s="8">
        <v>1455</v>
      </c>
      <c r="F7" s="8">
        <v>347</v>
      </c>
      <c r="G7" s="9">
        <v>320</v>
      </c>
      <c r="H7" s="18">
        <f t="shared" si="4"/>
        <v>1</v>
      </c>
      <c r="I7" s="8">
        <f t="shared" si="5"/>
        <v>27.2</v>
      </c>
      <c r="J7" s="8">
        <f t="shared" si="0"/>
        <v>32.6</v>
      </c>
      <c r="K7" s="8">
        <f t="shared" si="1"/>
        <v>21.7</v>
      </c>
      <c r="L7" s="8">
        <f t="shared" si="2"/>
        <v>5.2</v>
      </c>
      <c r="M7" s="9">
        <f t="shared" si="3"/>
        <v>4.8</v>
      </c>
    </row>
    <row r="8" spans="1:13">
      <c r="A8" s="22" t="s">
        <v>5</v>
      </c>
      <c r="B8" s="8">
        <v>84</v>
      </c>
      <c r="C8" s="8">
        <v>1924</v>
      </c>
      <c r="D8" s="8">
        <v>1527</v>
      </c>
      <c r="E8" s="8">
        <v>1302</v>
      </c>
      <c r="F8" s="8">
        <v>440</v>
      </c>
      <c r="G8" s="9">
        <v>412</v>
      </c>
      <c r="H8" s="18">
        <f t="shared" si="4"/>
        <v>1</v>
      </c>
      <c r="I8" s="8">
        <f t="shared" si="5"/>
        <v>22.9</v>
      </c>
      <c r="J8" s="8">
        <f t="shared" si="0"/>
        <v>18.2</v>
      </c>
      <c r="K8" s="8">
        <f t="shared" si="1"/>
        <v>15.5</v>
      </c>
      <c r="L8" s="8">
        <f t="shared" si="2"/>
        <v>5.2</v>
      </c>
      <c r="M8" s="9">
        <f t="shared" si="3"/>
        <v>4.9000000000000004</v>
      </c>
    </row>
    <row r="9" spans="1:13">
      <c r="A9" s="22" t="s">
        <v>6</v>
      </c>
      <c r="B9" s="8">
        <v>73</v>
      </c>
      <c r="C9" s="8">
        <v>2264</v>
      </c>
      <c r="D9" s="8">
        <v>1455</v>
      </c>
      <c r="E9" s="8">
        <v>1432</v>
      </c>
      <c r="F9" s="8">
        <v>342</v>
      </c>
      <c r="G9" s="9">
        <v>307</v>
      </c>
      <c r="H9" s="18">
        <f t="shared" si="4"/>
        <v>1</v>
      </c>
      <c r="I9" s="8">
        <f t="shared" si="5"/>
        <v>31</v>
      </c>
      <c r="J9" s="8">
        <f t="shared" si="0"/>
        <v>19.899999999999999</v>
      </c>
      <c r="K9" s="8">
        <f t="shared" si="1"/>
        <v>19.600000000000001</v>
      </c>
      <c r="L9" s="8">
        <f t="shared" si="2"/>
        <v>4.7</v>
      </c>
      <c r="M9" s="9">
        <f t="shared" si="3"/>
        <v>4.2</v>
      </c>
    </row>
    <row r="10" spans="1:13">
      <c r="A10" s="22" t="s">
        <v>7</v>
      </c>
      <c r="B10" s="8">
        <v>106</v>
      </c>
      <c r="C10" s="8">
        <v>4232</v>
      </c>
      <c r="D10" s="8">
        <v>1743</v>
      </c>
      <c r="E10" s="8">
        <v>2298</v>
      </c>
      <c r="F10" s="8">
        <v>436</v>
      </c>
      <c r="G10" s="9">
        <v>381</v>
      </c>
      <c r="H10" s="18">
        <f t="shared" si="4"/>
        <v>1</v>
      </c>
      <c r="I10" s="8">
        <f t="shared" si="5"/>
        <v>39.9</v>
      </c>
      <c r="J10" s="8">
        <f t="shared" si="0"/>
        <v>16.399999999999999</v>
      </c>
      <c r="K10" s="8">
        <f t="shared" si="1"/>
        <v>21.7</v>
      </c>
      <c r="L10" s="8">
        <f t="shared" si="2"/>
        <v>4.0999999999999996</v>
      </c>
      <c r="M10" s="9">
        <f t="shared" si="3"/>
        <v>3.6</v>
      </c>
    </row>
    <row r="11" spans="1:13">
      <c r="A11" s="22" t="s">
        <v>8</v>
      </c>
      <c r="B11" s="8">
        <v>154</v>
      </c>
      <c r="C11" s="8">
        <v>3155</v>
      </c>
      <c r="D11" s="8">
        <v>1760</v>
      </c>
      <c r="E11" s="8">
        <v>3440</v>
      </c>
      <c r="F11" s="8">
        <v>627</v>
      </c>
      <c r="G11" s="9">
        <v>575</v>
      </c>
      <c r="H11" s="18">
        <f t="shared" si="4"/>
        <v>1</v>
      </c>
      <c r="I11" s="8">
        <f t="shared" si="5"/>
        <v>20.5</v>
      </c>
      <c r="J11" s="8">
        <f t="shared" si="0"/>
        <v>11.4</v>
      </c>
      <c r="K11" s="8">
        <f t="shared" si="1"/>
        <v>22.3</v>
      </c>
      <c r="L11" s="8">
        <f t="shared" si="2"/>
        <v>4.0999999999999996</v>
      </c>
      <c r="M11" s="9">
        <f t="shared" si="3"/>
        <v>3.7</v>
      </c>
    </row>
    <row r="12" spans="1:13">
      <c r="A12" s="22" t="s">
        <v>9</v>
      </c>
      <c r="B12" s="8">
        <v>23</v>
      </c>
      <c r="C12" s="8">
        <v>553</v>
      </c>
      <c r="D12" s="8">
        <v>189</v>
      </c>
      <c r="E12" s="8">
        <v>131</v>
      </c>
      <c r="F12" s="8">
        <v>104</v>
      </c>
      <c r="G12" s="9">
        <v>103</v>
      </c>
      <c r="H12" s="18">
        <f t="shared" si="4"/>
        <v>1</v>
      </c>
      <c r="I12" s="8">
        <f t="shared" si="5"/>
        <v>24</v>
      </c>
      <c r="J12" s="8">
        <f t="shared" si="0"/>
        <v>8.1999999999999993</v>
      </c>
      <c r="K12" s="8">
        <f t="shared" si="1"/>
        <v>5.7</v>
      </c>
      <c r="L12" s="8">
        <f t="shared" si="2"/>
        <v>4.5</v>
      </c>
      <c r="M12" s="9">
        <f t="shared" si="3"/>
        <v>4.5</v>
      </c>
    </row>
    <row r="13" spans="1:13">
      <c r="A13" s="22" t="s">
        <v>10</v>
      </c>
      <c r="B13" s="8">
        <v>114</v>
      </c>
      <c r="C13" s="8">
        <v>2862</v>
      </c>
      <c r="D13" s="8">
        <v>1521</v>
      </c>
      <c r="E13" s="8">
        <v>2047</v>
      </c>
      <c r="F13" s="8">
        <v>526</v>
      </c>
      <c r="G13" s="9">
        <v>479</v>
      </c>
      <c r="H13" s="18">
        <f t="shared" si="4"/>
        <v>1</v>
      </c>
      <c r="I13" s="8">
        <f t="shared" si="5"/>
        <v>25.1</v>
      </c>
      <c r="J13" s="8">
        <f t="shared" si="0"/>
        <v>13.3</v>
      </c>
      <c r="K13" s="8">
        <f t="shared" si="1"/>
        <v>18</v>
      </c>
      <c r="L13" s="8">
        <f t="shared" si="2"/>
        <v>4.5999999999999996</v>
      </c>
      <c r="M13" s="9">
        <f t="shared" si="3"/>
        <v>4.2</v>
      </c>
    </row>
    <row r="14" spans="1:13">
      <c r="A14" s="23" t="s">
        <v>11</v>
      </c>
      <c r="B14" s="12">
        <v>117</v>
      </c>
      <c r="C14" s="12">
        <v>2363</v>
      </c>
      <c r="D14" s="12">
        <v>1387</v>
      </c>
      <c r="E14" s="12">
        <v>2090</v>
      </c>
      <c r="F14" s="12">
        <v>457</v>
      </c>
      <c r="G14" s="17">
        <v>385</v>
      </c>
      <c r="H14" s="19">
        <f t="shared" si="4"/>
        <v>1</v>
      </c>
      <c r="I14" s="12">
        <f t="shared" si="5"/>
        <v>20.2</v>
      </c>
      <c r="J14" s="12">
        <f t="shared" si="0"/>
        <v>11.9</v>
      </c>
      <c r="K14" s="12">
        <f t="shared" si="1"/>
        <v>17.899999999999999</v>
      </c>
      <c r="L14" s="12">
        <f t="shared" si="2"/>
        <v>3.9</v>
      </c>
      <c r="M14" s="17">
        <f t="shared" si="3"/>
        <v>3.3</v>
      </c>
    </row>
  </sheetData>
  <mergeCells count="3">
    <mergeCell ref="B1:G1"/>
    <mergeCell ref="A1:A2"/>
    <mergeCell ref="H1:M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D76A-2232-40E7-9B97-82B8D7E42A6E}">
  <dimension ref="A1:H13"/>
  <sheetViews>
    <sheetView workbookViewId="0">
      <selection sqref="A1:H13"/>
    </sheetView>
  </sheetViews>
  <sheetFormatPr baseColWidth="10" defaultRowHeight="15"/>
  <cols>
    <col min="1" max="1" width="38.7109375" bestFit="1" customWidth="1"/>
    <col min="2" max="6" width="20.7109375" bestFit="1" customWidth="1"/>
    <col min="7" max="7" width="12" bestFit="1" customWidth="1"/>
  </cols>
  <sheetData>
    <row r="1" spans="1:8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12</v>
      </c>
      <c r="H1" s="1" t="s">
        <v>14</v>
      </c>
    </row>
    <row r="2" spans="1:8">
      <c r="A2" t="s">
        <v>0</v>
      </c>
      <c r="B2">
        <v>4.5002937316894497E-2</v>
      </c>
      <c r="C2">
        <v>4.6998262405395501E-2</v>
      </c>
      <c r="D2">
        <v>5.9002637863159103E-2</v>
      </c>
      <c r="E2">
        <v>4.4998645782470703E-2</v>
      </c>
      <c r="F2">
        <v>4.2996883392333901E-2</v>
      </c>
      <c r="G2">
        <f>GEOMEAN(B2:F2)</f>
        <v>4.7486056226942866E-2</v>
      </c>
      <c r="H2">
        <f>ROUND(G2*1000,0)</f>
        <v>47</v>
      </c>
    </row>
    <row r="3" spans="1:8">
      <c r="A3" t="s">
        <v>1</v>
      </c>
      <c r="B3">
        <v>9.4009876251220703E-2</v>
      </c>
      <c r="C3">
        <v>0.105000019073486</v>
      </c>
      <c r="D3">
        <v>0.101000308990478</v>
      </c>
      <c r="E3">
        <v>9.3998670578002902E-2</v>
      </c>
      <c r="F3">
        <v>9.4012498855590806E-2</v>
      </c>
      <c r="G3">
        <f t="shared" ref="G3:G13" si="0">GEOMEAN(B3:F3)</f>
        <v>9.7498643600249929E-2</v>
      </c>
      <c r="H3">
        <f t="shared" ref="H3:H13" si="1">ROUND(G3*1000,0)</f>
        <v>97</v>
      </c>
    </row>
    <row r="4" spans="1:8">
      <c r="A4" t="s">
        <v>2</v>
      </c>
      <c r="B4">
        <v>4.6999931335449198E-2</v>
      </c>
      <c r="C4">
        <v>4.1999816894531201E-2</v>
      </c>
      <c r="D4">
        <v>4.3000221252441399E-2</v>
      </c>
      <c r="E4">
        <v>4.2999267578125E-2</v>
      </c>
      <c r="F4">
        <v>4.49881553649902E-2</v>
      </c>
      <c r="G4">
        <f t="shared" si="0"/>
        <v>4.3961743807190305E-2</v>
      </c>
      <c r="H4">
        <f t="shared" si="1"/>
        <v>44</v>
      </c>
    </row>
    <row r="5" spans="1:8">
      <c r="A5" t="s">
        <v>3</v>
      </c>
      <c r="B5">
        <v>0.12600040435790999</v>
      </c>
      <c r="C5">
        <v>0.104002952575683</v>
      </c>
      <c r="D5">
        <v>0.10299944877624501</v>
      </c>
      <c r="E5">
        <v>0.116004705429077</v>
      </c>
      <c r="F5">
        <v>0.111002445220947</v>
      </c>
      <c r="G5">
        <f t="shared" si="0"/>
        <v>0.11168944475028539</v>
      </c>
      <c r="H5">
        <f t="shared" si="1"/>
        <v>112</v>
      </c>
    </row>
    <row r="6" spans="1:8">
      <c r="A6" t="s">
        <v>4</v>
      </c>
      <c r="B6">
        <v>6.6987276077270494E-2</v>
      </c>
      <c r="C6">
        <v>7.00094699859619E-2</v>
      </c>
      <c r="D6">
        <v>6.6000461578369099E-2</v>
      </c>
      <c r="E6">
        <v>6.7000627517700195E-2</v>
      </c>
      <c r="F6">
        <v>6.6999435424804604E-2</v>
      </c>
      <c r="G6">
        <f t="shared" si="0"/>
        <v>6.7385928815974966E-2</v>
      </c>
      <c r="H6">
        <f t="shared" si="1"/>
        <v>67</v>
      </c>
    </row>
    <row r="7" spans="1:8">
      <c r="A7" t="s">
        <v>5</v>
      </c>
      <c r="B7">
        <v>8.2003593444824205E-2</v>
      </c>
      <c r="C7">
        <v>8.1999063491821206E-2</v>
      </c>
      <c r="D7">
        <v>8.5998773574829102E-2</v>
      </c>
      <c r="E7">
        <v>8.6995601654052707E-2</v>
      </c>
      <c r="F7">
        <v>8.3010196685791002E-2</v>
      </c>
      <c r="G7">
        <f t="shared" si="0"/>
        <v>8.3975491534570096E-2</v>
      </c>
      <c r="H7">
        <f t="shared" si="1"/>
        <v>84</v>
      </c>
    </row>
    <row r="8" spans="1:8">
      <c r="A8" t="s">
        <v>6</v>
      </c>
      <c r="B8">
        <v>7.8009366989135701E-2</v>
      </c>
      <c r="C8">
        <v>7.3997259140014607E-2</v>
      </c>
      <c r="D8">
        <v>7.0012092590332003E-2</v>
      </c>
      <c r="E8">
        <v>7.1001052856445299E-2</v>
      </c>
      <c r="F8">
        <v>7.2987556457519503E-2</v>
      </c>
      <c r="G8">
        <f t="shared" si="0"/>
        <v>7.3149238908504124E-2</v>
      </c>
      <c r="H8">
        <f t="shared" si="1"/>
        <v>73</v>
      </c>
    </row>
    <row r="9" spans="1:8">
      <c r="A9" t="s">
        <v>7</v>
      </c>
      <c r="B9">
        <v>0.103989124298095</v>
      </c>
      <c r="C9">
        <v>0.105013847351074</v>
      </c>
      <c r="D9">
        <v>0.10598635673522901</v>
      </c>
      <c r="E9">
        <v>0.10501289367675699</v>
      </c>
      <c r="F9">
        <v>0.107998609542846</v>
      </c>
      <c r="G9">
        <f t="shared" si="0"/>
        <v>0.10559152175887908</v>
      </c>
      <c r="H9">
        <f t="shared" si="1"/>
        <v>106</v>
      </c>
    </row>
    <row r="10" spans="1:8">
      <c r="A10" t="s">
        <v>8</v>
      </c>
      <c r="B10">
        <v>0.15098953247070299</v>
      </c>
      <c r="C10">
        <v>0.15798640251159601</v>
      </c>
      <c r="D10">
        <v>0.15600347518920801</v>
      </c>
      <c r="E10">
        <v>0.15199184417724601</v>
      </c>
      <c r="F10">
        <v>0.153001308441162</v>
      </c>
      <c r="G10">
        <f t="shared" si="0"/>
        <v>0.15397253162263685</v>
      </c>
      <c r="H10">
        <f t="shared" si="1"/>
        <v>154</v>
      </c>
    </row>
    <row r="11" spans="1:8">
      <c r="A11" t="s">
        <v>9</v>
      </c>
      <c r="B11">
        <v>2.0987272262573201E-2</v>
      </c>
      <c r="C11">
        <v>2.2012948989868102E-2</v>
      </c>
      <c r="D11">
        <v>2.9008626937866201E-2</v>
      </c>
      <c r="E11">
        <v>2.1999359130859299E-2</v>
      </c>
      <c r="F11">
        <v>2.2000789642333901E-2</v>
      </c>
      <c r="G11">
        <f t="shared" si="0"/>
        <v>2.3035727845595065E-2</v>
      </c>
      <c r="H11">
        <f t="shared" si="1"/>
        <v>23</v>
      </c>
    </row>
    <row r="12" spans="1:8">
      <c r="A12" t="s">
        <v>10</v>
      </c>
      <c r="B12">
        <v>0.104000568389892</v>
      </c>
      <c r="C12">
        <v>0.122992753982543</v>
      </c>
      <c r="D12">
        <v>0.107998371124267</v>
      </c>
      <c r="E12">
        <v>0.11300778388976999</v>
      </c>
      <c r="F12">
        <v>0.121996879577636</v>
      </c>
      <c r="G12">
        <f t="shared" si="0"/>
        <v>0.11375170240675721</v>
      </c>
      <c r="H12">
        <f t="shared" si="1"/>
        <v>114</v>
      </c>
    </row>
    <row r="13" spans="1:8">
      <c r="A13" t="s">
        <v>11</v>
      </c>
      <c r="B13">
        <v>0.1120126247406</v>
      </c>
      <c r="C13">
        <v>0.114994525909423</v>
      </c>
      <c r="D13">
        <v>0.114004611968994</v>
      </c>
      <c r="E13">
        <v>0.121988058090209</v>
      </c>
      <c r="F13">
        <v>0.121003866195678</v>
      </c>
      <c r="G13">
        <f t="shared" si="0"/>
        <v>0.116733800556219</v>
      </c>
      <c r="H13">
        <f t="shared" si="1"/>
        <v>117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E59E-B7D0-4D34-B70A-8B5361452E78}">
  <dimension ref="A1:H26"/>
  <sheetViews>
    <sheetView workbookViewId="0">
      <selection sqref="A1:H27"/>
    </sheetView>
  </sheetViews>
  <sheetFormatPr baseColWidth="10" defaultRowHeight="15"/>
  <cols>
    <col min="1" max="1" width="34.28515625" bestFit="1" customWidth="1"/>
    <col min="2" max="2" width="18.7109375" bestFit="1" customWidth="1"/>
    <col min="3" max="3" width="17.7109375" bestFit="1" customWidth="1"/>
    <col min="4" max="6" width="18.7109375" bestFit="1" customWidth="1"/>
  </cols>
  <sheetData>
    <row r="1" spans="1:8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12</v>
      </c>
      <c r="H1" s="1" t="s">
        <v>14</v>
      </c>
    </row>
    <row r="2" spans="1:8">
      <c r="A2" t="s">
        <v>0</v>
      </c>
      <c r="B2" s="7">
        <v>1.6410000324249201</v>
      </c>
      <c r="C2" s="7">
        <v>1.68400001525878</v>
      </c>
      <c r="D2" s="7">
        <v>1.6710000038146899</v>
      </c>
      <c r="E2" s="7">
        <v>1.7799999713897701</v>
      </c>
      <c r="F2" s="7">
        <v>1.78200006484985</v>
      </c>
      <c r="G2">
        <f>GEOMEAN(B2:F2)</f>
        <v>1.7106098501738898</v>
      </c>
      <c r="H2">
        <f>ROUND(G2*1000,0)</f>
        <v>1711</v>
      </c>
    </row>
    <row r="3" spans="1:8">
      <c r="A3" t="s">
        <v>1</v>
      </c>
      <c r="B3" s="7">
        <v>2.8740000724792401</v>
      </c>
      <c r="C3" s="7">
        <v>2.7880001068115199</v>
      </c>
      <c r="D3" s="7">
        <v>2.9660000801086399</v>
      </c>
      <c r="E3" s="7">
        <v>2.9049999713897701</v>
      </c>
      <c r="F3" s="7">
        <v>3.07200002670288</v>
      </c>
      <c r="G3">
        <f t="shared" ref="G3:G13" si="0">GEOMEAN(B3:F3)</f>
        <v>2.9194672874985583</v>
      </c>
      <c r="H3">
        <f t="shared" ref="H3:H13" si="1">ROUND(G3*1000,0)</f>
        <v>2919</v>
      </c>
    </row>
    <row r="4" spans="1:8">
      <c r="A4" t="s">
        <v>2</v>
      </c>
      <c r="B4" s="7">
        <v>1.6370000839233401</v>
      </c>
      <c r="C4" s="7">
        <v>1.6460001468658401</v>
      </c>
      <c r="D4" s="7">
        <v>1.7059998512268</v>
      </c>
      <c r="E4" s="7">
        <v>1.7430000305175699</v>
      </c>
      <c r="F4" s="7">
        <v>1.80800008773803</v>
      </c>
      <c r="G4">
        <f t="shared" si="0"/>
        <v>1.7068316224788425</v>
      </c>
      <c r="H4">
        <f t="shared" si="1"/>
        <v>1707</v>
      </c>
    </row>
    <row r="5" spans="1:8">
      <c r="A5" t="s">
        <v>3</v>
      </c>
      <c r="B5" s="7">
        <v>2.1480000019073402</v>
      </c>
      <c r="C5" s="7">
        <v>2.16100001335144</v>
      </c>
      <c r="D5" s="7">
        <v>2.41100001335144</v>
      </c>
      <c r="E5" s="7">
        <v>2.3240001201629599</v>
      </c>
      <c r="F5" s="7">
        <v>2.4780001640319802</v>
      </c>
      <c r="G5">
        <f t="shared" si="0"/>
        <v>2.3006192393875451</v>
      </c>
      <c r="H5">
        <f t="shared" si="1"/>
        <v>2301</v>
      </c>
    </row>
    <row r="6" spans="1:8">
      <c r="A6" t="s">
        <v>4</v>
      </c>
      <c r="B6" s="7">
        <v>1.74499988555908</v>
      </c>
      <c r="C6" s="7">
        <v>1.78999996185302</v>
      </c>
      <c r="D6" s="7">
        <v>1.8269999027252199</v>
      </c>
      <c r="E6" s="7">
        <v>1.83899998664856</v>
      </c>
      <c r="F6" s="7">
        <v>1.9229998588562001</v>
      </c>
      <c r="G6">
        <f t="shared" si="0"/>
        <v>1.8238519650884042</v>
      </c>
      <c r="H6">
        <f t="shared" si="1"/>
        <v>1824</v>
      </c>
    </row>
    <row r="7" spans="1:8">
      <c r="A7" t="s">
        <v>5</v>
      </c>
      <c r="B7" s="7">
        <v>1.82100009918212</v>
      </c>
      <c r="C7" s="7">
        <v>1.8719999790191599</v>
      </c>
      <c r="D7" s="7">
        <v>1.86700010299682</v>
      </c>
      <c r="E7" s="7">
        <v>2.0239999294281001</v>
      </c>
      <c r="F7" s="7">
        <v>2.04500007629394</v>
      </c>
      <c r="G7">
        <f t="shared" si="0"/>
        <v>1.9236798437676368</v>
      </c>
      <c r="H7">
        <f t="shared" si="1"/>
        <v>1924</v>
      </c>
    </row>
    <row r="8" spans="1:8">
      <c r="A8" t="s">
        <v>6</v>
      </c>
      <c r="B8" s="7">
        <v>2.2449998855590798</v>
      </c>
      <c r="C8" s="7">
        <v>2.3190000057220401</v>
      </c>
      <c r="D8" s="7">
        <v>2.1889998912811199</v>
      </c>
      <c r="E8" s="7">
        <v>2.2080001831054599</v>
      </c>
      <c r="F8" s="7">
        <v>2.3619999885559002</v>
      </c>
      <c r="G8">
        <f t="shared" si="0"/>
        <v>2.2636452238639615</v>
      </c>
      <c r="H8">
        <f t="shared" si="1"/>
        <v>2264</v>
      </c>
    </row>
    <row r="9" spans="1:8">
      <c r="A9" t="s">
        <v>7</v>
      </c>
      <c r="B9" s="7">
        <v>3.78199982643127</v>
      </c>
      <c r="C9" s="7">
        <v>3.86700010299682</v>
      </c>
      <c r="D9" s="7">
        <v>4.3680000305175701</v>
      </c>
      <c r="E9" s="7">
        <v>4.5799999237060502</v>
      </c>
      <c r="F9" s="7">
        <v>4.6419999599456698</v>
      </c>
      <c r="G9">
        <f t="shared" si="0"/>
        <v>4.2324300073858758</v>
      </c>
      <c r="H9">
        <f t="shared" si="1"/>
        <v>4232</v>
      </c>
    </row>
    <row r="10" spans="1:8">
      <c r="A10" t="s">
        <v>8</v>
      </c>
      <c r="B10" s="7">
        <v>3.04499983787536</v>
      </c>
      <c r="C10" s="7">
        <v>2.99200010299682</v>
      </c>
      <c r="D10" s="7">
        <v>3.1089999675750701</v>
      </c>
      <c r="E10" s="7">
        <v>3.2569999694824201</v>
      </c>
      <c r="F10" s="7">
        <v>3.3869998455047599</v>
      </c>
      <c r="G10">
        <f t="shared" si="0"/>
        <v>3.1547177210746922</v>
      </c>
      <c r="H10">
        <f t="shared" si="1"/>
        <v>3155</v>
      </c>
    </row>
    <row r="11" spans="1:8">
      <c r="A11" t="s">
        <v>9</v>
      </c>
      <c r="B11" s="7">
        <v>0.56399989128112704</v>
      </c>
      <c r="C11" s="7">
        <v>0.43299984931945801</v>
      </c>
      <c r="D11" s="7">
        <v>0.674000024795532</v>
      </c>
      <c r="E11" s="7">
        <v>0.46499991416931102</v>
      </c>
      <c r="F11" s="7">
        <v>0.67500019073486295</v>
      </c>
      <c r="G11">
        <f t="shared" si="0"/>
        <v>0.55288739559101829</v>
      </c>
      <c r="H11">
        <f t="shared" si="1"/>
        <v>553</v>
      </c>
    </row>
    <row r="12" spans="1:8">
      <c r="A12" t="s">
        <v>10</v>
      </c>
      <c r="B12" s="7">
        <v>2.9900000095367401</v>
      </c>
      <c r="C12" s="7">
        <v>3.0039999485015798</v>
      </c>
      <c r="D12" s="7">
        <v>2.7639999389648402</v>
      </c>
      <c r="E12" s="7">
        <v>2.81599998474121</v>
      </c>
      <c r="F12" s="7">
        <v>2.7469999790191602</v>
      </c>
      <c r="G12">
        <f t="shared" si="0"/>
        <v>2.8620689280103799</v>
      </c>
      <c r="H12">
        <f t="shared" si="1"/>
        <v>2862</v>
      </c>
    </row>
    <row r="13" spans="1:8">
      <c r="A13" t="s">
        <v>11</v>
      </c>
      <c r="B13" s="7">
        <v>2.3830001354217498</v>
      </c>
      <c r="C13" s="7">
        <v>2.3550000190734801</v>
      </c>
      <c r="D13" s="7">
        <v>2.3300001621246298</v>
      </c>
      <c r="E13" s="7">
        <v>2.4129998683929399</v>
      </c>
      <c r="F13" s="7">
        <v>2.33500003814697</v>
      </c>
      <c r="G13">
        <f t="shared" si="0"/>
        <v>2.3629962079586924</v>
      </c>
      <c r="H13">
        <f t="shared" si="1"/>
        <v>2363</v>
      </c>
    </row>
    <row r="15" spans="1:8">
      <c r="A15" s="3"/>
      <c r="B15" s="7"/>
      <c r="C15" s="7"/>
      <c r="D15" s="7"/>
      <c r="E15" s="7"/>
      <c r="F15" s="7"/>
      <c r="G15" s="7"/>
      <c r="H15" s="7"/>
    </row>
    <row r="16" spans="1:8">
      <c r="A16" s="3"/>
      <c r="B16" s="7"/>
      <c r="C16" s="7"/>
      <c r="D16" s="7"/>
      <c r="E16" s="7"/>
      <c r="F16" s="7"/>
      <c r="G16" s="7"/>
      <c r="H16" s="7"/>
    </row>
    <row r="17" spans="1:8">
      <c r="A17" s="3"/>
      <c r="B17" s="7"/>
      <c r="C17" s="7"/>
      <c r="D17" s="7"/>
      <c r="E17" s="7"/>
      <c r="F17" s="7"/>
      <c r="G17" s="7"/>
      <c r="H17" s="7"/>
    </row>
    <row r="18" spans="1:8">
      <c r="A18" s="3"/>
      <c r="B18" s="7"/>
      <c r="C18" s="7"/>
      <c r="D18" s="7"/>
      <c r="E18" s="7"/>
      <c r="F18" s="7"/>
      <c r="G18" s="7"/>
      <c r="H18" s="7"/>
    </row>
    <row r="19" spans="1:8">
      <c r="A19" s="3"/>
      <c r="B19" s="7"/>
      <c r="C19" s="7"/>
      <c r="D19" s="7"/>
      <c r="E19" s="7"/>
      <c r="F19" s="7"/>
      <c r="G19" s="7"/>
      <c r="H19" s="7"/>
    </row>
    <row r="20" spans="1:8">
      <c r="A20" s="3"/>
      <c r="B20" s="7"/>
      <c r="C20" s="7"/>
      <c r="D20" s="7"/>
      <c r="E20" s="7"/>
      <c r="F20" s="7"/>
      <c r="G20" s="7"/>
      <c r="H20" s="7"/>
    </row>
    <row r="21" spans="1:8">
      <c r="A21" s="3"/>
      <c r="B21" s="7"/>
      <c r="C21" s="7"/>
      <c r="D21" s="7"/>
      <c r="E21" s="7"/>
      <c r="F21" s="7"/>
      <c r="G21" s="7"/>
      <c r="H21" s="7"/>
    </row>
    <row r="22" spans="1:8">
      <c r="A22" s="3"/>
      <c r="B22" s="7"/>
      <c r="C22" s="7"/>
      <c r="D22" s="7"/>
      <c r="E22" s="7"/>
      <c r="F22" s="7"/>
      <c r="G22" s="7"/>
      <c r="H22" s="7"/>
    </row>
    <row r="23" spans="1:8">
      <c r="A23" s="3"/>
      <c r="B23" s="7"/>
      <c r="C23" s="7"/>
      <c r="D23" s="7"/>
      <c r="E23" s="7"/>
      <c r="F23" s="7"/>
      <c r="G23" s="7"/>
      <c r="H23" s="7"/>
    </row>
    <row r="24" spans="1:8">
      <c r="A24" s="3"/>
      <c r="B24" s="7"/>
      <c r="C24" s="7"/>
      <c r="D24" s="7"/>
      <c r="E24" s="7"/>
      <c r="F24" s="7"/>
      <c r="G24" s="7"/>
      <c r="H24" s="7"/>
    </row>
    <row r="25" spans="1:8">
      <c r="A25" s="3"/>
      <c r="B25" s="7"/>
      <c r="C25" s="7"/>
      <c r="D25" s="7"/>
      <c r="E25" s="7"/>
      <c r="F25" s="7"/>
      <c r="G25" s="7"/>
      <c r="H25" s="7"/>
    </row>
    <row r="26" spans="1:8">
      <c r="A26" s="3"/>
      <c r="B26" s="7"/>
      <c r="C26" s="7"/>
      <c r="D26" s="7"/>
      <c r="E26" s="7"/>
      <c r="F26" s="7"/>
      <c r="G26" s="7"/>
      <c r="H26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A82D-B5D6-4F4A-A9E4-CD2835F63018}">
  <dimension ref="A1:H27"/>
  <sheetViews>
    <sheetView workbookViewId="0">
      <selection activeCell="G2" sqref="G2:H13"/>
    </sheetView>
  </sheetViews>
  <sheetFormatPr baseColWidth="10" defaultRowHeight="15"/>
  <cols>
    <col min="1" max="1" width="39.5703125" bestFit="1" customWidth="1"/>
    <col min="2" max="2" width="21" style="7" bestFit="1" customWidth="1"/>
    <col min="3" max="5" width="19.7109375" style="5" bestFit="1" customWidth="1"/>
    <col min="6" max="6" width="18.7109375" style="5" bestFit="1" customWidth="1"/>
  </cols>
  <sheetData>
    <row r="1" spans="1:8">
      <c r="A1" s="1" t="s">
        <v>13</v>
      </c>
      <c r="B1" s="6">
        <v>1</v>
      </c>
      <c r="C1" s="4">
        <v>2</v>
      </c>
      <c r="D1" s="4">
        <v>3</v>
      </c>
      <c r="E1" s="4">
        <v>4</v>
      </c>
      <c r="F1" s="4">
        <v>5</v>
      </c>
      <c r="G1" s="1" t="s">
        <v>12</v>
      </c>
      <c r="H1" s="1" t="s">
        <v>14</v>
      </c>
    </row>
    <row r="2" spans="1:8">
      <c r="A2" t="s">
        <v>0</v>
      </c>
      <c r="B2" s="5">
        <v>1.60199999809265</v>
      </c>
      <c r="C2" s="5">
        <v>1.60199999809265</v>
      </c>
      <c r="D2" s="5">
        <v>1.60199999809265</v>
      </c>
      <c r="E2" s="5">
        <v>1.60199999809265</v>
      </c>
      <c r="F2" s="5">
        <v>1.60199999809265</v>
      </c>
      <c r="G2">
        <f>GEOMEAN(B2:F2)</f>
        <v>1.60199999809265</v>
      </c>
      <c r="H2">
        <f>ROUND(G2*1000,0)</f>
        <v>1602</v>
      </c>
    </row>
    <row r="3" spans="1:8">
      <c r="A3" t="s">
        <v>1</v>
      </c>
      <c r="B3" s="5">
        <v>1.8280000686645499</v>
      </c>
      <c r="C3" s="5">
        <v>1.8280000686645499</v>
      </c>
      <c r="D3" s="5">
        <v>1.8280000686645499</v>
      </c>
      <c r="E3" s="5">
        <v>1.8280000686645499</v>
      </c>
      <c r="F3" s="5">
        <v>1.8280000686645499</v>
      </c>
      <c r="G3">
        <f t="shared" ref="G3:G13" si="0">GEOMEAN(B3:F3)</f>
        <v>1.8280000686645499</v>
      </c>
      <c r="H3">
        <f t="shared" ref="H3:H13" si="1">ROUND(G3*1000,0)</f>
        <v>1828</v>
      </c>
    </row>
    <row r="4" spans="1:8">
      <c r="A4" t="s">
        <v>2</v>
      </c>
      <c r="B4" s="5">
        <v>1.50500011444091</v>
      </c>
      <c r="C4" s="5">
        <v>1.50500011444091</v>
      </c>
      <c r="D4" s="5">
        <v>1.50500011444091</v>
      </c>
      <c r="E4" s="5">
        <v>1.50500011444091</v>
      </c>
      <c r="F4" s="5">
        <v>1.50500011444091</v>
      </c>
      <c r="G4">
        <f t="shared" si="0"/>
        <v>1.50500011444091</v>
      </c>
      <c r="H4">
        <f t="shared" si="1"/>
        <v>1505</v>
      </c>
    </row>
    <row r="5" spans="1:8">
      <c r="A5" t="s">
        <v>3</v>
      </c>
      <c r="B5" s="5">
        <v>2.1419999599456698</v>
      </c>
      <c r="C5" s="5">
        <v>2.1419999599456698</v>
      </c>
      <c r="D5" s="5">
        <v>2.1419999599456698</v>
      </c>
      <c r="E5" s="5">
        <v>2.1419999599456698</v>
      </c>
      <c r="F5" s="5">
        <v>2.1419999599456698</v>
      </c>
      <c r="G5">
        <f t="shared" si="0"/>
        <v>2.1419999599456698</v>
      </c>
      <c r="H5">
        <f t="shared" si="1"/>
        <v>2142</v>
      </c>
    </row>
    <row r="6" spans="1:8">
      <c r="A6" t="s">
        <v>4</v>
      </c>
      <c r="B6" s="5">
        <v>2.1819999217986998</v>
      </c>
      <c r="C6" s="5">
        <v>2.1819999217986998</v>
      </c>
      <c r="D6" s="5">
        <v>2.1819999217986998</v>
      </c>
      <c r="E6" s="5">
        <v>2.1819999217986998</v>
      </c>
      <c r="F6" s="5">
        <v>2.1819999217986998</v>
      </c>
      <c r="G6">
        <f t="shared" si="0"/>
        <v>2.1819999217986998</v>
      </c>
      <c r="H6">
        <f t="shared" si="1"/>
        <v>2182</v>
      </c>
    </row>
    <row r="7" spans="1:8">
      <c r="A7" t="s">
        <v>5</v>
      </c>
      <c r="B7" s="5">
        <v>1.52699995040893</v>
      </c>
      <c r="C7" s="5">
        <v>1.52699995040893</v>
      </c>
      <c r="D7" s="5">
        <v>1.52699995040893</v>
      </c>
      <c r="E7" s="5">
        <v>1.52699995040893</v>
      </c>
      <c r="F7" s="5">
        <v>1.52699995040893</v>
      </c>
      <c r="G7">
        <f t="shared" si="0"/>
        <v>1.52699995040893</v>
      </c>
      <c r="H7">
        <f t="shared" si="1"/>
        <v>1527</v>
      </c>
    </row>
    <row r="8" spans="1:8">
      <c r="A8" t="s">
        <v>6</v>
      </c>
      <c r="B8" s="5">
        <v>1.45500016212463</v>
      </c>
      <c r="C8" s="5">
        <v>1.45500016212463</v>
      </c>
      <c r="D8" s="5">
        <v>1.45500016212463</v>
      </c>
      <c r="E8" s="5">
        <v>1.45500016212463</v>
      </c>
      <c r="F8" s="5">
        <v>1.45500016212463</v>
      </c>
      <c r="G8">
        <f t="shared" si="0"/>
        <v>1.45500016212463</v>
      </c>
      <c r="H8">
        <f t="shared" si="1"/>
        <v>1455</v>
      </c>
    </row>
    <row r="9" spans="1:8">
      <c r="A9" t="s">
        <v>7</v>
      </c>
      <c r="B9" s="5">
        <v>1.7430000305175699</v>
      </c>
      <c r="C9" s="5">
        <v>1.7430000305175699</v>
      </c>
      <c r="D9" s="5">
        <v>1.7430000305175699</v>
      </c>
      <c r="E9" s="5">
        <v>1.7430000305175699</v>
      </c>
      <c r="F9" s="5">
        <v>1.7430000305175699</v>
      </c>
      <c r="G9">
        <f t="shared" si="0"/>
        <v>1.7430000305175701</v>
      </c>
      <c r="H9">
        <f t="shared" si="1"/>
        <v>1743</v>
      </c>
    </row>
    <row r="10" spans="1:8">
      <c r="A10" t="s">
        <v>8</v>
      </c>
      <c r="B10" s="5">
        <v>1.75999999046325</v>
      </c>
      <c r="C10" s="5">
        <v>1.75999999046325</v>
      </c>
      <c r="D10" s="5">
        <v>1.75999999046325</v>
      </c>
      <c r="E10" s="5">
        <v>1.75999999046325</v>
      </c>
      <c r="F10" s="5">
        <v>1.75999999046325</v>
      </c>
      <c r="G10">
        <f t="shared" si="0"/>
        <v>1.75999999046325</v>
      </c>
      <c r="H10">
        <f t="shared" si="1"/>
        <v>1760</v>
      </c>
    </row>
    <row r="11" spans="1:8">
      <c r="A11" t="s">
        <v>9</v>
      </c>
      <c r="B11" s="5">
        <v>0.18899989128112701</v>
      </c>
      <c r="C11" s="5">
        <v>0.18899989128112701</v>
      </c>
      <c r="D11" s="5">
        <v>0.18899989128112701</v>
      </c>
      <c r="E11" s="5">
        <v>0.18899989128112701</v>
      </c>
      <c r="F11" s="5">
        <v>0.18899989128112701</v>
      </c>
      <c r="G11">
        <f t="shared" si="0"/>
        <v>0.18899989128112701</v>
      </c>
      <c r="H11">
        <f t="shared" si="1"/>
        <v>189</v>
      </c>
    </row>
    <row r="12" spans="1:8">
      <c r="A12" t="s">
        <v>10</v>
      </c>
      <c r="B12" s="5">
        <v>1.5210001468658401</v>
      </c>
      <c r="C12" s="5">
        <v>1.5210001468658401</v>
      </c>
      <c r="D12" s="5">
        <v>1.5210001468658401</v>
      </c>
      <c r="E12" s="5">
        <v>1.5210001468658401</v>
      </c>
      <c r="F12" s="5">
        <v>1.5210001468658401</v>
      </c>
      <c r="G12">
        <f t="shared" si="0"/>
        <v>1.5210001468658401</v>
      </c>
      <c r="H12">
        <f t="shared" si="1"/>
        <v>1521</v>
      </c>
    </row>
    <row r="13" spans="1:8">
      <c r="A13" t="s">
        <v>11</v>
      </c>
      <c r="B13" s="5">
        <v>1.3870000839233301</v>
      </c>
      <c r="C13" s="5">
        <v>1.3870000839233301</v>
      </c>
      <c r="D13" s="5">
        <v>1.3870000839233301</v>
      </c>
      <c r="E13" s="5">
        <v>1.3870000839233301</v>
      </c>
      <c r="F13" s="5">
        <v>1.3870000839233301</v>
      </c>
      <c r="G13">
        <f t="shared" si="0"/>
        <v>1.3870000839233301</v>
      </c>
      <c r="H13">
        <f t="shared" si="1"/>
        <v>1387</v>
      </c>
    </row>
    <row r="16" spans="1: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C270-E15B-48EC-88DE-5EC0EE16D709}">
  <dimension ref="A1:H35"/>
  <sheetViews>
    <sheetView workbookViewId="0">
      <selection sqref="A1:H31"/>
    </sheetView>
  </sheetViews>
  <sheetFormatPr baseColWidth="10" defaultRowHeight="15"/>
  <cols>
    <col min="1" max="1" width="37.7109375" bestFit="1" customWidth="1"/>
    <col min="2" max="5" width="19.7109375" bestFit="1" customWidth="1"/>
    <col min="6" max="6" width="18.7109375" bestFit="1" customWidth="1"/>
  </cols>
  <sheetData>
    <row r="1" spans="1:8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12</v>
      </c>
      <c r="H1" s="1" t="s">
        <v>14</v>
      </c>
    </row>
    <row r="2" spans="1:8">
      <c r="A2" t="s">
        <v>0</v>
      </c>
      <c r="B2" s="7">
        <v>1.17400002479553</v>
      </c>
      <c r="C2" s="7">
        <v>1.2039999961853001</v>
      </c>
      <c r="D2" s="7">
        <v>1.2790000438690099</v>
      </c>
      <c r="E2" s="7">
        <v>1.2260000705718901</v>
      </c>
      <c r="F2" s="7">
        <v>1.3309998512268</v>
      </c>
      <c r="G2">
        <f>GEOMEAN(B2:F2)</f>
        <v>1.241557193752294</v>
      </c>
      <c r="H2">
        <f>ROUND(G2*1000,0)</f>
        <v>1242</v>
      </c>
    </row>
    <row r="3" spans="1:8">
      <c r="A3" t="s">
        <v>1</v>
      </c>
      <c r="B3" s="7">
        <v>2.2379999160766602</v>
      </c>
      <c r="C3" s="7">
        <v>2.1100001335143999</v>
      </c>
      <c r="D3" s="7">
        <v>2.0639998912811199</v>
      </c>
      <c r="E3" s="7">
        <v>2.1399998664855899</v>
      </c>
      <c r="F3" s="7">
        <v>2.0349998474121</v>
      </c>
      <c r="G3">
        <f t="shared" ref="G3:G13" si="0">GEOMEAN(B3:F3)</f>
        <v>2.1162456051168483</v>
      </c>
      <c r="H3">
        <f t="shared" ref="H3:H13" si="1">ROUND(G3*1000,0)</f>
        <v>2116</v>
      </c>
    </row>
    <row r="4" spans="1:8">
      <c r="A4" t="s">
        <v>2</v>
      </c>
      <c r="B4" s="7">
        <v>1.29999995231628</v>
      </c>
      <c r="C4" s="7">
        <v>1.29900002479553</v>
      </c>
      <c r="D4" s="7">
        <v>1.27200007438659</v>
      </c>
      <c r="E4" s="7">
        <v>1.3470001220703101</v>
      </c>
      <c r="F4" s="7">
        <v>1.3150000572204501</v>
      </c>
      <c r="G4">
        <f t="shared" si="0"/>
        <v>1.3063712312429114</v>
      </c>
      <c r="H4">
        <f t="shared" si="1"/>
        <v>1306</v>
      </c>
    </row>
    <row r="5" spans="1:8">
      <c r="A5" t="s">
        <v>3</v>
      </c>
      <c r="B5" s="7">
        <v>1.84299993515014</v>
      </c>
      <c r="C5" s="7">
        <v>2.0039999485015798</v>
      </c>
      <c r="D5" s="7">
        <v>2.10199999809265</v>
      </c>
      <c r="E5" s="7">
        <v>2.2130000591278001</v>
      </c>
      <c r="F5" s="7">
        <v>2.2200000286102202</v>
      </c>
      <c r="G5">
        <f t="shared" si="0"/>
        <v>2.0714670453714867</v>
      </c>
      <c r="H5">
        <f t="shared" si="1"/>
        <v>2071</v>
      </c>
    </row>
    <row r="6" spans="1:8">
      <c r="A6" t="s">
        <v>4</v>
      </c>
      <c r="B6" s="7">
        <v>1.4479999542236299</v>
      </c>
      <c r="C6" s="7">
        <v>1.43400001525878</v>
      </c>
      <c r="D6" s="7">
        <v>1.4299998283386199</v>
      </c>
      <c r="E6" s="7">
        <v>1.50399994850158</v>
      </c>
      <c r="F6" s="7">
        <v>1.4579999446868801</v>
      </c>
      <c r="G6">
        <f t="shared" si="0"/>
        <v>1.4545605467329747</v>
      </c>
      <c r="H6">
        <f t="shared" si="1"/>
        <v>1455</v>
      </c>
    </row>
    <row r="7" spans="1:8">
      <c r="A7" t="s">
        <v>5</v>
      </c>
      <c r="B7" s="7">
        <v>1.21499991416931</v>
      </c>
      <c r="C7" s="7">
        <v>1.2260000705718901</v>
      </c>
      <c r="D7" s="7">
        <v>1.3720002174377399</v>
      </c>
      <c r="E7" s="7">
        <v>1.30800008773803</v>
      </c>
      <c r="F7" s="7">
        <v>1.39800000190734</v>
      </c>
      <c r="G7">
        <f t="shared" si="0"/>
        <v>1.3016888163233431</v>
      </c>
      <c r="H7">
        <f t="shared" si="1"/>
        <v>1302</v>
      </c>
    </row>
    <row r="8" spans="1:8">
      <c r="A8" t="s">
        <v>6</v>
      </c>
      <c r="B8" s="7">
        <v>1.4390001296996999</v>
      </c>
      <c r="C8" s="7">
        <v>1.38800001144409</v>
      </c>
      <c r="D8" s="7">
        <v>1.43700003623962</v>
      </c>
      <c r="E8" s="7">
        <v>1.43299984931945</v>
      </c>
      <c r="F8" s="7">
        <v>1.4659998416900599</v>
      </c>
      <c r="G8">
        <f t="shared" si="0"/>
        <v>1.4323773006918907</v>
      </c>
      <c r="H8">
        <f t="shared" si="1"/>
        <v>1432</v>
      </c>
    </row>
    <row r="9" spans="1:8">
      <c r="A9" t="s">
        <v>7</v>
      </c>
      <c r="B9" s="7">
        <v>2.22699999809265</v>
      </c>
      <c r="C9" s="7">
        <v>2.25</v>
      </c>
      <c r="D9" s="7">
        <v>2.2449998855590798</v>
      </c>
      <c r="E9" s="7">
        <v>2.4760000705718901</v>
      </c>
      <c r="F9" s="7">
        <v>2.29900002479553</v>
      </c>
      <c r="G9">
        <f t="shared" si="0"/>
        <v>2.2976386985204065</v>
      </c>
      <c r="H9">
        <f t="shared" si="1"/>
        <v>2298</v>
      </c>
    </row>
    <row r="10" spans="1:8">
      <c r="A10" t="s">
        <v>8</v>
      </c>
      <c r="B10" s="7">
        <v>3.22699999809265</v>
      </c>
      <c r="C10" s="7">
        <v>3.2969999313354399</v>
      </c>
      <c r="D10" s="7">
        <v>3.2339999675750701</v>
      </c>
      <c r="E10" s="7">
        <v>3.63800001144409</v>
      </c>
      <c r="F10" s="7">
        <v>3.8489999771118102</v>
      </c>
      <c r="G10">
        <f t="shared" si="0"/>
        <v>3.440120884784037</v>
      </c>
      <c r="H10">
        <f t="shared" si="1"/>
        <v>3440</v>
      </c>
    </row>
    <row r="11" spans="1:8">
      <c r="A11" t="s">
        <v>9</v>
      </c>
      <c r="B11" s="7">
        <v>0.12599992752075101</v>
      </c>
      <c r="C11" s="7">
        <v>0.13199996948242099</v>
      </c>
      <c r="D11" s="7">
        <v>0.13700008392333901</v>
      </c>
      <c r="E11" s="7">
        <v>0.13300013542175201</v>
      </c>
      <c r="F11" s="7">
        <v>0.12699985504150299</v>
      </c>
      <c r="G11">
        <f t="shared" si="0"/>
        <v>0.13093750268209392</v>
      </c>
      <c r="H11">
        <f t="shared" si="1"/>
        <v>131</v>
      </c>
    </row>
    <row r="12" spans="1:8">
      <c r="A12" t="s">
        <v>10</v>
      </c>
      <c r="B12" s="7">
        <v>2.0569999217986998</v>
      </c>
      <c r="C12" s="7">
        <v>2.0139999389648402</v>
      </c>
      <c r="D12" s="7">
        <v>2.06599998474121</v>
      </c>
      <c r="E12" s="7">
        <v>2.0479998588561998</v>
      </c>
      <c r="F12" s="7">
        <v>2.0509998798370299</v>
      </c>
      <c r="G12">
        <f t="shared" si="0"/>
        <v>2.0471229159373361</v>
      </c>
      <c r="H12">
        <f t="shared" si="1"/>
        <v>2047</v>
      </c>
    </row>
    <row r="13" spans="1:8">
      <c r="A13" t="s">
        <v>11</v>
      </c>
      <c r="B13" s="7">
        <v>1.9630000591278001</v>
      </c>
      <c r="C13" s="7">
        <v>2.25</v>
      </c>
      <c r="D13" s="7">
        <v>1.99500012397766</v>
      </c>
      <c r="E13" s="7">
        <v>2.10199999809265</v>
      </c>
      <c r="F13" s="7">
        <v>2.1509997844696001</v>
      </c>
      <c r="G13">
        <f t="shared" si="0"/>
        <v>2.0896029234572557</v>
      </c>
      <c r="H13">
        <f t="shared" si="1"/>
        <v>2090</v>
      </c>
    </row>
    <row r="15" spans="1:8">
      <c r="B15" s="7"/>
    </row>
    <row r="16" spans="1:8">
      <c r="B16" s="7"/>
    </row>
    <row r="17" spans="2:8">
      <c r="B17" s="7"/>
    </row>
    <row r="18" spans="2:8">
      <c r="B18" s="7"/>
    </row>
    <row r="19" spans="2:8">
      <c r="B19" s="7"/>
    </row>
    <row r="20" spans="2:8">
      <c r="B20" s="7"/>
    </row>
    <row r="21" spans="2:8">
      <c r="B21" s="7"/>
    </row>
    <row r="22" spans="2:8">
      <c r="B22" s="7"/>
    </row>
    <row r="23" spans="2:8">
      <c r="B23" s="7"/>
    </row>
    <row r="24" spans="2:8">
      <c r="B24" s="7"/>
      <c r="C24" s="7"/>
      <c r="D24" s="7"/>
      <c r="E24" s="7"/>
      <c r="F24" s="7"/>
      <c r="G24" s="7"/>
      <c r="H24" s="7"/>
    </row>
    <row r="25" spans="2:8">
      <c r="B25" s="7"/>
      <c r="C25" s="7"/>
      <c r="D25" s="7"/>
      <c r="E25" s="7"/>
      <c r="F25" s="7"/>
      <c r="G25" s="7"/>
      <c r="H25" s="7"/>
    </row>
    <row r="26" spans="2:8">
      <c r="B26" s="7"/>
      <c r="C26" s="7"/>
      <c r="D26" s="7"/>
      <c r="E26" s="7"/>
      <c r="F26" s="7"/>
      <c r="G26" s="7"/>
      <c r="H26" s="7"/>
    </row>
    <row r="27" spans="2:8">
      <c r="C27" s="7"/>
      <c r="D27" s="7"/>
      <c r="E27" s="7"/>
      <c r="F27" s="7"/>
      <c r="G27" s="7"/>
      <c r="H27" s="7"/>
    </row>
    <row r="28" spans="2:8">
      <c r="C28" s="7"/>
      <c r="D28" s="7"/>
      <c r="E28" s="7"/>
      <c r="F28" s="7"/>
      <c r="G28" s="7"/>
      <c r="H28" s="7"/>
    </row>
    <row r="29" spans="2:8">
      <c r="C29" s="7"/>
      <c r="D29" s="7"/>
      <c r="E29" s="7"/>
      <c r="F29" s="7"/>
      <c r="G29" s="7"/>
      <c r="H29" s="7"/>
    </row>
    <row r="30" spans="2:8">
      <c r="C30" s="7"/>
      <c r="D30" s="7"/>
      <c r="E30" s="7"/>
      <c r="F30" s="7"/>
      <c r="G30" s="7"/>
      <c r="H30" s="7"/>
    </row>
    <row r="31" spans="2:8">
      <c r="C31" s="7"/>
      <c r="D31" s="7"/>
      <c r="E31" s="7"/>
      <c r="F31" s="7"/>
      <c r="G31" s="7"/>
      <c r="H31" s="7"/>
    </row>
    <row r="32" spans="2:8">
      <c r="C32" s="7"/>
      <c r="D32" s="7"/>
      <c r="E32" s="7"/>
      <c r="F32" s="7"/>
      <c r="G32" s="7"/>
      <c r="H32" s="7"/>
    </row>
    <row r="33" spans="3:8">
      <c r="C33" s="7"/>
      <c r="D33" s="7"/>
      <c r="E33" s="7"/>
      <c r="F33" s="7"/>
      <c r="G33" s="7"/>
      <c r="H33" s="7"/>
    </row>
    <row r="34" spans="3:8">
      <c r="C34" s="7"/>
      <c r="D34" s="7"/>
      <c r="E34" s="7"/>
      <c r="F34" s="7"/>
      <c r="G34" s="7"/>
      <c r="H34" s="7"/>
    </row>
    <row r="35" spans="3:8">
      <c r="C35" s="7"/>
      <c r="D35" s="7"/>
      <c r="E35" s="7"/>
      <c r="F35" s="7"/>
      <c r="G35" s="7"/>
      <c r="H35" s="7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9E94-448C-4B4F-B2F5-80D7CE3343AF}">
  <dimension ref="A1:H31"/>
  <sheetViews>
    <sheetView workbookViewId="0">
      <selection sqref="A1:H32"/>
    </sheetView>
  </sheetViews>
  <sheetFormatPr baseColWidth="10" defaultRowHeight="15"/>
  <cols>
    <col min="1" max="1" width="19.140625" bestFit="1" customWidth="1"/>
    <col min="2" max="6" width="19.7109375" bestFit="1" customWidth="1"/>
  </cols>
  <sheetData>
    <row r="1" spans="1:8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12</v>
      </c>
      <c r="H1" s="1" t="s">
        <v>14</v>
      </c>
    </row>
    <row r="2" spans="1:8">
      <c r="A2" t="s">
        <v>0</v>
      </c>
      <c r="B2" s="7">
        <v>0.22500014305114699</v>
      </c>
      <c r="C2" s="7">
        <v>0.22300004959106401</v>
      </c>
      <c r="D2" s="7">
        <v>0.20799994468688901</v>
      </c>
      <c r="E2" s="7">
        <v>0.23399996757507299</v>
      </c>
      <c r="F2" s="7">
        <v>0.21699976921081501</v>
      </c>
      <c r="G2">
        <f>GEOMEAN(B2:F2)</f>
        <v>0.2212306057629449</v>
      </c>
      <c r="H2">
        <f>ROUND(G2*1000,0)</f>
        <v>221</v>
      </c>
    </row>
    <row r="3" spans="1:8">
      <c r="A3" t="s">
        <v>1</v>
      </c>
      <c r="B3" s="7">
        <v>0.3580002784729</v>
      </c>
      <c r="C3" s="7">
        <v>0.36099982261657698</v>
      </c>
      <c r="D3" s="7">
        <v>0.34900021553039501</v>
      </c>
      <c r="E3" s="7">
        <v>0.39499998092651301</v>
      </c>
      <c r="F3" s="7">
        <v>0.43400001525878901</v>
      </c>
      <c r="G3">
        <f t="shared" ref="G3:G13" si="0">GEOMEAN(B3:F3)</f>
        <v>0.37814692530162003</v>
      </c>
      <c r="H3">
        <f t="shared" ref="H3:H13" si="1">ROUND(G3*1000,0)</f>
        <v>378</v>
      </c>
    </row>
    <row r="4" spans="1:8">
      <c r="A4" t="s">
        <v>2</v>
      </c>
      <c r="B4" s="7">
        <v>0.21899986267089799</v>
      </c>
      <c r="C4" s="7">
        <v>0.24099993705749501</v>
      </c>
      <c r="D4" s="7">
        <v>0.22900009155273399</v>
      </c>
      <c r="E4" s="7">
        <v>0.24099993705749501</v>
      </c>
      <c r="F4" s="7">
        <v>0.24099993705749501</v>
      </c>
      <c r="G4">
        <f t="shared" si="0"/>
        <v>0.23402704944812111</v>
      </c>
      <c r="H4">
        <f t="shared" si="1"/>
        <v>234</v>
      </c>
    </row>
    <row r="5" spans="1:8">
      <c r="A5" t="s">
        <v>3</v>
      </c>
      <c r="B5" s="7">
        <v>0.41999983787536599</v>
      </c>
      <c r="C5" s="7">
        <v>0.53999972343444802</v>
      </c>
      <c r="D5" s="7">
        <v>0.45700001716613697</v>
      </c>
      <c r="E5" s="7">
        <v>0.46300005912780701</v>
      </c>
      <c r="F5" s="7">
        <v>0.45900011062621998</v>
      </c>
      <c r="G5">
        <f t="shared" si="0"/>
        <v>0.46621961633553932</v>
      </c>
      <c r="H5">
        <f t="shared" si="1"/>
        <v>466</v>
      </c>
    </row>
    <row r="6" spans="1:8">
      <c r="A6" t="s">
        <v>4</v>
      </c>
      <c r="B6" s="7">
        <v>0.33399987220764099</v>
      </c>
      <c r="C6" s="7">
        <v>0.35000014305114702</v>
      </c>
      <c r="D6" s="7">
        <v>0.34300017356872498</v>
      </c>
      <c r="E6" s="7">
        <v>0.34299993515014598</v>
      </c>
      <c r="F6" s="7">
        <v>0.36499977111816401</v>
      </c>
      <c r="G6">
        <f t="shared" si="0"/>
        <v>0.34684792322202374</v>
      </c>
      <c r="H6">
        <f t="shared" si="1"/>
        <v>347</v>
      </c>
    </row>
    <row r="7" spans="1:8">
      <c r="A7" t="s">
        <v>5</v>
      </c>
      <c r="B7" s="7">
        <v>0.44299983978271401</v>
      </c>
      <c r="C7" s="7">
        <v>0.41899991035461398</v>
      </c>
      <c r="D7" s="7">
        <v>0.44799995422363198</v>
      </c>
      <c r="E7" s="7">
        <v>0.44499993324279702</v>
      </c>
      <c r="F7" s="7">
        <v>0.44400000572204501</v>
      </c>
      <c r="G7">
        <f t="shared" si="0"/>
        <v>0.43967085511056597</v>
      </c>
      <c r="H7">
        <f t="shared" si="1"/>
        <v>440</v>
      </c>
    </row>
    <row r="8" spans="1:8">
      <c r="A8" t="s">
        <v>6</v>
      </c>
      <c r="B8" s="7">
        <v>0.32199978828430098</v>
      </c>
      <c r="C8" s="7">
        <v>0.32999968528747498</v>
      </c>
      <c r="D8" s="7">
        <v>0.375</v>
      </c>
      <c r="E8" s="7">
        <v>0.345999956130981</v>
      </c>
      <c r="F8" s="7">
        <v>0.33800005912780701</v>
      </c>
      <c r="G8">
        <f t="shared" si="0"/>
        <v>0.34172648536497346</v>
      </c>
      <c r="H8">
        <f t="shared" si="1"/>
        <v>342</v>
      </c>
    </row>
    <row r="9" spans="1:8">
      <c r="A9" t="s">
        <v>7</v>
      </c>
      <c r="B9" s="7">
        <v>0.42200016975402799</v>
      </c>
      <c r="C9" s="7">
        <v>0.43099999427795399</v>
      </c>
      <c r="D9" s="7">
        <v>0.45600008964538502</v>
      </c>
      <c r="E9" s="7">
        <v>0.433000087738037</v>
      </c>
      <c r="F9" s="7">
        <v>0.43799972534179599</v>
      </c>
      <c r="G9">
        <f t="shared" si="0"/>
        <v>0.435856300333547</v>
      </c>
      <c r="H9">
        <f t="shared" si="1"/>
        <v>436</v>
      </c>
    </row>
    <row r="10" spans="1:8">
      <c r="A10" t="s">
        <v>8</v>
      </c>
      <c r="B10" s="7">
        <v>0.59799981117248502</v>
      </c>
      <c r="C10" s="7">
        <v>0.605000019073486</v>
      </c>
      <c r="D10" s="7">
        <v>0.60100030899047796</v>
      </c>
      <c r="E10" s="7">
        <v>0.65100002288818304</v>
      </c>
      <c r="F10" s="7">
        <v>0.68700003623962402</v>
      </c>
      <c r="G10">
        <f t="shared" si="0"/>
        <v>0.62744227814127196</v>
      </c>
      <c r="H10">
        <f t="shared" si="1"/>
        <v>627</v>
      </c>
    </row>
    <row r="11" spans="1:8">
      <c r="A11" t="s">
        <v>9</v>
      </c>
      <c r="B11" s="7">
        <v>9.70001220703125E-2</v>
      </c>
      <c r="C11" s="7">
        <v>0.10699987411499</v>
      </c>
      <c r="D11" s="7">
        <v>0.100000143051147</v>
      </c>
      <c r="E11" s="7">
        <v>0.109999895095825</v>
      </c>
      <c r="F11" s="7">
        <v>0.107000112533569</v>
      </c>
      <c r="G11">
        <f t="shared" si="0"/>
        <v>0.10408461373337623</v>
      </c>
      <c r="H11">
        <f t="shared" si="1"/>
        <v>104</v>
      </c>
    </row>
    <row r="12" spans="1:8">
      <c r="A12" t="s">
        <v>10</v>
      </c>
      <c r="B12" s="7">
        <v>0.50999999046325595</v>
      </c>
      <c r="C12" s="7">
        <v>0.50800013542175204</v>
      </c>
      <c r="D12" s="7">
        <v>0.54099988937377896</v>
      </c>
      <c r="E12" s="7">
        <v>0.53800010681152299</v>
      </c>
      <c r="F12" s="7">
        <v>0.53400015830993597</v>
      </c>
      <c r="G12">
        <f t="shared" si="0"/>
        <v>0.52600634632987486</v>
      </c>
      <c r="H12">
        <f t="shared" si="1"/>
        <v>526</v>
      </c>
    </row>
    <row r="13" spans="1:8">
      <c r="A13" t="s">
        <v>11</v>
      </c>
      <c r="B13" s="7">
        <v>0.47199988365173301</v>
      </c>
      <c r="C13" s="7">
        <v>0.41799998283386203</v>
      </c>
      <c r="D13" s="7">
        <v>0.46600008010864202</v>
      </c>
      <c r="E13" s="7">
        <v>0.46900010108947698</v>
      </c>
      <c r="F13" s="7">
        <v>0.46399998664855902</v>
      </c>
      <c r="G13">
        <f t="shared" si="0"/>
        <v>0.45733981342001617</v>
      </c>
      <c r="H13">
        <f t="shared" si="1"/>
        <v>457</v>
      </c>
    </row>
    <row r="15" spans="1:8">
      <c r="B15" s="7"/>
    </row>
    <row r="16" spans="1:8">
      <c r="B16" s="7"/>
    </row>
    <row r="17" spans="2:8">
      <c r="B17" s="7"/>
    </row>
    <row r="18" spans="2:8">
      <c r="B18" s="7"/>
    </row>
    <row r="19" spans="2:8">
      <c r="B19" s="7"/>
    </row>
    <row r="20" spans="2:8">
      <c r="B20" s="7"/>
    </row>
    <row r="21" spans="2:8">
      <c r="B21" s="7"/>
    </row>
    <row r="22" spans="2:8">
      <c r="B22" s="7"/>
    </row>
    <row r="23" spans="2:8">
      <c r="B23" s="7"/>
    </row>
    <row r="24" spans="2:8">
      <c r="B24" s="7"/>
      <c r="C24" s="7"/>
      <c r="D24" s="7"/>
      <c r="E24" s="7"/>
      <c r="F24" s="7"/>
      <c r="G24" s="7"/>
      <c r="H24" s="7"/>
    </row>
    <row r="25" spans="2:8">
      <c r="B25" s="7"/>
      <c r="C25" s="7"/>
      <c r="D25" s="7"/>
      <c r="E25" s="7"/>
      <c r="F25" s="7"/>
      <c r="G25" s="7"/>
      <c r="H25" s="7"/>
    </row>
    <row r="26" spans="2:8">
      <c r="B26" s="7"/>
      <c r="C26" s="7"/>
      <c r="D26" s="7"/>
      <c r="E26" s="7"/>
      <c r="F26" s="7"/>
      <c r="G26" s="7"/>
      <c r="H26" s="7"/>
    </row>
    <row r="27" spans="2:8">
      <c r="C27" s="7"/>
      <c r="D27" s="7"/>
      <c r="E27" s="7"/>
      <c r="F27" s="7"/>
      <c r="G27" s="7"/>
      <c r="H27" s="7"/>
    </row>
    <row r="28" spans="2:8">
      <c r="C28" s="7"/>
      <c r="D28" s="7"/>
      <c r="E28" s="7"/>
      <c r="F28" s="7"/>
      <c r="G28" s="7"/>
      <c r="H28" s="7"/>
    </row>
    <row r="29" spans="2:8">
      <c r="C29" s="7"/>
      <c r="D29" s="7"/>
      <c r="E29" s="7"/>
      <c r="F29" s="7"/>
      <c r="G29" s="7"/>
      <c r="H29" s="7"/>
    </row>
    <row r="30" spans="2:8">
      <c r="C30" s="7"/>
      <c r="D30" s="7"/>
      <c r="E30" s="7"/>
      <c r="F30" s="7"/>
      <c r="G30" s="7"/>
      <c r="H30" s="7"/>
    </row>
    <row r="31" spans="2:8">
      <c r="C31" s="7"/>
      <c r="D31" s="7"/>
      <c r="E31" s="7"/>
      <c r="F31" s="7"/>
      <c r="G31" s="7"/>
      <c r="H31" s="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64F9-383C-46F1-852E-107C0AEF1780}">
  <dimension ref="A1:H31"/>
  <sheetViews>
    <sheetView workbookViewId="0">
      <selection activeCell="F12" sqref="F12"/>
    </sheetView>
  </sheetViews>
  <sheetFormatPr baseColWidth="10" defaultRowHeight="15"/>
  <cols>
    <col min="1" max="1" width="19.140625" bestFit="1" customWidth="1"/>
    <col min="2" max="6" width="19.7109375" bestFit="1" customWidth="1"/>
  </cols>
  <sheetData>
    <row r="1" spans="1:8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12</v>
      </c>
      <c r="H1" s="1" t="s">
        <v>14</v>
      </c>
    </row>
    <row r="2" spans="1:8">
      <c r="A2" t="s">
        <v>0</v>
      </c>
      <c r="B2">
        <v>0.18999981880187899</v>
      </c>
      <c r="C2">
        <v>0.19099998474120999</v>
      </c>
      <c r="D2">
        <v>0.19599962234497001</v>
      </c>
      <c r="E2">
        <v>0.199999809265136</v>
      </c>
      <c r="F2">
        <v>0.194999694824218</v>
      </c>
      <c r="G2">
        <f>GEOMEAN(B2:F2)</f>
        <v>0.19436633848630777</v>
      </c>
      <c r="H2">
        <f>ROUND(G2*1000,0)</f>
        <v>194</v>
      </c>
    </row>
    <row r="3" spans="1:8">
      <c r="A3" t="s">
        <v>1</v>
      </c>
      <c r="B3">
        <v>0.31599998474120999</v>
      </c>
      <c r="C3">
        <v>0.315999746322631</v>
      </c>
      <c r="D3">
        <v>0.33800005912780701</v>
      </c>
      <c r="E3">
        <v>0.327000141143798</v>
      </c>
      <c r="F3">
        <v>0.329000234603881</v>
      </c>
      <c r="G3">
        <f t="shared" ref="G3:G13" si="0">GEOMEAN(B3:F3)</f>
        <v>0.32509249524116945</v>
      </c>
      <c r="H3">
        <f t="shared" ref="H3:H13" si="1">ROUND(G3*1000,0)</f>
        <v>325</v>
      </c>
    </row>
    <row r="4" spans="1:8">
      <c r="A4" t="s">
        <v>2</v>
      </c>
      <c r="B4">
        <v>0.18800020217895499</v>
      </c>
      <c r="C4">
        <v>0.19899988174438399</v>
      </c>
      <c r="D4">
        <v>0.20300006866455</v>
      </c>
      <c r="E4">
        <v>0.19600009918212799</v>
      </c>
      <c r="F4">
        <v>0.187000036239624</v>
      </c>
      <c r="G4">
        <f t="shared" si="0"/>
        <v>0.19450065144513706</v>
      </c>
      <c r="H4">
        <f t="shared" si="1"/>
        <v>195</v>
      </c>
    </row>
    <row r="5" spans="1:8">
      <c r="A5" t="s">
        <v>3</v>
      </c>
      <c r="B5">
        <v>0.41400027275085399</v>
      </c>
      <c r="C5">
        <v>0.40799999237060502</v>
      </c>
      <c r="D5">
        <v>0.424000024795532</v>
      </c>
      <c r="E5">
        <v>0.52999973297119096</v>
      </c>
      <c r="F5">
        <v>0.42100024223327598</v>
      </c>
      <c r="G5">
        <f t="shared" si="0"/>
        <v>0.43723702649026075</v>
      </c>
      <c r="H5">
        <f t="shared" si="1"/>
        <v>437</v>
      </c>
    </row>
    <row r="6" spans="1:8">
      <c r="A6" t="s">
        <v>4</v>
      </c>
      <c r="B6">
        <v>0.32099986076354903</v>
      </c>
      <c r="C6">
        <v>0.316999912261962</v>
      </c>
      <c r="D6">
        <v>0.32500004768371499</v>
      </c>
      <c r="E6">
        <v>0.32899999618530201</v>
      </c>
      <c r="F6">
        <v>0.31000018119812001</v>
      </c>
      <c r="G6">
        <f t="shared" si="0"/>
        <v>0.32033253475423101</v>
      </c>
      <c r="H6">
        <f t="shared" si="1"/>
        <v>320</v>
      </c>
    </row>
    <row r="7" spans="1:8">
      <c r="A7" t="s">
        <v>5</v>
      </c>
      <c r="B7">
        <v>0.40600013732910101</v>
      </c>
      <c r="C7">
        <v>0.394000053405761</v>
      </c>
      <c r="D7">
        <v>0.42600011825561501</v>
      </c>
      <c r="E7">
        <v>0.42000007629394498</v>
      </c>
      <c r="F7">
        <v>0.41399979591369601</v>
      </c>
      <c r="G7">
        <f t="shared" si="0"/>
        <v>0.41184740645835505</v>
      </c>
      <c r="H7">
        <f t="shared" si="1"/>
        <v>412</v>
      </c>
    </row>
    <row r="8" spans="1:8">
      <c r="A8" t="s">
        <v>6</v>
      </c>
      <c r="B8">
        <v>0.29100012779235801</v>
      </c>
      <c r="C8">
        <v>0.30299997329711897</v>
      </c>
      <c r="D8">
        <v>0.33500003814697199</v>
      </c>
      <c r="E8">
        <v>0.31200003623962402</v>
      </c>
      <c r="F8">
        <v>0.29600000381469699</v>
      </c>
      <c r="G8">
        <f t="shared" si="0"/>
        <v>0.30701910229610552</v>
      </c>
      <c r="H8">
        <f t="shared" si="1"/>
        <v>307</v>
      </c>
    </row>
    <row r="9" spans="1:8">
      <c r="A9" t="s">
        <v>7</v>
      </c>
      <c r="B9">
        <v>0.37599992752075101</v>
      </c>
      <c r="C9">
        <v>0.36599993705749501</v>
      </c>
      <c r="D9">
        <v>0.37699985504150302</v>
      </c>
      <c r="E9">
        <v>0.38099980354308999</v>
      </c>
      <c r="F9">
        <v>0.40399956703186002</v>
      </c>
      <c r="G9">
        <f t="shared" si="0"/>
        <v>0.38059503749814627</v>
      </c>
      <c r="H9">
        <f t="shared" si="1"/>
        <v>381</v>
      </c>
    </row>
    <row r="10" spans="1:8">
      <c r="A10" t="s">
        <v>8</v>
      </c>
      <c r="B10">
        <v>0.598000288009643</v>
      </c>
      <c r="C10">
        <v>0.56600022315979004</v>
      </c>
      <c r="D10">
        <v>0.57400012016296298</v>
      </c>
      <c r="E10">
        <v>0.57299995422363204</v>
      </c>
      <c r="F10">
        <v>0.56500005722045898</v>
      </c>
      <c r="G10">
        <f t="shared" si="0"/>
        <v>0.57507781184643691</v>
      </c>
      <c r="H10">
        <f t="shared" si="1"/>
        <v>575</v>
      </c>
    </row>
    <row r="11" spans="1:8">
      <c r="A11" t="s">
        <v>9</v>
      </c>
      <c r="B11">
        <v>0.14499998092651301</v>
      </c>
      <c r="C11">
        <v>9.6999883651733398E-2</v>
      </c>
      <c r="D11">
        <v>9.3000173568725503E-2</v>
      </c>
      <c r="E11">
        <v>9.9000215530395494E-2</v>
      </c>
      <c r="F11">
        <v>9.0000152587890597E-2</v>
      </c>
      <c r="G11">
        <f t="shared" si="0"/>
        <v>0.10310992255832868</v>
      </c>
      <c r="H11">
        <f t="shared" si="1"/>
        <v>103</v>
      </c>
    </row>
    <row r="12" spans="1:8">
      <c r="A12" t="s">
        <v>10</v>
      </c>
      <c r="B12">
        <v>0.49600005149841297</v>
      </c>
      <c r="C12">
        <v>0.47599983215331998</v>
      </c>
      <c r="D12">
        <v>0.48199987411499001</v>
      </c>
      <c r="E12">
        <v>0.47299981117248502</v>
      </c>
      <c r="F12">
        <v>0.46799993515014598</v>
      </c>
      <c r="G12">
        <f t="shared" si="0"/>
        <v>0.47890397440080079</v>
      </c>
      <c r="H12">
        <f t="shared" si="1"/>
        <v>479</v>
      </c>
    </row>
    <row r="13" spans="1:8">
      <c r="A13" t="s">
        <v>11</v>
      </c>
      <c r="B13">
        <v>0.39499998092651301</v>
      </c>
      <c r="C13">
        <v>0.37899994850158603</v>
      </c>
      <c r="D13">
        <v>0.38000011444091703</v>
      </c>
      <c r="E13">
        <v>0.38899993896484297</v>
      </c>
      <c r="F13">
        <v>0.38200020790100098</v>
      </c>
      <c r="G13">
        <f t="shared" si="0"/>
        <v>0.38495203259083316</v>
      </c>
      <c r="H13">
        <f t="shared" si="1"/>
        <v>385</v>
      </c>
    </row>
    <row r="15" spans="1:8">
      <c r="B15" s="7"/>
    </row>
    <row r="16" spans="1:8">
      <c r="B16" s="7"/>
    </row>
    <row r="17" spans="2:8">
      <c r="B17" s="7"/>
    </row>
    <row r="18" spans="2:8">
      <c r="B18" s="7"/>
    </row>
    <row r="19" spans="2:8">
      <c r="B19" s="7"/>
    </row>
    <row r="20" spans="2:8">
      <c r="B20" s="7"/>
    </row>
    <row r="21" spans="2:8">
      <c r="B21" s="7"/>
    </row>
    <row r="22" spans="2:8">
      <c r="B22" s="7"/>
    </row>
    <row r="23" spans="2:8">
      <c r="B23" s="7"/>
    </row>
    <row r="24" spans="2:8">
      <c r="B24" s="7"/>
      <c r="C24" s="7"/>
      <c r="D24" s="7"/>
      <c r="E24" s="7"/>
      <c r="F24" s="7"/>
      <c r="G24" s="7"/>
      <c r="H24" s="7"/>
    </row>
    <row r="25" spans="2:8">
      <c r="B25" s="7"/>
      <c r="C25" s="7"/>
      <c r="D25" s="7"/>
      <c r="E25" s="7"/>
      <c r="F25" s="7"/>
      <c r="G25" s="7"/>
      <c r="H25" s="7"/>
    </row>
    <row r="26" spans="2:8">
      <c r="B26" s="7"/>
      <c r="C26" s="7"/>
      <c r="D26" s="7"/>
      <c r="E26" s="7"/>
      <c r="F26" s="7"/>
      <c r="G26" s="7"/>
      <c r="H26" s="7"/>
    </row>
    <row r="27" spans="2:8">
      <c r="C27" s="7"/>
      <c r="D27" s="7"/>
      <c r="E27" s="7"/>
      <c r="F27" s="7"/>
      <c r="G27" s="7"/>
      <c r="H27" s="7"/>
    </row>
    <row r="28" spans="2:8">
      <c r="C28" s="7"/>
      <c r="D28" s="7"/>
      <c r="E28" s="7"/>
      <c r="F28" s="7"/>
      <c r="G28" s="7"/>
      <c r="H28" s="7"/>
    </row>
    <row r="29" spans="2:8">
      <c r="C29" s="7"/>
      <c r="D29" s="7"/>
      <c r="E29" s="7"/>
      <c r="F29" s="7"/>
      <c r="G29" s="7"/>
      <c r="H29" s="7"/>
    </row>
    <row r="30" spans="2:8">
      <c r="C30" s="7"/>
      <c r="D30" s="7"/>
      <c r="E30" s="7"/>
      <c r="F30" s="7"/>
      <c r="G30" s="7"/>
      <c r="H30" s="7"/>
    </row>
    <row r="31" spans="2:8">
      <c r="C31" s="7"/>
      <c r="D31" s="7"/>
      <c r="E31" s="7"/>
      <c r="F31" s="7"/>
      <c r="G31" s="7"/>
      <c r="H31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CPython</vt:lpstr>
      <vt:lpstr>Skulpt</vt:lpstr>
      <vt:lpstr>PyPy.js</vt:lpstr>
      <vt:lpstr>Brython</vt:lpstr>
      <vt:lpstr>Pyodide</vt:lpstr>
      <vt:lpstr>PyScript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Scham</dc:creator>
  <cp:lastModifiedBy>Marvin Scham</cp:lastModifiedBy>
  <dcterms:created xsi:type="dcterms:W3CDTF">2022-08-26T05:37:29Z</dcterms:created>
  <dcterms:modified xsi:type="dcterms:W3CDTF">2022-08-26T06:48:35Z</dcterms:modified>
</cp:coreProperties>
</file>