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05" windowWidth="18315" windowHeight="8730" firstSheet="1" activeTab="8"/>
  </bookViews>
  <sheets>
    <sheet name="应收票据" sheetId="9" r:id="rId1"/>
    <sheet name="应收账款" sheetId="1" r:id="rId2"/>
    <sheet name="预付账款 " sheetId="2" r:id="rId3"/>
    <sheet name="其他应收款 " sheetId="3" r:id="rId4"/>
    <sheet name="应付账款" sheetId="4" r:id="rId5"/>
    <sheet name="应付票据" sheetId="5" r:id="rId6"/>
    <sheet name="预收账款" sheetId="6" r:id="rId7"/>
    <sheet name="其他应付款" sheetId="7" r:id="rId8"/>
    <sheet name="其他账项" sheetId="8"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查询1" localSheetId="3">#REF!</definedName>
    <definedName name="_查询1" localSheetId="2">#REF!</definedName>
    <definedName name="_查询1">#REF!</definedName>
    <definedName name="A" localSheetId="3">#REF!</definedName>
    <definedName name="A" localSheetId="2">#REF!</definedName>
    <definedName name="A">#REF!</definedName>
    <definedName name="Bust" localSheetId="3">#REF!</definedName>
    <definedName name="Bust" localSheetId="2">#REF!</definedName>
    <definedName name="Bust">#REF!</definedName>
    <definedName name="Continue" localSheetId="3">#REF!</definedName>
    <definedName name="Continue" localSheetId="2">#REF!</definedName>
    <definedName name="Continue">#REF!</definedName>
    <definedName name="_xlnm.Database" localSheetId="3" hidden="1">#REF!</definedName>
    <definedName name="_xlnm.Database" localSheetId="2" hidden="1">#REF!</definedName>
    <definedName name="_xlnm.Database" hidden="1">#REF!</definedName>
    <definedName name="didi" localSheetId="3">#REF!</definedName>
    <definedName name="didi" localSheetId="2">#REF!</definedName>
    <definedName name="didi">#REF!</definedName>
    <definedName name="Documents_array" localSheetId="3">#REF!</definedName>
    <definedName name="Documents_array" localSheetId="2">#REF!</definedName>
    <definedName name="Documents_array">#REF!</definedName>
    <definedName name="fzxm" localSheetId="3">'[1]披露表(上市)'!$C$9:$C$11</definedName>
    <definedName name="fzxm" localSheetId="1">'[1]披露表(上市)'!$C$9:$C$11</definedName>
    <definedName name="fzxm" localSheetId="2">'[1]披露表(上市)'!$C$9:$C$11</definedName>
    <definedName name="fzxm">#REF!</definedName>
    <definedName name="Hello" localSheetId="3">#REF!</definedName>
    <definedName name="Hello" localSheetId="2">#REF!</definedName>
    <definedName name="Hello">#REF!</definedName>
    <definedName name="hkd">1.0611</definedName>
    <definedName name="_xlnm.Print_Area" localSheetId="3">'其他应收款 '!$A$1:$S$41</definedName>
    <definedName name="Print_Area_MI" localSheetId="3">#REF!</definedName>
    <definedName name="Print_Area_MI" localSheetId="2">#REF!</definedName>
    <definedName name="Print_Area_MI">#REF!</definedName>
    <definedName name="SAPBEXrevision" hidden="1">1</definedName>
    <definedName name="SAPBEXsysID" hidden="1">"PE4"</definedName>
    <definedName name="SAPBEXwbID" hidden="1">"3Q4R7W3VD66V3CXTGQHGIRCBE"</definedName>
    <definedName name="usd">8.2773</definedName>
    <definedName name="XJ_FZXM">'[2]披露表(国资)'!$D$7:$D$23</definedName>
    <definedName name="啊" localSheetId="3">#REF!</definedName>
    <definedName name="啊" localSheetId="2">#REF!</definedName>
    <definedName name="啊">#REF!</definedName>
    <definedName name="汇率" localSheetId="3">#REF!</definedName>
    <definedName name="汇率" localSheetId="2">#REF!</definedName>
    <definedName name="汇率">#REF!</definedName>
    <definedName name="生产列1" localSheetId="3">#REF!</definedName>
    <definedName name="生产列1" localSheetId="2">#REF!</definedName>
    <definedName name="生产列1">#REF!</definedName>
    <definedName name="生产列11" localSheetId="3">#REF!</definedName>
    <definedName name="生产列11" localSheetId="2">#REF!</definedName>
    <definedName name="生产列11">#REF!</definedName>
    <definedName name="生产列15" localSheetId="3">#REF!</definedName>
    <definedName name="生产列15" localSheetId="2">#REF!</definedName>
    <definedName name="生产列15">#REF!</definedName>
    <definedName name="生产列16" localSheetId="3">#REF!</definedName>
    <definedName name="生产列16" localSheetId="2">#REF!</definedName>
    <definedName name="生产列16">#REF!</definedName>
    <definedName name="生产列17" localSheetId="3">#REF!</definedName>
    <definedName name="生产列17" localSheetId="2">#REF!</definedName>
    <definedName name="生产列17">#REF!</definedName>
    <definedName name="生产列19" localSheetId="3">#REF!</definedName>
    <definedName name="生产列19" localSheetId="2">#REF!</definedName>
    <definedName name="生产列19">#REF!</definedName>
    <definedName name="生产列2" localSheetId="3">#REF!</definedName>
    <definedName name="生产列2" localSheetId="2">#REF!</definedName>
    <definedName name="生产列2">#REF!</definedName>
    <definedName name="生产列20" localSheetId="3">#REF!</definedName>
    <definedName name="生产列20" localSheetId="2">#REF!</definedName>
    <definedName name="生产列20">#REF!</definedName>
    <definedName name="生产列3" localSheetId="3">#REF!</definedName>
    <definedName name="生产列3" localSheetId="2">#REF!</definedName>
    <definedName name="生产列3">#REF!</definedName>
    <definedName name="生产列4" localSheetId="3">#REF!</definedName>
    <definedName name="生产列4" localSheetId="2">#REF!</definedName>
    <definedName name="生产列4">#REF!</definedName>
    <definedName name="生产列5" localSheetId="3">#REF!</definedName>
    <definedName name="生产列5" localSheetId="2">#REF!</definedName>
    <definedName name="生产列5">#REF!</definedName>
    <definedName name="生产列6" localSheetId="3">#REF!</definedName>
    <definedName name="生产列6" localSheetId="2">#REF!</definedName>
    <definedName name="生产列6">#REF!</definedName>
    <definedName name="生产列7" localSheetId="3">#REF!</definedName>
    <definedName name="生产列7" localSheetId="2">#REF!</definedName>
    <definedName name="生产列7">#REF!</definedName>
    <definedName name="生产列8" localSheetId="3">#REF!</definedName>
    <definedName name="生产列8" localSheetId="2">#REF!</definedName>
    <definedName name="生产列8">#REF!</definedName>
    <definedName name="生产列9" localSheetId="3">#REF!</definedName>
    <definedName name="生产列9" localSheetId="2">#REF!</definedName>
    <definedName name="生产列9">#REF!</definedName>
    <definedName name="生产期" localSheetId="3">#REF!</definedName>
    <definedName name="生产期" localSheetId="2">#REF!</definedName>
    <definedName name="生产期">#REF!</definedName>
    <definedName name="生产期1" localSheetId="3">#REF!</definedName>
    <definedName name="生产期1" localSheetId="2">#REF!</definedName>
    <definedName name="生产期1">#REF!</definedName>
    <definedName name="生产期11" localSheetId="3">#REF!</definedName>
    <definedName name="生产期11" localSheetId="2">#REF!</definedName>
    <definedName name="生产期11">#REF!</definedName>
    <definedName name="生产期15" localSheetId="3">#REF!</definedName>
    <definedName name="生产期15" localSheetId="2">#REF!</definedName>
    <definedName name="生产期15">#REF!</definedName>
    <definedName name="生产期16" localSheetId="3">#REF!</definedName>
    <definedName name="生产期16" localSheetId="2">#REF!</definedName>
    <definedName name="生产期16">#REF!</definedName>
    <definedName name="生产期17" localSheetId="3">#REF!</definedName>
    <definedName name="生产期17" localSheetId="2">#REF!</definedName>
    <definedName name="生产期17">#REF!</definedName>
    <definedName name="生产期19" localSheetId="3">#REF!</definedName>
    <definedName name="生产期19" localSheetId="2">#REF!</definedName>
    <definedName name="生产期19">#REF!</definedName>
    <definedName name="生产期2" localSheetId="3">#REF!</definedName>
    <definedName name="生产期2" localSheetId="2">#REF!</definedName>
    <definedName name="生产期2">#REF!</definedName>
    <definedName name="生产期20" localSheetId="3">#REF!</definedName>
    <definedName name="生产期20" localSheetId="2">#REF!</definedName>
    <definedName name="生产期20">#REF!</definedName>
    <definedName name="生产期3" localSheetId="3">#REF!</definedName>
    <definedName name="生产期3" localSheetId="2">#REF!</definedName>
    <definedName name="生产期3">#REF!</definedName>
    <definedName name="生产期4" localSheetId="3">#REF!</definedName>
    <definedName name="生产期4" localSheetId="2">#REF!</definedName>
    <definedName name="生产期4">#REF!</definedName>
    <definedName name="生产期5" localSheetId="3">#REF!</definedName>
    <definedName name="生产期5" localSheetId="2">#REF!</definedName>
    <definedName name="生产期5">#REF!</definedName>
    <definedName name="生产期6" localSheetId="3">#REF!</definedName>
    <definedName name="生产期6" localSheetId="2">#REF!</definedName>
    <definedName name="生产期6">#REF!</definedName>
    <definedName name="生产期7" localSheetId="3">#REF!</definedName>
    <definedName name="生产期7" localSheetId="2">#REF!</definedName>
    <definedName name="生产期7">#REF!</definedName>
    <definedName name="生产期8" localSheetId="3">#REF!</definedName>
    <definedName name="生产期8" localSheetId="2">#REF!</definedName>
    <definedName name="生产期8">#REF!</definedName>
    <definedName name="生产期9" localSheetId="3">#REF!</definedName>
    <definedName name="生产期9" localSheetId="2">#REF!</definedName>
    <definedName name="生产期9">#REF!</definedName>
    <definedName name="应会" localSheetId="3">#REF!</definedName>
    <definedName name="应会" localSheetId="2">#REF!</definedName>
    <definedName name="应会">#REF!</definedName>
    <definedName name="전" localSheetId="3">#REF!</definedName>
    <definedName name="전" localSheetId="2">#REF!</definedName>
    <definedName name="전">#REF!</definedName>
    <definedName name="주택사업본부" localSheetId="3">#REF!</definedName>
    <definedName name="주택사업본부" localSheetId="2">#REF!</definedName>
    <definedName name="주택사업본부">#REF!</definedName>
    <definedName name="철구사업본부" localSheetId="3">#REF!</definedName>
    <definedName name="철구사업본부" localSheetId="2">#REF!</definedName>
    <definedName name="철구사업본부">#REF!</definedName>
  </definedNames>
  <calcPr calcId="145621"/>
</workbook>
</file>

<file path=xl/calcChain.xml><?xml version="1.0" encoding="utf-8"?>
<calcChain xmlns="http://schemas.openxmlformats.org/spreadsheetml/2006/main">
  <c r="D22" i="9" l="1"/>
  <c r="M19" i="9"/>
  <c r="K19" i="9"/>
  <c r="N21" i="9" s="1"/>
  <c r="N22" i="9" s="1"/>
  <c r="I19" i="9"/>
  <c r="H19" i="9"/>
  <c r="K21" i="9" s="1"/>
  <c r="G19" i="9"/>
  <c r="G20" i="9" s="1"/>
  <c r="G22" i="9" s="1"/>
  <c r="N4" i="9"/>
  <c r="L4" i="9"/>
  <c r="A4" i="9"/>
  <c r="N3" i="9"/>
  <c r="L3" i="9"/>
  <c r="A2" i="9"/>
  <c r="K22" i="9" l="1"/>
  <c r="G68" i="8"/>
  <c r="J30" i="8"/>
  <c r="I30" i="8"/>
  <c r="D29" i="8"/>
  <c r="C29" i="8"/>
  <c r="J28" i="8"/>
  <c r="I28" i="8"/>
  <c r="D28" i="8"/>
  <c r="C28" i="8"/>
  <c r="J27" i="8"/>
  <c r="I27" i="8"/>
  <c r="D27" i="8"/>
  <c r="C27" i="8"/>
  <c r="J26" i="8"/>
  <c r="I26" i="8"/>
  <c r="D26" i="8"/>
  <c r="C26" i="8"/>
  <c r="J25" i="8"/>
  <c r="I25" i="8"/>
  <c r="D25" i="8"/>
  <c r="D30" i="8" s="1"/>
  <c r="C25" i="8"/>
  <c r="Q20" i="8"/>
  <c r="P29" i="8" s="1"/>
  <c r="P20" i="8"/>
  <c r="O20" i="8"/>
  <c r="P26" i="8" s="1"/>
  <c r="N20" i="8"/>
  <c r="P25" i="8" s="1"/>
  <c r="M20" i="8"/>
  <c r="P30" i="8" s="1"/>
  <c r="L20" i="8"/>
  <c r="P28" i="8" s="1"/>
  <c r="K20" i="8"/>
  <c r="P24" i="8" s="1"/>
  <c r="J20" i="8"/>
  <c r="P23" i="8" s="1"/>
  <c r="I20" i="8"/>
  <c r="A20" i="8"/>
  <c r="O4" i="8"/>
  <c r="I4" i="8"/>
  <c r="A4" i="8"/>
  <c r="O3" i="8"/>
  <c r="I3" i="8"/>
  <c r="A2" i="8"/>
  <c r="G68" i="7"/>
  <c r="J30" i="7"/>
  <c r="I30" i="7"/>
  <c r="D29" i="7"/>
  <c r="C29" i="7"/>
  <c r="J28" i="7"/>
  <c r="I28" i="7"/>
  <c r="D28" i="7"/>
  <c r="C28" i="7"/>
  <c r="J27" i="7"/>
  <c r="I27" i="7"/>
  <c r="D27" i="7"/>
  <c r="C27" i="7"/>
  <c r="J26" i="7"/>
  <c r="I26" i="7"/>
  <c r="D26" i="7"/>
  <c r="C26" i="7"/>
  <c r="J25" i="7"/>
  <c r="I25" i="7"/>
  <c r="D25" i="7"/>
  <c r="C25" i="7"/>
  <c r="C30" i="7" s="1"/>
  <c r="Q20" i="7"/>
  <c r="P29" i="7" s="1"/>
  <c r="P20" i="7"/>
  <c r="O20" i="7"/>
  <c r="P26" i="7" s="1"/>
  <c r="N20" i="7"/>
  <c r="P25" i="7" s="1"/>
  <c r="M20" i="7"/>
  <c r="P30" i="7" s="1"/>
  <c r="L20" i="7"/>
  <c r="P28" i="7" s="1"/>
  <c r="K20" i="7"/>
  <c r="P24" i="7" s="1"/>
  <c r="J20" i="7"/>
  <c r="P23" i="7" s="1"/>
  <c r="P27" i="7" s="1"/>
  <c r="I20" i="7"/>
  <c r="A20" i="7"/>
  <c r="O4" i="7"/>
  <c r="I4" i="7"/>
  <c r="A4" i="7"/>
  <c r="O3" i="7"/>
  <c r="I3" i="7"/>
  <c r="A2" i="7"/>
  <c r="G68" i="6"/>
  <c r="J30" i="6"/>
  <c r="I30" i="6"/>
  <c r="D29" i="6"/>
  <c r="C29" i="6"/>
  <c r="J28" i="6"/>
  <c r="I28" i="6"/>
  <c r="D28" i="6"/>
  <c r="C28" i="6"/>
  <c r="J27" i="6"/>
  <c r="I27" i="6"/>
  <c r="D27" i="6"/>
  <c r="C27" i="6"/>
  <c r="J26" i="6"/>
  <c r="I26" i="6"/>
  <c r="D26" i="6"/>
  <c r="C26" i="6"/>
  <c r="J25" i="6"/>
  <c r="I25" i="6"/>
  <c r="D25" i="6"/>
  <c r="D30" i="6" s="1"/>
  <c r="C25" i="6"/>
  <c r="Q20" i="6"/>
  <c r="P29" i="6" s="1"/>
  <c r="P20" i="6"/>
  <c r="O20" i="6"/>
  <c r="P26" i="6" s="1"/>
  <c r="N20" i="6"/>
  <c r="P25" i="6" s="1"/>
  <c r="M20" i="6"/>
  <c r="P30" i="6" s="1"/>
  <c r="L20" i="6"/>
  <c r="P28" i="6" s="1"/>
  <c r="K20" i="6"/>
  <c r="P24" i="6" s="1"/>
  <c r="J20" i="6"/>
  <c r="P23" i="6" s="1"/>
  <c r="I20" i="6"/>
  <c r="A20" i="6"/>
  <c r="O4" i="6"/>
  <c r="I4" i="6"/>
  <c r="A4" i="6"/>
  <c r="O3" i="6"/>
  <c r="I3" i="6"/>
  <c r="A2" i="6"/>
  <c r="D22" i="5"/>
  <c r="M19" i="5"/>
  <c r="K19" i="5"/>
  <c r="N21" i="5" s="1"/>
  <c r="N22" i="5" s="1"/>
  <c r="I19" i="5"/>
  <c r="H19" i="5"/>
  <c r="K21" i="5" s="1"/>
  <c r="G19" i="5"/>
  <c r="G20" i="5" s="1"/>
  <c r="G22" i="5" s="1"/>
  <c r="N4" i="5"/>
  <c r="L4" i="5"/>
  <c r="A4" i="5"/>
  <c r="N3" i="5"/>
  <c r="L3" i="5"/>
  <c r="A2" i="5"/>
  <c r="G68" i="4"/>
  <c r="J30" i="4"/>
  <c r="I30" i="4"/>
  <c r="D29" i="4"/>
  <c r="C29" i="4"/>
  <c r="J28" i="4"/>
  <c r="I28" i="4"/>
  <c r="D28" i="4"/>
  <c r="C28" i="4"/>
  <c r="J27" i="4"/>
  <c r="I27" i="4"/>
  <c r="D27" i="4"/>
  <c r="C27" i="4"/>
  <c r="J26" i="4"/>
  <c r="I26" i="4"/>
  <c r="D26" i="4"/>
  <c r="C26" i="4"/>
  <c r="J25" i="4"/>
  <c r="I25" i="4"/>
  <c r="D25" i="4"/>
  <c r="D30" i="4" s="1"/>
  <c r="C25" i="4"/>
  <c r="C30" i="4" s="1"/>
  <c r="Q20" i="4"/>
  <c r="P29" i="4" s="1"/>
  <c r="P20" i="4"/>
  <c r="O20" i="4"/>
  <c r="P26" i="4" s="1"/>
  <c r="N20" i="4"/>
  <c r="P25" i="4" s="1"/>
  <c r="M20" i="4"/>
  <c r="P30" i="4" s="1"/>
  <c r="L20" i="4"/>
  <c r="P28" i="4" s="1"/>
  <c r="K20" i="4"/>
  <c r="P24" i="4" s="1"/>
  <c r="J20" i="4"/>
  <c r="P23" i="4" s="1"/>
  <c r="I20" i="4"/>
  <c r="A20" i="4"/>
  <c r="O4" i="4"/>
  <c r="I4" i="4"/>
  <c r="A4" i="4"/>
  <c r="O3" i="4"/>
  <c r="I3" i="4"/>
  <c r="A2" i="4"/>
  <c r="P27" i="8" l="1"/>
  <c r="C30" i="8"/>
  <c r="D30" i="7"/>
  <c r="C30" i="6"/>
  <c r="K22" i="5"/>
  <c r="P27" i="6"/>
  <c r="P27" i="4"/>
  <c r="G68" i="3"/>
  <c r="J30" i="3"/>
  <c r="I30" i="3"/>
  <c r="D29" i="3"/>
  <c r="C29" i="3"/>
  <c r="J28" i="3"/>
  <c r="I28" i="3"/>
  <c r="D28" i="3"/>
  <c r="C28" i="3"/>
  <c r="J27" i="3"/>
  <c r="I27" i="3"/>
  <c r="D27" i="3"/>
  <c r="C27" i="3"/>
  <c r="J26" i="3"/>
  <c r="I26" i="3"/>
  <c r="D26" i="3"/>
  <c r="C26" i="3"/>
  <c r="J25" i="3"/>
  <c r="I25" i="3"/>
  <c r="D25" i="3"/>
  <c r="D30" i="3" s="1"/>
  <c r="C25" i="3"/>
  <c r="C30" i="3" s="1"/>
  <c r="Q20" i="3"/>
  <c r="P29" i="3" s="1"/>
  <c r="P20" i="3"/>
  <c r="O20" i="3"/>
  <c r="P26" i="3" s="1"/>
  <c r="N20" i="3"/>
  <c r="P25" i="3" s="1"/>
  <c r="M20" i="3"/>
  <c r="P30" i="3" s="1"/>
  <c r="L20" i="3"/>
  <c r="P28" i="3" s="1"/>
  <c r="K20" i="3"/>
  <c r="P24" i="3" s="1"/>
  <c r="J20" i="3"/>
  <c r="P23" i="3" s="1"/>
  <c r="P27" i="3" s="1"/>
  <c r="I20" i="3"/>
  <c r="A20" i="3"/>
  <c r="O4" i="3"/>
  <c r="I4" i="3"/>
  <c r="A4" i="3"/>
  <c r="O3" i="3"/>
  <c r="I3" i="3"/>
  <c r="A2" i="3"/>
  <c r="A2" i="2"/>
  <c r="I3" i="2"/>
  <c r="O3" i="2"/>
  <c r="A4" i="2"/>
  <c r="I4" i="2"/>
  <c r="O4" i="2"/>
  <c r="A20" i="2"/>
  <c r="I20" i="2"/>
  <c r="J20" i="2"/>
  <c r="K20" i="2"/>
  <c r="L20" i="2"/>
  <c r="M20" i="2"/>
  <c r="N20" i="2"/>
  <c r="O20" i="2"/>
  <c r="P20" i="2"/>
  <c r="Q20" i="2"/>
  <c r="P23" i="2"/>
  <c r="P24" i="2"/>
  <c r="C25" i="2"/>
  <c r="D25" i="2"/>
  <c r="I25" i="2"/>
  <c r="J25" i="2"/>
  <c r="P25" i="2"/>
  <c r="C26" i="2"/>
  <c r="D26" i="2"/>
  <c r="I26" i="2"/>
  <c r="J26" i="2"/>
  <c r="P26" i="2"/>
  <c r="C27" i="2"/>
  <c r="D27" i="2"/>
  <c r="I27" i="2"/>
  <c r="J27" i="2"/>
  <c r="C28" i="2"/>
  <c r="D28" i="2"/>
  <c r="I28" i="2"/>
  <c r="J28" i="2"/>
  <c r="C29" i="2"/>
  <c r="C30" i="2" s="1"/>
  <c r="D29" i="2"/>
  <c r="P29" i="2"/>
  <c r="I30" i="2"/>
  <c r="J30" i="2"/>
  <c r="P30" i="2"/>
  <c r="G68" i="2"/>
  <c r="P27" i="2" l="1"/>
  <c r="P28" i="2"/>
  <c r="D30" i="2"/>
  <c r="G68" i="1"/>
  <c r="J30" i="1"/>
  <c r="I30" i="1"/>
  <c r="D29" i="1"/>
  <c r="C29" i="1"/>
  <c r="J28" i="1"/>
  <c r="I28" i="1"/>
  <c r="D28" i="1"/>
  <c r="C28" i="1"/>
  <c r="J27" i="1"/>
  <c r="I27" i="1"/>
  <c r="D27" i="1"/>
  <c r="C27" i="1"/>
  <c r="J26" i="1"/>
  <c r="I26" i="1"/>
  <c r="D26" i="1"/>
  <c r="C26" i="1"/>
  <c r="J25" i="1"/>
  <c r="I25" i="1"/>
  <c r="D25" i="1"/>
  <c r="D30" i="1" s="1"/>
  <c r="C25" i="1"/>
  <c r="C30" i="1" s="1"/>
  <c r="Q20" i="1"/>
  <c r="P29" i="1" s="1"/>
  <c r="P20" i="1"/>
  <c r="O20" i="1"/>
  <c r="P26" i="1" s="1"/>
  <c r="N20" i="1"/>
  <c r="P25" i="1" s="1"/>
  <c r="M20" i="1"/>
  <c r="P30" i="1" s="1"/>
  <c r="L20" i="1"/>
  <c r="P28" i="1" s="1"/>
  <c r="K20" i="1"/>
  <c r="P24" i="1" s="1"/>
  <c r="J20" i="1"/>
  <c r="P23" i="1" s="1"/>
  <c r="I20" i="1"/>
  <c r="A20" i="1"/>
  <c r="O4" i="1"/>
  <c r="I4" i="1"/>
  <c r="A4" i="1"/>
  <c r="O3" i="1"/>
  <c r="I3" i="1"/>
  <c r="A2" i="1"/>
  <c r="P27" i="1" l="1"/>
</calcChain>
</file>

<file path=xl/sharedStrings.xml><?xml version="1.0" encoding="utf-8"?>
<sst xmlns="http://schemas.openxmlformats.org/spreadsheetml/2006/main" count="642" uniqueCount="272">
  <si>
    <r>
      <rPr>
        <sz val="9"/>
        <color indexed="8"/>
        <rFont val="宋体"/>
        <family val="3"/>
        <charset val="134"/>
      </rPr>
      <t>索引号</t>
    </r>
    <phoneticPr fontId="9" type="noConversion"/>
  </si>
  <si>
    <t>4200-2-1</t>
    <phoneticPr fontId="9" type="noConversion"/>
  </si>
  <si>
    <r>
      <rPr>
        <sz val="9"/>
        <color indexed="8"/>
        <rFont val="宋体"/>
        <family val="3"/>
        <charset val="134"/>
      </rPr>
      <t>页次</t>
    </r>
    <phoneticPr fontId="9" type="noConversion"/>
  </si>
  <si>
    <r>
      <rPr>
        <b/>
        <sz val="10"/>
        <rFont val="宋体"/>
        <family val="3"/>
        <charset val="134"/>
      </rPr>
      <t>项目：应收账款函证结果明细表</t>
    </r>
    <phoneticPr fontId="9" type="noConversion"/>
  </si>
  <si>
    <r>
      <rPr>
        <sz val="9"/>
        <color indexed="8"/>
        <rFont val="宋体"/>
        <family val="3"/>
        <charset val="134"/>
      </rPr>
      <t>编制人</t>
    </r>
    <phoneticPr fontId="9" type="noConversion"/>
  </si>
  <si>
    <r>
      <rPr>
        <sz val="9"/>
        <color indexed="8"/>
        <rFont val="宋体"/>
        <family val="3"/>
        <charset val="134"/>
      </rPr>
      <t>日期</t>
    </r>
    <phoneticPr fontId="9" type="noConversion"/>
  </si>
  <si>
    <r>
      <rPr>
        <sz val="9"/>
        <color indexed="8"/>
        <rFont val="宋体"/>
        <family val="3"/>
        <charset val="134"/>
      </rPr>
      <t>复核人</t>
    </r>
    <phoneticPr fontId="9" type="noConversion"/>
  </si>
  <si>
    <r>
      <rPr>
        <b/>
        <sz val="9"/>
        <color indexed="8"/>
        <rFont val="宋体"/>
        <family val="3"/>
        <charset val="134"/>
      </rPr>
      <t>函证情况列表</t>
    </r>
    <phoneticPr fontId="9" type="noConversion"/>
  </si>
  <si>
    <r>
      <rPr>
        <sz val="9"/>
        <rFont val="宋体"/>
        <family val="3"/>
        <charset val="134"/>
      </rPr>
      <t>询证函
编号</t>
    </r>
  </si>
  <si>
    <r>
      <rPr>
        <sz val="9"/>
        <rFont val="宋体"/>
        <family val="3"/>
        <charset val="134"/>
      </rPr>
      <t>单位名称</t>
    </r>
    <phoneticPr fontId="9" type="noConversion"/>
  </si>
  <si>
    <r>
      <rPr>
        <sz val="9"/>
        <rFont val="宋体"/>
        <family val="3"/>
        <charset val="134"/>
      </rPr>
      <t>单位地址</t>
    </r>
    <phoneticPr fontId="9" type="noConversion"/>
  </si>
  <si>
    <r>
      <rPr>
        <sz val="9"/>
        <rFont val="宋体"/>
        <family val="3"/>
        <charset val="134"/>
      </rPr>
      <t>函证
方式</t>
    </r>
    <phoneticPr fontId="9" type="noConversion"/>
  </si>
  <si>
    <r>
      <rPr>
        <sz val="9"/>
        <rFont val="宋体"/>
        <family val="3"/>
        <charset val="134"/>
      </rPr>
      <t>样本特征</t>
    </r>
    <phoneticPr fontId="9" type="noConversion"/>
  </si>
  <si>
    <r>
      <rPr>
        <sz val="9"/>
        <rFont val="宋体"/>
        <family val="3"/>
        <charset val="134"/>
      </rPr>
      <t>币种</t>
    </r>
    <phoneticPr fontId="9" type="noConversion"/>
  </si>
  <si>
    <r>
      <rPr>
        <sz val="9"/>
        <rFont val="宋体"/>
        <family val="3"/>
        <charset val="134"/>
      </rPr>
      <t>函证日期</t>
    </r>
  </si>
  <si>
    <r>
      <rPr>
        <sz val="9"/>
        <rFont val="宋体"/>
        <family val="3"/>
        <charset val="134"/>
      </rPr>
      <t>回函日期</t>
    </r>
    <phoneticPr fontId="9" type="noConversion"/>
  </si>
  <si>
    <r>
      <rPr>
        <sz val="9"/>
        <rFont val="宋体"/>
        <family val="3"/>
        <charset val="134"/>
      </rPr>
      <t>账面金额</t>
    </r>
    <phoneticPr fontId="9" type="noConversion"/>
  </si>
  <si>
    <r>
      <rPr>
        <sz val="9"/>
        <rFont val="宋体"/>
        <family val="3"/>
        <charset val="134"/>
      </rPr>
      <t>已收回函证</t>
    </r>
    <phoneticPr fontId="9" type="noConversion"/>
  </si>
  <si>
    <r>
      <rPr>
        <sz val="9"/>
        <rFont val="宋体"/>
        <family val="3"/>
        <charset val="134"/>
      </rPr>
      <t>未收回函证</t>
    </r>
    <phoneticPr fontId="9" type="noConversion"/>
  </si>
  <si>
    <r>
      <rPr>
        <sz val="9"/>
        <rFont val="宋体"/>
        <family val="3"/>
        <charset val="134"/>
      </rPr>
      <t>替代测试索引号</t>
    </r>
    <phoneticPr fontId="9" type="noConversion"/>
  </si>
  <si>
    <r>
      <rPr>
        <sz val="9"/>
        <rFont val="宋体"/>
        <family val="3"/>
        <charset val="134"/>
      </rPr>
      <t>备注</t>
    </r>
    <phoneticPr fontId="9" type="noConversion"/>
  </si>
  <si>
    <r>
      <rPr>
        <sz val="9"/>
        <rFont val="宋体"/>
        <family val="3"/>
        <charset val="134"/>
      </rPr>
      <t>回函直接确认
金额</t>
    </r>
    <phoneticPr fontId="9" type="noConversion"/>
  </si>
  <si>
    <r>
      <rPr>
        <sz val="9"/>
        <rFont val="宋体"/>
        <family val="3"/>
        <charset val="134"/>
      </rPr>
      <t>不符金额</t>
    </r>
    <phoneticPr fontId="9" type="noConversion"/>
  </si>
  <si>
    <r>
      <rPr>
        <sz val="9"/>
        <rFont val="宋体"/>
        <family val="3"/>
        <charset val="134"/>
      </rPr>
      <t>期后已收到
金额</t>
    </r>
    <phoneticPr fontId="9" type="noConversion"/>
  </si>
  <si>
    <r>
      <rPr>
        <sz val="9"/>
        <rFont val="宋体"/>
        <family val="3"/>
        <charset val="134"/>
      </rPr>
      <t>替代可确认
金额</t>
    </r>
    <phoneticPr fontId="9" type="noConversion"/>
  </si>
  <si>
    <r>
      <rPr>
        <sz val="9"/>
        <rFont val="宋体"/>
        <family val="3"/>
        <charset val="134"/>
      </rPr>
      <t>已同意的调整金额</t>
    </r>
    <phoneticPr fontId="9" type="noConversion"/>
  </si>
  <si>
    <r>
      <rPr>
        <sz val="9"/>
        <rFont val="宋体"/>
        <family val="3"/>
        <charset val="134"/>
      </rPr>
      <t>未验证金额</t>
    </r>
  </si>
  <si>
    <r>
      <rPr>
        <sz val="9"/>
        <rFont val="宋体"/>
        <family val="3"/>
        <charset val="134"/>
      </rPr>
      <t>调节后一致
（不要求调整）</t>
    </r>
    <phoneticPr fontId="9" type="noConversion"/>
  </si>
  <si>
    <r>
      <rPr>
        <sz val="9"/>
        <rFont val="宋体"/>
        <family val="3"/>
        <charset val="134"/>
      </rPr>
      <t>已同意的调整
金额</t>
    </r>
    <phoneticPr fontId="9" type="noConversion"/>
  </si>
  <si>
    <r>
      <rPr>
        <sz val="9"/>
        <rFont val="宋体"/>
        <family val="3"/>
        <charset val="134"/>
      </rPr>
      <t>争议金额</t>
    </r>
  </si>
  <si>
    <r>
      <rPr>
        <sz val="9"/>
        <rFont val="宋体"/>
        <family val="3"/>
        <charset val="134"/>
      </rPr>
      <t>样本户数</t>
    </r>
    <phoneticPr fontId="9" type="noConversion"/>
  </si>
  <si>
    <r>
      <rPr>
        <sz val="9"/>
        <rFont val="宋体"/>
        <family val="3"/>
        <charset val="134"/>
      </rPr>
      <t>样本金额</t>
    </r>
    <phoneticPr fontId="9" type="noConversion"/>
  </si>
  <si>
    <r>
      <rPr>
        <sz val="9"/>
        <color indexed="8"/>
        <rFont val="宋体"/>
        <family val="3"/>
        <charset val="134"/>
      </rPr>
      <t>样本金额</t>
    </r>
    <phoneticPr fontId="9" type="noConversion"/>
  </si>
  <si>
    <r>
      <rPr>
        <sz val="9"/>
        <rFont val="宋体"/>
        <family val="3"/>
        <charset val="134"/>
      </rPr>
      <t>回函确认相符的余额</t>
    </r>
    <r>
      <rPr>
        <sz val="9"/>
        <rFont val="Arial Narrow"/>
        <family val="2"/>
      </rPr>
      <t xml:space="preserve">(b)        </t>
    </r>
  </si>
  <si>
    <r>
      <rPr>
        <b/>
        <sz val="10"/>
        <rFont val="宋体"/>
        <family val="3"/>
        <charset val="134"/>
      </rPr>
      <t>关键项目：</t>
    </r>
    <phoneticPr fontId="9" type="noConversion"/>
  </si>
  <si>
    <r>
      <rPr>
        <sz val="9"/>
        <rFont val="宋体"/>
        <family val="3"/>
        <charset val="134"/>
      </rPr>
      <t>经调节后核对一致的余额</t>
    </r>
    <r>
      <rPr>
        <sz val="9"/>
        <rFont val="Arial Narrow"/>
        <family val="2"/>
      </rPr>
      <t>(c)</t>
    </r>
  </si>
  <si>
    <r>
      <rPr>
        <sz val="10"/>
        <rFont val="宋体"/>
        <family val="3"/>
        <charset val="134"/>
      </rPr>
      <t>余额较大</t>
    </r>
    <phoneticPr fontId="9" type="noConversion"/>
  </si>
  <si>
    <r>
      <rPr>
        <sz val="10"/>
        <rFont val="宋体"/>
        <family val="3"/>
        <charset val="134"/>
      </rPr>
      <t>年内转销的重大账户</t>
    </r>
    <phoneticPr fontId="9" type="noConversion"/>
  </si>
  <si>
    <r>
      <rPr>
        <sz val="9"/>
        <rFont val="宋体"/>
        <family val="3"/>
        <charset val="134"/>
      </rPr>
      <t>通过期后收款情况予以验证的余额</t>
    </r>
    <r>
      <rPr>
        <sz val="9"/>
        <rFont val="Arial Narrow"/>
        <family val="2"/>
      </rPr>
      <t>(f)</t>
    </r>
  </si>
  <si>
    <r>
      <rPr>
        <sz val="10"/>
        <rFont val="宋体"/>
        <family val="3"/>
        <charset val="134"/>
      </rPr>
      <t>账龄较长</t>
    </r>
    <phoneticPr fontId="9" type="noConversion"/>
  </si>
  <si>
    <r>
      <rPr>
        <sz val="10"/>
        <rFont val="宋体"/>
        <family val="3"/>
        <charset val="134"/>
      </rPr>
      <t>异常交易</t>
    </r>
    <phoneticPr fontId="9" type="noConversion"/>
  </si>
  <si>
    <r>
      <rPr>
        <sz val="9"/>
        <rFont val="宋体"/>
        <family val="3"/>
        <charset val="134"/>
      </rPr>
      <t>以其他方法验证的余额</t>
    </r>
    <r>
      <rPr>
        <sz val="9"/>
        <rFont val="Arial Narrow"/>
        <family val="2"/>
      </rPr>
      <t>(g)</t>
    </r>
  </si>
  <si>
    <r>
      <rPr>
        <sz val="10"/>
        <rFont val="宋体"/>
        <family val="3"/>
        <charset val="134"/>
      </rPr>
      <t>贷方余额</t>
    </r>
    <phoneticPr fontId="9" type="noConversion"/>
  </si>
  <si>
    <r>
      <rPr>
        <sz val="10"/>
        <rFont val="宋体"/>
        <family val="3"/>
        <charset val="134"/>
      </rPr>
      <t>关联方</t>
    </r>
    <phoneticPr fontId="9" type="noConversion"/>
  </si>
  <si>
    <r>
      <rPr>
        <sz val="9"/>
        <rFont val="宋体"/>
        <family val="3"/>
        <charset val="134"/>
      </rPr>
      <t>所验证的余额</t>
    </r>
  </si>
  <si>
    <r>
      <rPr>
        <sz val="10"/>
        <rFont val="宋体"/>
        <family val="3"/>
        <charset val="134"/>
      </rPr>
      <t>非预期的零余额</t>
    </r>
    <phoneticPr fontId="9" type="noConversion"/>
  </si>
  <si>
    <r>
      <rPr>
        <sz val="10"/>
        <rFont val="宋体"/>
        <family val="3"/>
        <charset val="134"/>
      </rPr>
      <t>其他</t>
    </r>
    <phoneticPr fontId="9" type="noConversion"/>
  </si>
  <si>
    <r>
      <rPr>
        <sz val="9"/>
        <rFont val="宋体"/>
        <family val="3"/>
        <charset val="134"/>
      </rPr>
      <t>调整数</t>
    </r>
    <r>
      <rPr>
        <sz val="9"/>
        <rFont val="Arial Narrow"/>
        <family val="2"/>
      </rPr>
      <t>(d+h)</t>
    </r>
  </si>
  <si>
    <r>
      <rPr>
        <b/>
        <sz val="10"/>
        <rFont val="宋体"/>
        <family val="3"/>
        <charset val="134"/>
      </rPr>
      <t>代表性样本</t>
    </r>
    <phoneticPr fontId="9" type="noConversion"/>
  </si>
  <si>
    <r>
      <rPr>
        <b/>
        <sz val="10"/>
        <rFont val="宋体"/>
        <family val="3"/>
        <charset val="134"/>
      </rPr>
      <t>企业期末户数及金额</t>
    </r>
    <phoneticPr fontId="9" type="noConversion"/>
  </si>
  <si>
    <r>
      <rPr>
        <sz val="9"/>
        <rFont val="宋体"/>
        <family val="3"/>
        <charset val="134"/>
      </rPr>
      <t>未核实金额</t>
    </r>
    <r>
      <rPr>
        <sz val="9"/>
        <rFont val="Arial Narrow"/>
        <family val="2"/>
      </rPr>
      <t>(k)</t>
    </r>
  </si>
  <si>
    <r>
      <rPr>
        <b/>
        <sz val="10"/>
        <rFont val="宋体"/>
        <family val="3"/>
        <charset val="134"/>
      </rPr>
      <t>样本合计</t>
    </r>
    <phoneticPr fontId="9" type="noConversion"/>
  </si>
  <si>
    <r>
      <rPr>
        <b/>
        <sz val="9"/>
        <rFont val="宋体"/>
        <family val="3"/>
        <charset val="134"/>
      </rPr>
      <t>抽取样本占报表的比例</t>
    </r>
    <phoneticPr fontId="9" type="noConversion"/>
  </si>
  <si>
    <r>
      <rPr>
        <sz val="9"/>
        <rFont val="宋体"/>
        <family val="3"/>
        <charset val="134"/>
      </rPr>
      <t>争议金额</t>
    </r>
    <r>
      <rPr>
        <sz val="9"/>
        <rFont val="Arial Narrow"/>
        <family val="2"/>
      </rPr>
      <t>(e)</t>
    </r>
  </si>
  <si>
    <r>
      <rPr>
        <b/>
        <sz val="9"/>
        <rFont val="宋体"/>
        <family val="3"/>
        <charset val="134"/>
      </rPr>
      <t>二、对误差的分析</t>
    </r>
    <phoneticPr fontId="9" type="noConversion"/>
  </si>
  <si>
    <r>
      <rPr>
        <sz val="9"/>
        <rFont val="宋体"/>
        <family val="3"/>
        <charset val="134"/>
      </rPr>
      <t>项</t>
    </r>
    <r>
      <rPr>
        <sz val="9"/>
        <rFont val="Arial Narrow"/>
        <family val="2"/>
      </rPr>
      <t xml:space="preserve">   </t>
    </r>
    <r>
      <rPr>
        <sz val="9"/>
        <rFont val="宋体"/>
        <family val="3"/>
        <charset val="134"/>
      </rPr>
      <t>目</t>
    </r>
    <phoneticPr fontId="9" type="noConversion"/>
  </si>
  <si>
    <r>
      <t>1.</t>
    </r>
    <r>
      <rPr>
        <sz val="9"/>
        <rFont val="宋体"/>
        <family val="3"/>
        <charset val="134"/>
      </rPr>
      <t>已识别的误差</t>
    </r>
    <phoneticPr fontId="9" type="noConversion"/>
  </si>
  <si>
    <r>
      <t>2.</t>
    </r>
    <r>
      <rPr>
        <sz val="9"/>
        <rFont val="宋体"/>
        <family val="3"/>
        <charset val="134"/>
      </rPr>
      <t>推断出的总体误差（扣除已识别的误差）</t>
    </r>
    <phoneticPr fontId="9" type="noConversion"/>
  </si>
  <si>
    <r>
      <rPr>
        <sz val="9"/>
        <rFont val="宋体"/>
        <family val="3"/>
        <charset val="134"/>
      </rPr>
      <t>审计说明</t>
    </r>
    <r>
      <rPr>
        <sz val="9"/>
        <rFont val="Arial Narrow"/>
        <family val="2"/>
      </rPr>
      <t>:</t>
    </r>
    <phoneticPr fontId="9" type="noConversion"/>
  </si>
  <si>
    <r>
      <rPr>
        <sz val="9"/>
        <color indexed="12"/>
        <rFont val="宋体"/>
        <family val="3"/>
        <charset val="134"/>
      </rPr>
      <t>编制说明：</t>
    </r>
  </si>
  <si>
    <r>
      <t>1</t>
    </r>
    <r>
      <rPr>
        <sz val="9"/>
        <color indexed="12"/>
        <rFont val="宋体"/>
        <family val="3"/>
        <charset val="134"/>
      </rPr>
      <t>、本底稿可做为应收账款函证程序的</t>
    </r>
    <r>
      <rPr>
        <sz val="9"/>
        <color indexed="12"/>
        <rFont val="Arial Narrow"/>
        <family val="2"/>
      </rPr>
      <t>“</t>
    </r>
    <r>
      <rPr>
        <sz val="9"/>
        <color indexed="12"/>
        <rFont val="宋体"/>
        <family val="3"/>
        <charset val="134"/>
      </rPr>
      <t>测试控制表</t>
    </r>
    <r>
      <rPr>
        <sz val="9"/>
        <color indexed="12"/>
        <rFont val="Arial Narrow"/>
        <family val="2"/>
      </rPr>
      <t>”</t>
    </r>
    <r>
      <rPr>
        <sz val="9"/>
        <color indexed="12"/>
        <rFont val="宋体"/>
        <family val="3"/>
        <charset val="134"/>
      </rPr>
      <t>，是函证过程和函证结果的汇总说明。</t>
    </r>
  </si>
  <si>
    <r>
      <t>2</t>
    </r>
    <r>
      <rPr>
        <sz val="9"/>
        <color indexed="12"/>
        <rFont val="宋体"/>
        <family val="3"/>
        <charset val="134"/>
      </rPr>
      <t>、对于</t>
    </r>
    <r>
      <rPr>
        <sz val="9"/>
        <color indexed="12"/>
        <rFont val="Arial Narrow"/>
        <family val="2"/>
      </rPr>
      <t>A</t>
    </r>
    <r>
      <rPr>
        <sz val="9"/>
        <color indexed="12"/>
        <rFont val="宋体"/>
        <family val="3"/>
        <charset val="134"/>
      </rPr>
      <t>类项目，需同时填写并由相关人员签署</t>
    </r>
    <r>
      <rPr>
        <sz val="9"/>
        <color indexed="12"/>
        <rFont val="Arial Narrow"/>
        <family val="2"/>
      </rPr>
      <t>“</t>
    </r>
    <r>
      <rPr>
        <sz val="9"/>
        <color indexed="12"/>
        <rFont val="宋体"/>
        <family val="3"/>
        <charset val="134"/>
      </rPr>
      <t>应收款项函证核对表</t>
    </r>
    <r>
      <rPr>
        <sz val="9"/>
        <color indexed="12"/>
        <rFont val="Arial Narrow"/>
        <family val="2"/>
      </rPr>
      <t>”</t>
    </r>
    <r>
      <rPr>
        <sz val="9"/>
        <color indexed="12"/>
        <rFont val="宋体"/>
        <family val="3"/>
        <charset val="134"/>
      </rPr>
      <t>（</t>
    </r>
    <r>
      <rPr>
        <sz val="9"/>
        <color indexed="12"/>
        <rFont val="Arial Narrow"/>
        <family val="2"/>
      </rPr>
      <t>word</t>
    </r>
    <r>
      <rPr>
        <sz val="9"/>
        <color indexed="12"/>
        <rFont val="宋体"/>
        <family val="3"/>
        <charset val="134"/>
      </rPr>
      <t>文档）。</t>
    </r>
  </si>
  <si>
    <r>
      <rPr>
        <sz val="9"/>
        <color indexed="10"/>
        <rFont val="宋体"/>
        <family val="3"/>
        <charset val="134"/>
      </rPr>
      <t>注：本表仅用于对发函及回函情况汇总，生成询证函请在</t>
    </r>
    <r>
      <rPr>
        <sz val="9"/>
        <color indexed="10"/>
        <rFont val="Arial Narrow"/>
        <family val="2"/>
      </rPr>
      <t>“4000-6000</t>
    </r>
    <r>
      <rPr>
        <sz val="9"/>
        <color indexed="10"/>
        <rFont val="宋体"/>
        <family val="3"/>
        <charset val="134"/>
      </rPr>
      <t>实质性程序工作底稿</t>
    </r>
    <r>
      <rPr>
        <sz val="9"/>
        <color indexed="10"/>
        <rFont val="Arial Narrow"/>
        <family val="2"/>
      </rPr>
      <t>——</t>
    </r>
    <r>
      <rPr>
        <sz val="9"/>
        <color indexed="10"/>
        <rFont val="宋体"/>
        <family val="3"/>
        <charset val="134"/>
      </rPr>
      <t>各类账户询证函模板</t>
    </r>
    <r>
      <rPr>
        <sz val="9"/>
        <color indexed="10"/>
        <rFont val="Arial Narrow"/>
        <family val="2"/>
      </rPr>
      <t>”</t>
    </r>
    <r>
      <rPr>
        <sz val="9"/>
        <color indexed="10"/>
        <rFont val="宋体"/>
        <family val="3"/>
        <charset val="134"/>
      </rPr>
      <t>中操作。</t>
    </r>
    <phoneticPr fontId="9" type="noConversion"/>
  </si>
  <si>
    <t>A</t>
    <phoneticPr fontId="9" type="noConversion"/>
  </si>
  <si>
    <r>
      <rPr>
        <sz val="10"/>
        <rFont val="宋体"/>
        <family val="3"/>
        <charset val="134"/>
      </rPr>
      <t>借</t>
    </r>
    <phoneticPr fontId="9" type="noConversion"/>
  </si>
  <si>
    <t>B</t>
    <phoneticPr fontId="9" type="noConversion"/>
  </si>
  <si>
    <r>
      <rPr>
        <sz val="10"/>
        <rFont val="宋体"/>
        <family val="3"/>
        <charset val="134"/>
      </rPr>
      <t>贷</t>
    </r>
    <phoneticPr fontId="9" type="noConversion"/>
  </si>
  <si>
    <t>C</t>
    <phoneticPr fontId="9" type="noConversion"/>
  </si>
  <si>
    <r>
      <rPr>
        <sz val="10"/>
        <rFont val="宋体"/>
        <family val="3"/>
        <charset val="134"/>
      </rPr>
      <t>坏账</t>
    </r>
    <phoneticPr fontId="9" type="noConversion"/>
  </si>
  <si>
    <r>
      <rPr>
        <sz val="10"/>
        <rFont val="宋体"/>
        <family val="3"/>
        <charset val="134"/>
      </rPr>
      <t>坏账准备</t>
    </r>
    <r>
      <rPr>
        <sz val="10"/>
        <rFont val="Arial Narrow"/>
        <family val="2"/>
      </rPr>
      <t>1</t>
    </r>
    <phoneticPr fontId="9" type="noConversion"/>
  </si>
  <si>
    <r>
      <rPr>
        <sz val="10"/>
        <rFont val="宋体"/>
        <family val="3"/>
        <charset val="134"/>
      </rPr>
      <t>坏账准备</t>
    </r>
    <phoneticPr fontId="9" type="noConversion"/>
  </si>
  <si>
    <r>
      <rPr>
        <sz val="10"/>
        <rFont val="宋体"/>
        <family val="3"/>
        <charset val="134"/>
      </rPr>
      <t>贷</t>
    </r>
    <phoneticPr fontId="9" type="noConversion"/>
  </si>
  <si>
    <r>
      <rPr>
        <sz val="10"/>
        <rFont val="宋体"/>
        <family val="3"/>
        <charset val="134"/>
      </rPr>
      <t>坏账准备</t>
    </r>
    <phoneticPr fontId="9" type="noConversion"/>
  </si>
  <si>
    <r>
      <rPr>
        <sz val="10"/>
        <rFont val="宋体"/>
        <family val="3"/>
        <charset val="134"/>
      </rPr>
      <t>坏账准备</t>
    </r>
    <r>
      <rPr>
        <sz val="10"/>
        <rFont val="Arial Narrow"/>
        <family val="2"/>
      </rPr>
      <t>1</t>
    </r>
    <phoneticPr fontId="9" type="noConversion"/>
  </si>
  <si>
    <r>
      <rPr>
        <sz val="10"/>
        <rFont val="宋体"/>
        <family val="3"/>
        <charset val="134"/>
      </rPr>
      <t>借</t>
    </r>
    <phoneticPr fontId="9" type="noConversion"/>
  </si>
  <si>
    <r>
      <rPr>
        <sz val="10"/>
        <rFont val="宋体"/>
        <family val="3"/>
        <charset val="134"/>
      </rPr>
      <t>坏账</t>
    </r>
    <phoneticPr fontId="9" type="noConversion"/>
  </si>
  <si>
    <t>C</t>
    <phoneticPr fontId="9" type="noConversion"/>
  </si>
  <si>
    <t>B</t>
    <phoneticPr fontId="9" type="noConversion"/>
  </si>
  <si>
    <t>A</t>
    <phoneticPr fontId="9" type="noConversion"/>
  </si>
  <si>
    <r>
      <rPr>
        <sz val="9"/>
        <color indexed="10"/>
        <rFont val="宋体"/>
        <family val="3"/>
        <charset val="134"/>
      </rPr>
      <t>注：本表仅用于对发函及回函情况汇总，生成询证函请在</t>
    </r>
    <r>
      <rPr>
        <sz val="9"/>
        <color indexed="10"/>
        <rFont val="Arial Narrow"/>
        <family val="2"/>
      </rPr>
      <t>“4000-6000</t>
    </r>
    <r>
      <rPr>
        <sz val="9"/>
        <color indexed="10"/>
        <rFont val="宋体"/>
        <family val="3"/>
        <charset val="134"/>
      </rPr>
      <t>实质性程序工作底稿</t>
    </r>
    <r>
      <rPr>
        <sz val="9"/>
        <color indexed="10"/>
        <rFont val="Arial Narrow"/>
        <family val="2"/>
      </rPr>
      <t>——</t>
    </r>
    <r>
      <rPr>
        <sz val="9"/>
        <color indexed="10"/>
        <rFont val="宋体"/>
        <family val="3"/>
        <charset val="134"/>
      </rPr>
      <t>各类账户询证函模板</t>
    </r>
    <r>
      <rPr>
        <sz val="9"/>
        <color indexed="10"/>
        <rFont val="Arial Narrow"/>
        <family val="2"/>
      </rPr>
      <t>”</t>
    </r>
    <r>
      <rPr>
        <sz val="9"/>
        <color indexed="10"/>
        <rFont val="宋体"/>
        <family val="3"/>
        <charset val="134"/>
      </rPr>
      <t>中操作。</t>
    </r>
    <phoneticPr fontId="9" type="noConversion"/>
  </si>
  <si>
    <r>
      <rPr>
        <sz val="9"/>
        <rFont val="宋体"/>
        <family val="3"/>
        <charset val="134"/>
      </rPr>
      <t>审计说明</t>
    </r>
    <r>
      <rPr>
        <sz val="9"/>
        <rFont val="Arial Narrow"/>
        <family val="2"/>
      </rPr>
      <t>:</t>
    </r>
    <phoneticPr fontId="9" type="noConversion"/>
  </si>
  <si>
    <r>
      <t>2.</t>
    </r>
    <r>
      <rPr>
        <sz val="9"/>
        <rFont val="宋体"/>
        <family val="3"/>
        <charset val="134"/>
      </rPr>
      <t>推断出的总体误差（扣除已识别的误差）</t>
    </r>
    <phoneticPr fontId="9" type="noConversion"/>
  </si>
  <si>
    <r>
      <t>1.</t>
    </r>
    <r>
      <rPr>
        <sz val="9"/>
        <rFont val="宋体"/>
        <family val="3"/>
        <charset val="134"/>
      </rPr>
      <t>已识别的误差</t>
    </r>
    <phoneticPr fontId="9" type="noConversion"/>
  </si>
  <si>
    <r>
      <rPr>
        <sz val="9"/>
        <rFont val="宋体"/>
        <family val="3"/>
        <charset val="134"/>
      </rPr>
      <t>项</t>
    </r>
    <r>
      <rPr>
        <sz val="9"/>
        <rFont val="Arial Narrow"/>
        <family val="2"/>
      </rPr>
      <t xml:space="preserve">   </t>
    </r>
    <r>
      <rPr>
        <sz val="9"/>
        <rFont val="宋体"/>
        <family val="3"/>
        <charset val="134"/>
      </rPr>
      <t>目</t>
    </r>
    <phoneticPr fontId="9" type="noConversion"/>
  </si>
  <si>
    <r>
      <rPr>
        <b/>
        <sz val="9"/>
        <rFont val="宋体"/>
        <family val="3"/>
        <charset val="134"/>
      </rPr>
      <t>二、对误差的分析</t>
    </r>
    <phoneticPr fontId="9" type="noConversion"/>
  </si>
  <si>
    <r>
      <rPr>
        <b/>
        <sz val="9"/>
        <rFont val="宋体"/>
        <family val="3"/>
        <charset val="134"/>
      </rPr>
      <t>抽取样本占报表的比例</t>
    </r>
    <phoneticPr fontId="9" type="noConversion"/>
  </si>
  <si>
    <r>
      <rPr>
        <b/>
        <sz val="10"/>
        <rFont val="宋体"/>
        <family val="3"/>
        <charset val="134"/>
      </rPr>
      <t>样本合计</t>
    </r>
    <phoneticPr fontId="9" type="noConversion"/>
  </si>
  <si>
    <r>
      <rPr>
        <b/>
        <sz val="10"/>
        <rFont val="宋体"/>
        <family val="3"/>
        <charset val="134"/>
      </rPr>
      <t>企业期末户数及金额</t>
    </r>
    <phoneticPr fontId="9" type="noConversion"/>
  </si>
  <si>
    <r>
      <rPr>
        <b/>
        <sz val="10"/>
        <rFont val="宋体"/>
        <family val="3"/>
        <charset val="134"/>
      </rPr>
      <t>代表性样本</t>
    </r>
    <phoneticPr fontId="9" type="noConversion"/>
  </si>
  <si>
    <r>
      <rPr>
        <sz val="10"/>
        <rFont val="宋体"/>
        <family val="3"/>
        <charset val="134"/>
      </rPr>
      <t>其他</t>
    </r>
    <phoneticPr fontId="9" type="noConversion"/>
  </si>
  <si>
    <r>
      <rPr>
        <sz val="10"/>
        <rFont val="宋体"/>
        <family val="3"/>
        <charset val="134"/>
      </rPr>
      <t>非预期的零余额</t>
    </r>
    <phoneticPr fontId="9" type="noConversion"/>
  </si>
  <si>
    <r>
      <rPr>
        <sz val="10"/>
        <rFont val="宋体"/>
        <family val="3"/>
        <charset val="134"/>
      </rPr>
      <t>关联方</t>
    </r>
    <phoneticPr fontId="9" type="noConversion"/>
  </si>
  <si>
    <r>
      <rPr>
        <sz val="10"/>
        <rFont val="宋体"/>
        <family val="3"/>
        <charset val="134"/>
      </rPr>
      <t>贷方余额</t>
    </r>
    <phoneticPr fontId="9" type="noConversion"/>
  </si>
  <si>
    <r>
      <rPr>
        <sz val="10"/>
        <rFont val="宋体"/>
        <family val="3"/>
        <charset val="134"/>
      </rPr>
      <t>异常交易</t>
    </r>
    <phoneticPr fontId="9" type="noConversion"/>
  </si>
  <si>
    <r>
      <rPr>
        <sz val="10"/>
        <rFont val="宋体"/>
        <family val="3"/>
        <charset val="134"/>
      </rPr>
      <t>账龄较长</t>
    </r>
    <phoneticPr fontId="9" type="noConversion"/>
  </si>
  <si>
    <r>
      <rPr>
        <sz val="10"/>
        <rFont val="宋体"/>
        <family val="3"/>
        <charset val="134"/>
      </rPr>
      <t>年内转销的重大账户</t>
    </r>
    <phoneticPr fontId="9" type="noConversion"/>
  </si>
  <si>
    <r>
      <rPr>
        <sz val="10"/>
        <rFont val="宋体"/>
        <family val="3"/>
        <charset val="134"/>
      </rPr>
      <t>余额较大</t>
    </r>
    <phoneticPr fontId="9" type="noConversion"/>
  </si>
  <si>
    <r>
      <rPr>
        <b/>
        <sz val="10"/>
        <rFont val="宋体"/>
        <family val="3"/>
        <charset val="134"/>
      </rPr>
      <t>关键项目：</t>
    </r>
    <phoneticPr fontId="9" type="noConversion"/>
  </si>
  <si>
    <r>
      <rPr>
        <sz val="9"/>
        <color indexed="8"/>
        <rFont val="宋体"/>
        <family val="3"/>
        <charset val="134"/>
      </rPr>
      <t>样本金额</t>
    </r>
    <phoneticPr fontId="9" type="noConversion"/>
  </si>
  <si>
    <r>
      <rPr>
        <sz val="9"/>
        <rFont val="宋体"/>
        <family val="3"/>
        <charset val="134"/>
      </rPr>
      <t>样本户数</t>
    </r>
    <phoneticPr fontId="9" type="noConversion"/>
  </si>
  <si>
    <r>
      <rPr>
        <sz val="9"/>
        <rFont val="宋体"/>
        <family val="3"/>
        <charset val="134"/>
      </rPr>
      <t>样本特征</t>
    </r>
    <phoneticPr fontId="9" type="noConversion"/>
  </si>
  <si>
    <r>
      <rPr>
        <sz val="9"/>
        <rFont val="宋体"/>
        <family val="3"/>
        <charset val="134"/>
      </rPr>
      <t>样本金额</t>
    </r>
    <phoneticPr fontId="9" type="noConversion"/>
  </si>
  <si>
    <r>
      <rPr>
        <sz val="9"/>
        <rFont val="宋体"/>
        <family val="3"/>
        <charset val="134"/>
      </rPr>
      <t>已同意的调整
金额</t>
    </r>
    <phoneticPr fontId="9" type="noConversion"/>
  </si>
  <si>
    <r>
      <rPr>
        <sz val="9"/>
        <rFont val="宋体"/>
        <family val="3"/>
        <charset val="134"/>
      </rPr>
      <t>调节后一致
（不要求调整）</t>
    </r>
    <phoneticPr fontId="9" type="noConversion"/>
  </si>
  <si>
    <r>
      <rPr>
        <sz val="9"/>
        <rFont val="宋体"/>
        <family val="3"/>
        <charset val="134"/>
      </rPr>
      <t>已同意的调整金额</t>
    </r>
    <phoneticPr fontId="9" type="noConversion"/>
  </si>
  <si>
    <r>
      <rPr>
        <sz val="9"/>
        <rFont val="宋体"/>
        <family val="3"/>
        <charset val="134"/>
      </rPr>
      <t>替代可确认
金额</t>
    </r>
    <phoneticPr fontId="9" type="noConversion"/>
  </si>
  <si>
    <r>
      <rPr>
        <sz val="9"/>
        <rFont val="宋体"/>
        <family val="3"/>
        <charset val="134"/>
      </rPr>
      <t>期后已收到
金额</t>
    </r>
    <phoneticPr fontId="9" type="noConversion"/>
  </si>
  <si>
    <r>
      <rPr>
        <sz val="9"/>
        <rFont val="宋体"/>
        <family val="3"/>
        <charset val="134"/>
      </rPr>
      <t>不符金额</t>
    </r>
    <phoneticPr fontId="9" type="noConversion"/>
  </si>
  <si>
    <r>
      <rPr>
        <sz val="9"/>
        <rFont val="宋体"/>
        <family val="3"/>
        <charset val="134"/>
      </rPr>
      <t>回函直接确认
金额</t>
    </r>
    <phoneticPr fontId="9" type="noConversion"/>
  </si>
  <si>
    <r>
      <rPr>
        <sz val="9"/>
        <rFont val="宋体"/>
        <family val="3"/>
        <charset val="134"/>
      </rPr>
      <t>备注</t>
    </r>
    <phoneticPr fontId="9" type="noConversion"/>
  </si>
  <si>
    <r>
      <rPr>
        <sz val="9"/>
        <rFont val="宋体"/>
        <family val="3"/>
        <charset val="134"/>
      </rPr>
      <t>替代测试索引号</t>
    </r>
    <phoneticPr fontId="9" type="noConversion"/>
  </si>
  <si>
    <r>
      <rPr>
        <sz val="9"/>
        <rFont val="宋体"/>
        <family val="3"/>
        <charset val="134"/>
      </rPr>
      <t>未收回函证</t>
    </r>
    <phoneticPr fontId="9" type="noConversion"/>
  </si>
  <si>
    <r>
      <rPr>
        <sz val="9"/>
        <rFont val="宋体"/>
        <family val="3"/>
        <charset val="134"/>
      </rPr>
      <t>已收回函证</t>
    </r>
    <phoneticPr fontId="9" type="noConversion"/>
  </si>
  <si>
    <r>
      <rPr>
        <sz val="9"/>
        <rFont val="宋体"/>
        <family val="3"/>
        <charset val="134"/>
      </rPr>
      <t>账面金额</t>
    </r>
    <phoneticPr fontId="9" type="noConversion"/>
  </si>
  <si>
    <r>
      <rPr>
        <sz val="9"/>
        <rFont val="宋体"/>
        <family val="3"/>
        <charset val="134"/>
      </rPr>
      <t>回函日期</t>
    </r>
    <phoneticPr fontId="9" type="noConversion"/>
  </si>
  <si>
    <r>
      <rPr>
        <sz val="9"/>
        <rFont val="宋体"/>
        <family val="3"/>
        <charset val="134"/>
      </rPr>
      <t>币种</t>
    </r>
    <phoneticPr fontId="9" type="noConversion"/>
  </si>
  <si>
    <r>
      <rPr>
        <sz val="9"/>
        <rFont val="宋体"/>
        <family val="3"/>
        <charset val="134"/>
      </rPr>
      <t>函证
方式</t>
    </r>
    <phoneticPr fontId="9" type="noConversion"/>
  </si>
  <si>
    <r>
      <rPr>
        <sz val="9"/>
        <rFont val="宋体"/>
        <family val="3"/>
        <charset val="134"/>
      </rPr>
      <t>单位地址</t>
    </r>
    <phoneticPr fontId="9" type="noConversion"/>
  </si>
  <si>
    <r>
      <rPr>
        <sz val="9"/>
        <rFont val="宋体"/>
        <family val="3"/>
        <charset val="134"/>
      </rPr>
      <t>单位名称</t>
    </r>
    <phoneticPr fontId="9" type="noConversion"/>
  </si>
  <si>
    <r>
      <rPr>
        <b/>
        <sz val="9"/>
        <color indexed="8"/>
        <rFont val="宋体"/>
        <family val="3"/>
        <charset val="134"/>
      </rPr>
      <t>函证情况列表</t>
    </r>
    <phoneticPr fontId="9" type="noConversion"/>
  </si>
  <si>
    <r>
      <rPr>
        <sz val="9"/>
        <color indexed="8"/>
        <rFont val="宋体"/>
        <family val="3"/>
        <charset val="134"/>
      </rPr>
      <t>日期</t>
    </r>
    <phoneticPr fontId="9" type="noConversion"/>
  </si>
  <si>
    <r>
      <rPr>
        <sz val="9"/>
        <color indexed="8"/>
        <rFont val="宋体"/>
        <family val="3"/>
        <charset val="134"/>
      </rPr>
      <t>复核人</t>
    </r>
    <phoneticPr fontId="9" type="noConversion"/>
  </si>
  <si>
    <r>
      <rPr>
        <sz val="9"/>
        <color indexed="8"/>
        <rFont val="宋体"/>
        <family val="3"/>
        <charset val="134"/>
      </rPr>
      <t>编制人</t>
    </r>
    <phoneticPr fontId="9" type="noConversion"/>
  </si>
  <si>
    <r>
      <rPr>
        <b/>
        <sz val="10"/>
        <rFont val="宋体"/>
        <family val="3"/>
        <charset val="134"/>
      </rPr>
      <t>项目：预付账款函证结果明细表</t>
    </r>
    <phoneticPr fontId="9" type="noConversion"/>
  </si>
  <si>
    <r>
      <rPr>
        <sz val="9"/>
        <color indexed="8"/>
        <rFont val="宋体"/>
        <family val="3"/>
        <charset val="134"/>
      </rPr>
      <t>页次</t>
    </r>
    <phoneticPr fontId="9" type="noConversion"/>
  </si>
  <si>
    <t>4250-2-1</t>
    <phoneticPr fontId="9" type="noConversion"/>
  </si>
  <si>
    <r>
      <rPr>
        <sz val="9"/>
        <color indexed="8"/>
        <rFont val="宋体"/>
        <family val="3"/>
        <charset val="134"/>
      </rPr>
      <t>索引号</t>
    </r>
    <phoneticPr fontId="9" type="noConversion"/>
  </si>
  <si>
    <r>
      <rPr>
        <sz val="9"/>
        <color indexed="8"/>
        <rFont val="宋体"/>
        <family val="3"/>
        <charset val="134"/>
      </rPr>
      <t>索引号</t>
    </r>
    <phoneticPr fontId="9" type="noConversion"/>
  </si>
  <si>
    <t>4280-2-1</t>
    <phoneticPr fontId="9" type="noConversion"/>
  </si>
  <si>
    <r>
      <rPr>
        <sz val="9"/>
        <color indexed="8"/>
        <rFont val="宋体"/>
        <family val="3"/>
        <charset val="134"/>
      </rPr>
      <t>页次</t>
    </r>
    <phoneticPr fontId="9" type="noConversion"/>
  </si>
  <si>
    <r>
      <rPr>
        <b/>
        <sz val="10"/>
        <rFont val="宋体"/>
        <family val="3"/>
        <charset val="134"/>
      </rPr>
      <t>项目：其他应收款函证结果明细表</t>
    </r>
    <phoneticPr fontId="9" type="noConversion"/>
  </si>
  <si>
    <r>
      <rPr>
        <sz val="9"/>
        <color indexed="8"/>
        <rFont val="宋体"/>
        <family val="3"/>
        <charset val="134"/>
      </rPr>
      <t>编制人</t>
    </r>
    <phoneticPr fontId="9" type="noConversion"/>
  </si>
  <si>
    <r>
      <rPr>
        <sz val="9"/>
        <color indexed="8"/>
        <rFont val="宋体"/>
        <family val="3"/>
        <charset val="134"/>
      </rPr>
      <t>日期</t>
    </r>
    <phoneticPr fontId="9" type="noConversion"/>
  </si>
  <si>
    <r>
      <rPr>
        <b/>
        <sz val="9"/>
        <color indexed="8"/>
        <rFont val="宋体"/>
        <family val="3"/>
        <charset val="134"/>
      </rPr>
      <t>函证情况列表</t>
    </r>
    <phoneticPr fontId="9" type="noConversion"/>
  </si>
  <si>
    <r>
      <rPr>
        <sz val="9"/>
        <rFont val="宋体"/>
        <family val="3"/>
        <charset val="134"/>
      </rPr>
      <t>单位名称</t>
    </r>
    <phoneticPr fontId="9" type="noConversion"/>
  </si>
  <si>
    <r>
      <rPr>
        <sz val="9"/>
        <rFont val="宋体"/>
        <family val="3"/>
        <charset val="134"/>
      </rPr>
      <t>单位地址</t>
    </r>
    <phoneticPr fontId="9" type="noConversion"/>
  </si>
  <si>
    <r>
      <rPr>
        <sz val="9"/>
        <rFont val="宋体"/>
        <family val="3"/>
        <charset val="134"/>
      </rPr>
      <t>函证
方式</t>
    </r>
    <phoneticPr fontId="9" type="noConversion"/>
  </si>
  <si>
    <r>
      <rPr>
        <sz val="9"/>
        <rFont val="宋体"/>
        <family val="3"/>
        <charset val="134"/>
      </rPr>
      <t>样本特征</t>
    </r>
    <phoneticPr fontId="9" type="noConversion"/>
  </si>
  <si>
    <r>
      <rPr>
        <sz val="9"/>
        <rFont val="宋体"/>
        <family val="3"/>
        <charset val="134"/>
      </rPr>
      <t>币种</t>
    </r>
    <phoneticPr fontId="9" type="noConversion"/>
  </si>
  <si>
    <r>
      <rPr>
        <sz val="9"/>
        <rFont val="宋体"/>
        <family val="3"/>
        <charset val="134"/>
      </rPr>
      <t>账面金额</t>
    </r>
    <phoneticPr fontId="9" type="noConversion"/>
  </si>
  <si>
    <r>
      <rPr>
        <sz val="9"/>
        <rFont val="宋体"/>
        <family val="3"/>
        <charset val="134"/>
      </rPr>
      <t>已收回函证</t>
    </r>
    <phoneticPr fontId="9" type="noConversion"/>
  </si>
  <si>
    <r>
      <rPr>
        <sz val="9"/>
        <rFont val="宋体"/>
        <family val="3"/>
        <charset val="134"/>
      </rPr>
      <t>未收回函证</t>
    </r>
    <phoneticPr fontId="9" type="noConversion"/>
  </si>
  <si>
    <r>
      <rPr>
        <sz val="9"/>
        <rFont val="宋体"/>
        <family val="3"/>
        <charset val="134"/>
      </rPr>
      <t>替代测试索引号</t>
    </r>
    <phoneticPr fontId="9" type="noConversion"/>
  </si>
  <si>
    <r>
      <rPr>
        <sz val="9"/>
        <rFont val="宋体"/>
        <family val="3"/>
        <charset val="134"/>
      </rPr>
      <t>回函直接确认
金额</t>
    </r>
    <phoneticPr fontId="9" type="noConversion"/>
  </si>
  <si>
    <r>
      <rPr>
        <sz val="9"/>
        <rFont val="宋体"/>
        <family val="3"/>
        <charset val="134"/>
      </rPr>
      <t>不符金额</t>
    </r>
    <phoneticPr fontId="9" type="noConversion"/>
  </si>
  <si>
    <r>
      <rPr>
        <sz val="9"/>
        <rFont val="宋体"/>
        <family val="3"/>
        <charset val="134"/>
      </rPr>
      <t>替代可确认
金额</t>
    </r>
    <phoneticPr fontId="9" type="noConversion"/>
  </si>
  <si>
    <r>
      <rPr>
        <sz val="9"/>
        <rFont val="宋体"/>
        <family val="3"/>
        <charset val="134"/>
      </rPr>
      <t>已同意的调整金额</t>
    </r>
    <phoneticPr fontId="9" type="noConversion"/>
  </si>
  <si>
    <r>
      <rPr>
        <sz val="9"/>
        <rFont val="宋体"/>
        <family val="3"/>
        <charset val="134"/>
      </rPr>
      <t>调节后一致
（不要求调整）</t>
    </r>
    <phoneticPr fontId="9" type="noConversion"/>
  </si>
  <si>
    <r>
      <rPr>
        <sz val="9"/>
        <rFont val="宋体"/>
        <family val="3"/>
        <charset val="134"/>
      </rPr>
      <t>样本户数</t>
    </r>
    <phoneticPr fontId="9" type="noConversion"/>
  </si>
  <si>
    <r>
      <rPr>
        <sz val="9"/>
        <rFont val="宋体"/>
        <family val="3"/>
        <charset val="134"/>
      </rPr>
      <t>样本金额</t>
    </r>
    <phoneticPr fontId="9" type="noConversion"/>
  </si>
  <si>
    <r>
      <rPr>
        <b/>
        <sz val="10"/>
        <rFont val="宋体"/>
        <family val="3"/>
        <charset val="134"/>
      </rPr>
      <t>关键项目：</t>
    </r>
    <phoneticPr fontId="9" type="noConversion"/>
  </si>
  <si>
    <r>
      <rPr>
        <sz val="10"/>
        <rFont val="宋体"/>
        <family val="3"/>
        <charset val="134"/>
      </rPr>
      <t>余额较大</t>
    </r>
    <phoneticPr fontId="9" type="noConversion"/>
  </si>
  <si>
    <r>
      <rPr>
        <sz val="10"/>
        <rFont val="宋体"/>
        <family val="3"/>
        <charset val="134"/>
      </rPr>
      <t>年内转销的重大账户</t>
    </r>
    <phoneticPr fontId="9" type="noConversion"/>
  </si>
  <si>
    <r>
      <rPr>
        <sz val="10"/>
        <rFont val="宋体"/>
        <family val="3"/>
        <charset val="134"/>
      </rPr>
      <t>账龄较长</t>
    </r>
    <phoneticPr fontId="9" type="noConversion"/>
  </si>
  <si>
    <r>
      <rPr>
        <sz val="10"/>
        <rFont val="宋体"/>
        <family val="3"/>
        <charset val="134"/>
      </rPr>
      <t>贷方余额</t>
    </r>
    <phoneticPr fontId="9" type="noConversion"/>
  </si>
  <si>
    <r>
      <rPr>
        <sz val="10"/>
        <rFont val="宋体"/>
        <family val="3"/>
        <charset val="134"/>
      </rPr>
      <t>关联方</t>
    </r>
    <phoneticPr fontId="9" type="noConversion"/>
  </si>
  <si>
    <r>
      <rPr>
        <sz val="10"/>
        <rFont val="宋体"/>
        <family val="3"/>
        <charset val="134"/>
      </rPr>
      <t>其他</t>
    </r>
    <phoneticPr fontId="9" type="noConversion"/>
  </si>
  <si>
    <r>
      <rPr>
        <b/>
        <sz val="10"/>
        <rFont val="宋体"/>
        <family val="3"/>
        <charset val="134"/>
      </rPr>
      <t>企业期末户数及金额</t>
    </r>
    <phoneticPr fontId="9" type="noConversion"/>
  </si>
  <si>
    <r>
      <rPr>
        <b/>
        <sz val="10"/>
        <rFont val="宋体"/>
        <family val="3"/>
        <charset val="134"/>
      </rPr>
      <t>样本合计</t>
    </r>
    <phoneticPr fontId="9" type="noConversion"/>
  </si>
  <si>
    <r>
      <rPr>
        <b/>
        <sz val="9"/>
        <rFont val="宋体"/>
        <family val="3"/>
        <charset val="134"/>
      </rPr>
      <t>抽取样本占报表的比例</t>
    </r>
    <phoneticPr fontId="9" type="noConversion"/>
  </si>
  <si>
    <r>
      <rPr>
        <sz val="9"/>
        <rFont val="宋体"/>
        <family val="3"/>
        <charset val="134"/>
      </rPr>
      <t>项</t>
    </r>
    <r>
      <rPr>
        <sz val="9"/>
        <rFont val="Arial Narrow"/>
        <family val="2"/>
      </rPr>
      <t xml:space="preserve">   </t>
    </r>
    <r>
      <rPr>
        <sz val="9"/>
        <rFont val="宋体"/>
        <family val="3"/>
        <charset val="134"/>
      </rPr>
      <t>目</t>
    </r>
    <phoneticPr fontId="9" type="noConversion"/>
  </si>
  <si>
    <r>
      <t>1.</t>
    </r>
    <r>
      <rPr>
        <sz val="9"/>
        <rFont val="宋体"/>
        <family val="3"/>
        <charset val="134"/>
      </rPr>
      <t>已识别的误差</t>
    </r>
    <phoneticPr fontId="9" type="noConversion"/>
  </si>
  <si>
    <r>
      <rPr>
        <sz val="10"/>
        <rFont val="宋体"/>
        <family val="3"/>
        <charset val="134"/>
      </rPr>
      <t>借</t>
    </r>
    <phoneticPr fontId="9" type="noConversion"/>
  </si>
  <si>
    <t>B</t>
    <phoneticPr fontId="9" type="noConversion"/>
  </si>
  <si>
    <r>
      <rPr>
        <sz val="10"/>
        <rFont val="宋体"/>
        <family val="3"/>
        <charset val="134"/>
      </rPr>
      <t>坏账</t>
    </r>
    <phoneticPr fontId="9" type="noConversion"/>
  </si>
  <si>
    <r>
      <rPr>
        <sz val="10"/>
        <rFont val="宋体"/>
        <family val="3"/>
        <charset val="134"/>
      </rPr>
      <t>坏账准备</t>
    </r>
    <r>
      <rPr>
        <sz val="10"/>
        <rFont val="Arial Narrow"/>
        <family val="2"/>
      </rPr>
      <t>1</t>
    </r>
    <phoneticPr fontId="9" type="noConversion"/>
  </si>
  <si>
    <t>5200-2-1</t>
    <phoneticPr fontId="9" type="noConversion"/>
  </si>
  <si>
    <r>
      <rPr>
        <sz val="9"/>
        <color indexed="8"/>
        <rFont val="宋体"/>
        <family val="3"/>
        <charset val="134"/>
      </rPr>
      <t>页次</t>
    </r>
    <phoneticPr fontId="9" type="noConversion"/>
  </si>
  <si>
    <r>
      <rPr>
        <b/>
        <sz val="10"/>
        <rFont val="宋体"/>
        <family val="3"/>
        <charset val="134"/>
      </rPr>
      <t>项目：应付账款函证结果明细表</t>
    </r>
    <phoneticPr fontId="9" type="noConversion"/>
  </si>
  <si>
    <r>
      <rPr>
        <sz val="9"/>
        <color indexed="8"/>
        <rFont val="宋体"/>
        <family val="3"/>
        <charset val="134"/>
      </rPr>
      <t>编制人</t>
    </r>
    <phoneticPr fontId="9" type="noConversion"/>
  </si>
  <si>
    <r>
      <rPr>
        <sz val="9"/>
        <color indexed="8"/>
        <rFont val="宋体"/>
        <family val="3"/>
        <charset val="134"/>
      </rPr>
      <t>日期</t>
    </r>
    <phoneticPr fontId="9" type="noConversion"/>
  </si>
  <si>
    <r>
      <rPr>
        <sz val="9"/>
        <rFont val="宋体"/>
        <family val="3"/>
        <charset val="134"/>
      </rPr>
      <t>单位地址</t>
    </r>
    <phoneticPr fontId="9" type="noConversion"/>
  </si>
  <si>
    <r>
      <rPr>
        <sz val="9"/>
        <rFont val="宋体"/>
        <family val="3"/>
        <charset val="134"/>
      </rPr>
      <t>函证
方式</t>
    </r>
    <phoneticPr fontId="9" type="noConversion"/>
  </si>
  <si>
    <r>
      <rPr>
        <sz val="9"/>
        <rFont val="宋体"/>
        <family val="3"/>
        <charset val="134"/>
      </rPr>
      <t>样本特征</t>
    </r>
    <phoneticPr fontId="9" type="noConversion"/>
  </si>
  <si>
    <r>
      <rPr>
        <sz val="9"/>
        <rFont val="宋体"/>
        <family val="3"/>
        <charset val="134"/>
      </rPr>
      <t>币种</t>
    </r>
    <phoneticPr fontId="9" type="noConversion"/>
  </si>
  <si>
    <r>
      <rPr>
        <sz val="9"/>
        <rFont val="宋体"/>
        <family val="3"/>
        <charset val="134"/>
      </rPr>
      <t>回函日期</t>
    </r>
    <phoneticPr fontId="9" type="noConversion"/>
  </si>
  <si>
    <r>
      <rPr>
        <sz val="9"/>
        <rFont val="宋体"/>
        <family val="3"/>
        <charset val="134"/>
      </rPr>
      <t>账面金额</t>
    </r>
    <phoneticPr fontId="9" type="noConversion"/>
  </si>
  <si>
    <r>
      <rPr>
        <sz val="9"/>
        <rFont val="宋体"/>
        <family val="3"/>
        <charset val="134"/>
      </rPr>
      <t>已收回函证</t>
    </r>
    <phoneticPr fontId="9" type="noConversion"/>
  </si>
  <si>
    <r>
      <rPr>
        <sz val="9"/>
        <rFont val="宋体"/>
        <family val="3"/>
        <charset val="134"/>
      </rPr>
      <t>未收回函证</t>
    </r>
    <phoneticPr fontId="9" type="noConversion"/>
  </si>
  <si>
    <r>
      <rPr>
        <sz val="9"/>
        <rFont val="宋体"/>
        <family val="3"/>
        <charset val="134"/>
      </rPr>
      <t>替代测试索引号</t>
    </r>
    <phoneticPr fontId="9" type="noConversion"/>
  </si>
  <si>
    <r>
      <rPr>
        <sz val="9"/>
        <rFont val="宋体"/>
        <family val="3"/>
        <charset val="134"/>
      </rPr>
      <t>备注</t>
    </r>
    <phoneticPr fontId="9" type="noConversion"/>
  </si>
  <si>
    <r>
      <rPr>
        <sz val="9"/>
        <rFont val="宋体"/>
        <family val="3"/>
        <charset val="134"/>
      </rPr>
      <t>不符金额</t>
    </r>
    <phoneticPr fontId="9" type="noConversion"/>
  </si>
  <si>
    <r>
      <rPr>
        <sz val="9"/>
        <rFont val="宋体"/>
        <family val="3"/>
        <charset val="134"/>
      </rPr>
      <t>期后已收到
金额</t>
    </r>
    <phoneticPr fontId="9" type="noConversion"/>
  </si>
  <si>
    <r>
      <rPr>
        <sz val="9"/>
        <rFont val="宋体"/>
        <family val="3"/>
        <charset val="134"/>
      </rPr>
      <t>替代可确认
金额</t>
    </r>
    <phoneticPr fontId="9" type="noConversion"/>
  </si>
  <si>
    <r>
      <rPr>
        <sz val="9"/>
        <rFont val="宋体"/>
        <family val="3"/>
        <charset val="134"/>
      </rPr>
      <t>已同意的调整金额</t>
    </r>
    <phoneticPr fontId="9" type="noConversion"/>
  </si>
  <si>
    <r>
      <rPr>
        <sz val="9"/>
        <rFont val="宋体"/>
        <family val="3"/>
        <charset val="134"/>
      </rPr>
      <t>样本户数</t>
    </r>
    <phoneticPr fontId="9" type="noConversion"/>
  </si>
  <si>
    <r>
      <rPr>
        <sz val="9"/>
        <rFont val="宋体"/>
        <family val="3"/>
        <charset val="134"/>
      </rPr>
      <t>样本金额</t>
    </r>
    <phoneticPr fontId="9" type="noConversion"/>
  </si>
  <si>
    <r>
      <rPr>
        <sz val="9"/>
        <rFont val="宋体"/>
        <family val="3"/>
        <charset val="134"/>
      </rPr>
      <t>样本特征</t>
    </r>
    <phoneticPr fontId="9" type="noConversion"/>
  </si>
  <si>
    <r>
      <rPr>
        <sz val="9"/>
        <color indexed="8"/>
        <rFont val="宋体"/>
        <family val="3"/>
        <charset val="134"/>
      </rPr>
      <t>样本金额</t>
    </r>
    <phoneticPr fontId="9" type="noConversion"/>
  </si>
  <si>
    <r>
      <rPr>
        <b/>
        <sz val="10"/>
        <rFont val="宋体"/>
        <family val="3"/>
        <charset val="134"/>
      </rPr>
      <t>关键项目：</t>
    </r>
    <phoneticPr fontId="9" type="noConversion"/>
  </si>
  <si>
    <r>
      <rPr>
        <sz val="10"/>
        <rFont val="宋体"/>
        <family val="3"/>
        <charset val="134"/>
      </rPr>
      <t>余额较大</t>
    </r>
    <phoneticPr fontId="9" type="noConversion"/>
  </si>
  <si>
    <r>
      <rPr>
        <sz val="10"/>
        <rFont val="宋体"/>
        <family val="3"/>
        <charset val="134"/>
      </rPr>
      <t>年内转销的重大账户</t>
    </r>
    <phoneticPr fontId="9" type="noConversion"/>
  </si>
  <si>
    <r>
      <rPr>
        <sz val="10"/>
        <rFont val="宋体"/>
        <family val="3"/>
        <charset val="134"/>
      </rPr>
      <t>账龄较长</t>
    </r>
    <phoneticPr fontId="9" type="noConversion"/>
  </si>
  <si>
    <r>
      <rPr>
        <sz val="10"/>
        <rFont val="宋体"/>
        <family val="3"/>
        <charset val="134"/>
      </rPr>
      <t>异常交易</t>
    </r>
    <phoneticPr fontId="9" type="noConversion"/>
  </si>
  <si>
    <r>
      <rPr>
        <sz val="10"/>
        <rFont val="宋体"/>
        <family val="3"/>
        <charset val="134"/>
      </rPr>
      <t>贷方余额</t>
    </r>
    <phoneticPr fontId="9" type="noConversion"/>
  </si>
  <si>
    <r>
      <rPr>
        <sz val="10"/>
        <rFont val="宋体"/>
        <family val="3"/>
        <charset val="134"/>
      </rPr>
      <t>关联方</t>
    </r>
    <phoneticPr fontId="9" type="noConversion"/>
  </si>
  <si>
    <r>
      <rPr>
        <sz val="10"/>
        <rFont val="宋体"/>
        <family val="3"/>
        <charset val="134"/>
      </rPr>
      <t>非预期的零余额</t>
    </r>
    <phoneticPr fontId="9" type="noConversion"/>
  </si>
  <si>
    <r>
      <rPr>
        <b/>
        <sz val="10"/>
        <rFont val="宋体"/>
        <family val="3"/>
        <charset val="134"/>
      </rPr>
      <t>企业期末户数及金额</t>
    </r>
    <phoneticPr fontId="9" type="noConversion"/>
  </si>
  <si>
    <r>
      <rPr>
        <b/>
        <sz val="10"/>
        <rFont val="宋体"/>
        <family val="3"/>
        <charset val="134"/>
      </rPr>
      <t>样本合计</t>
    </r>
    <phoneticPr fontId="9" type="noConversion"/>
  </si>
  <si>
    <r>
      <rPr>
        <b/>
        <sz val="9"/>
        <rFont val="宋体"/>
        <family val="3"/>
        <charset val="134"/>
      </rPr>
      <t>抽取样本占报表的比例</t>
    </r>
    <phoneticPr fontId="9" type="noConversion"/>
  </si>
  <si>
    <r>
      <rPr>
        <b/>
        <sz val="9"/>
        <rFont val="宋体"/>
        <family val="3"/>
        <charset val="134"/>
      </rPr>
      <t>二、对误差的分析</t>
    </r>
    <phoneticPr fontId="9" type="noConversion"/>
  </si>
  <si>
    <t>A</t>
    <phoneticPr fontId="9" type="noConversion"/>
  </si>
  <si>
    <t xml:space="preserve">                  </t>
  </si>
  <si>
    <r>
      <rPr>
        <b/>
        <sz val="10"/>
        <rFont val="宋体"/>
        <family val="3"/>
        <charset val="134"/>
      </rPr>
      <t>索引号：</t>
    </r>
    <r>
      <rPr>
        <b/>
        <sz val="10"/>
        <rFont val="Arial Narrow"/>
        <family val="2"/>
      </rPr>
      <t xml:space="preserve"> </t>
    </r>
  </si>
  <si>
    <t>5160-5</t>
  </si>
  <si>
    <r>
      <rPr>
        <b/>
        <sz val="10"/>
        <rFont val="宋体"/>
        <family val="3"/>
        <charset val="134"/>
      </rPr>
      <t>页次：</t>
    </r>
  </si>
  <si>
    <r>
      <rPr>
        <b/>
        <sz val="10"/>
        <rFont val="宋体"/>
        <family val="3"/>
        <charset val="134"/>
      </rPr>
      <t>编制人：</t>
    </r>
    <r>
      <rPr>
        <b/>
        <sz val="10"/>
        <rFont val="Arial Narrow"/>
        <family val="2"/>
      </rPr>
      <t xml:space="preserve"> </t>
    </r>
  </si>
  <si>
    <r>
      <rPr>
        <b/>
        <sz val="10"/>
        <rFont val="宋体"/>
        <family val="3"/>
        <charset val="134"/>
      </rPr>
      <t>日期：</t>
    </r>
  </si>
  <si>
    <r>
      <rPr>
        <b/>
        <sz val="10"/>
        <rFont val="宋体"/>
        <family val="3"/>
        <charset val="134"/>
      </rPr>
      <t>复核人：</t>
    </r>
    <r>
      <rPr>
        <b/>
        <sz val="10"/>
        <rFont val="Arial Narrow"/>
        <family val="2"/>
      </rPr>
      <t xml:space="preserve"> </t>
    </r>
  </si>
  <si>
    <r>
      <rPr>
        <sz val="10"/>
        <rFont val="宋体"/>
        <family val="3"/>
        <charset val="134"/>
      </rPr>
      <t>选取样本依据</t>
    </r>
  </si>
  <si>
    <r>
      <rPr>
        <sz val="10"/>
        <rFont val="宋体"/>
        <family val="3"/>
        <charset val="134"/>
      </rPr>
      <t>发函询证纪要</t>
    </r>
  </si>
  <si>
    <r>
      <rPr>
        <sz val="10"/>
        <rFont val="宋体"/>
        <family val="3"/>
        <charset val="134"/>
      </rPr>
      <t>收到回函</t>
    </r>
  </si>
  <si>
    <r>
      <rPr>
        <sz val="10"/>
        <rFont val="宋体"/>
        <family val="3"/>
        <charset val="134"/>
      </rPr>
      <t>未收到回函</t>
    </r>
  </si>
  <si>
    <r>
      <rPr>
        <sz val="10"/>
        <rFont val="宋体"/>
        <family val="3"/>
        <charset val="134"/>
      </rPr>
      <t>未核实金额</t>
    </r>
  </si>
  <si>
    <r>
      <rPr>
        <sz val="10"/>
        <rFont val="宋体"/>
        <family val="3"/>
        <charset val="134"/>
      </rPr>
      <t>审计意见</t>
    </r>
  </si>
  <si>
    <r>
      <rPr>
        <sz val="10"/>
        <rFont val="宋体"/>
        <family val="3"/>
        <charset val="134"/>
      </rPr>
      <t>询证函索引</t>
    </r>
  </si>
  <si>
    <r>
      <rPr>
        <sz val="10"/>
        <rFont val="宋体"/>
        <family val="3"/>
        <charset val="134"/>
      </rPr>
      <t>函证日期</t>
    </r>
  </si>
  <si>
    <r>
      <rPr>
        <sz val="10"/>
        <rFont val="宋体"/>
        <family val="3"/>
        <charset val="134"/>
      </rPr>
      <t>函证方式</t>
    </r>
  </si>
  <si>
    <r>
      <rPr>
        <sz val="10"/>
        <rFont val="宋体"/>
        <family val="3"/>
        <charset val="134"/>
      </rPr>
      <t>单位名称</t>
    </r>
  </si>
  <si>
    <r>
      <rPr>
        <sz val="10"/>
        <rFont val="宋体"/>
        <family val="3"/>
        <charset val="134"/>
      </rPr>
      <t>应付票据到期日</t>
    </r>
  </si>
  <si>
    <r>
      <rPr>
        <sz val="10"/>
        <rFont val="宋体"/>
        <family val="3"/>
        <charset val="134"/>
      </rPr>
      <t>账面余额</t>
    </r>
  </si>
  <si>
    <r>
      <rPr>
        <sz val="10"/>
        <rFont val="宋体"/>
        <family val="3"/>
        <charset val="134"/>
      </rPr>
      <t>回函直接确认</t>
    </r>
  </si>
  <si>
    <r>
      <rPr>
        <sz val="10"/>
        <rFont val="宋体"/>
        <family val="3"/>
        <charset val="134"/>
      </rPr>
      <t>调节后可以确认</t>
    </r>
  </si>
  <si>
    <r>
      <rPr>
        <sz val="10"/>
        <rFont val="宋体"/>
        <family val="3"/>
        <charset val="134"/>
      </rPr>
      <t>调节表索引号</t>
    </r>
  </si>
  <si>
    <r>
      <rPr>
        <sz val="10"/>
        <rFont val="宋体"/>
        <family val="3"/>
        <charset val="134"/>
      </rPr>
      <t>通过替代确认</t>
    </r>
  </si>
  <si>
    <r>
      <rPr>
        <sz val="10"/>
        <rFont val="宋体"/>
        <family val="3"/>
        <charset val="134"/>
      </rPr>
      <t>替代索引号</t>
    </r>
  </si>
  <si>
    <t>A</t>
  </si>
  <si>
    <t>B</t>
  </si>
  <si>
    <r>
      <rPr>
        <sz val="10"/>
        <rFont val="宋体"/>
        <family val="3"/>
        <charset val="134"/>
      </rPr>
      <t>合计</t>
    </r>
  </si>
  <si>
    <r>
      <rPr>
        <sz val="10"/>
        <rFont val="宋体"/>
        <family val="3"/>
        <charset val="134"/>
      </rPr>
      <t>抽取应付款样本户数</t>
    </r>
  </si>
  <si>
    <r>
      <rPr>
        <sz val="10"/>
        <rFont val="宋体"/>
        <family val="3"/>
        <charset val="134"/>
      </rPr>
      <t>抽取样本的总金额</t>
    </r>
  </si>
  <si>
    <r>
      <rPr>
        <sz val="10"/>
        <rFont val="宋体"/>
        <family val="3"/>
        <charset val="134"/>
      </rPr>
      <t>收到回函的样本</t>
    </r>
  </si>
  <si>
    <r>
      <rPr>
        <sz val="10"/>
        <rFont val="宋体"/>
        <family val="3"/>
        <charset val="134"/>
      </rPr>
      <t>回函和调节后可以确认的金额</t>
    </r>
  </si>
  <si>
    <r>
      <rPr>
        <sz val="10"/>
        <rFont val="宋体"/>
        <family val="3"/>
        <charset val="134"/>
      </rPr>
      <t>期末应付款客户总数</t>
    </r>
  </si>
  <si>
    <r>
      <rPr>
        <sz val="10"/>
        <rFont val="宋体"/>
        <family val="3"/>
        <charset val="134"/>
      </rPr>
      <t>期末应付款总金额</t>
    </r>
  </si>
  <si>
    <r>
      <rPr>
        <sz val="10"/>
        <rFont val="宋体"/>
        <family val="3"/>
        <charset val="134"/>
      </rPr>
      <t>收到回函的样本金额</t>
    </r>
  </si>
  <si>
    <r>
      <rPr>
        <sz val="10"/>
        <rFont val="宋体"/>
        <family val="3"/>
        <charset val="134"/>
      </rPr>
      <t>通过替代审计可确认金额</t>
    </r>
  </si>
  <si>
    <r>
      <rPr>
        <sz val="10"/>
        <rFont val="宋体"/>
        <family val="3"/>
        <charset val="134"/>
      </rPr>
      <t>样本占总户数的比例</t>
    </r>
  </si>
  <si>
    <r>
      <rPr>
        <sz val="10"/>
        <rFont val="宋体"/>
        <family val="3"/>
        <charset val="134"/>
      </rPr>
      <t>抽取样本占期末总额的比例</t>
    </r>
  </si>
  <si>
    <r>
      <rPr>
        <sz val="10"/>
        <rFont val="宋体"/>
        <family val="3"/>
        <charset val="134"/>
      </rPr>
      <t>占样本总金额的比例</t>
    </r>
  </si>
  <si>
    <r>
      <rPr>
        <sz val="10"/>
        <rFont val="宋体"/>
        <family val="3"/>
        <charset val="134"/>
      </rPr>
      <t>可确认金额占样本总额的比例</t>
    </r>
  </si>
  <si>
    <r>
      <rPr>
        <sz val="10"/>
        <rFont val="宋体"/>
        <family val="3"/>
        <charset val="134"/>
      </rPr>
      <t>注：选取样本依据</t>
    </r>
    <r>
      <rPr>
        <sz val="10"/>
        <rFont val="Arial Narrow"/>
        <family val="2"/>
      </rPr>
      <t>:</t>
    </r>
    <r>
      <rPr>
        <sz val="10"/>
        <rFont val="宋体"/>
        <family val="3"/>
        <charset val="134"/>
      </rPr>
      <t>（</t>
    </r>
    <r>
      <rPr>
        <sz val="10"/>
        <rFont val="Arial Narrow"/>
        <family val="2"/>
      </rPr>
      <t>1</t>
    </r>
    <r>
      <rPr>
        <sz val="10"/>
        <rFont val="宋体"/>
        <family val="3"/>
        <charset val="134"/>
      </rPr>
      <t>）关键项目</t>
    </r>
    <r>
      <rPr>
        <sz val="10"/>
        <rFont val="Arial Narrow"/>
        <family val="2"/>
      </rPr>
      <t xml:space="preserve"> </t>
    </r>
    <r>
      <rPr>
        <sz val="10"/>
        <rFont val="宋体"/>
        <family val="3"/>
        <charset val="134"/>
      </rPr>
      <t>：</t>
    </r>
    <r>
      <rPr>
        <sz val="10"/>
        <rFont val="Arial Narrow"/>
        <family val="2"/>
      </rPr>
      <t xml:space="preserve"> A</t>
    </r>
    <r>
      <rPr>
        <sz val="10"/>
        <rFont val="宋体"/>
        <family val="3"/>
        <charset val="134"/>
      </rPr>
      <t>、大额</t>
    </r>
    <r>
      <rPr>
        <sz val="10"/>
        <rFont val="Arial Narrow"/>
        <family val="2"/>
      </rPr>
      <t xml:space="preserve">  B</t>
    </r>
    <r>
      <rPr>
        <sz val="10"/>
        <rFont val="宋体"/>
        <family val="3"/>
        <charset val="134"/>
      </rPr>
      <t>、异常（发生纠纷或非正常）</t>
    </r>
    <r>
      <rPr>
        <sz val="10"/>
        <rFont val="Arial Narrow"/>
        <family val="2"/>
      </rPr>
      <t xml:space="preserve">    C</t>
    </r>
    <r>
      <rPr>
        <sz val="10"/>
        <rFont val="宋体"/>
        <family val="3"/>
        <charset val="134"/>
      </rPr>
      <t>、账龄较长</t>
    </r>
    <r>
      <rPr>
        <sz val="10"/>
        <rFont val="Arial Narrow"/>
        <family val="2"/>
      </rPr>
      <t xml:space="preserve">  D</t>
    </r>
    <r>
      <rPr>
        <sz val="10"/>
        <rFont val="宋体"/>
        <family val="3"/>
        <charset val="134"/>
      </rPr>
      <t>、零余额账户</t>
    </r>
    <r>
      <rPr>
        <sz val="10"/>
        <rFont val="Arial Narrow"/>
        <family val="2"/>
      </rPr>
      <t xml:space="preserve">  </t>
    </r>
    <r>
      <rPr>
        <sz val="10"/>
        <rFont val="宋体"/>
        <family val="3"/>
        <charset val="134"/>
      </rPr>
      <t>（</t>
    </r>
    <r>
      <rPr>
        <sz val="10"/>
        <rFont val="Arial Narrow"/>
        <family val="2"/>
      </rPr>
      <t>2</t>
    </r>
    <r>
      <rPr>
        <sz val="10"/>
        <rFont val="宋体"/>
        <family val="3"/>
        <charset val="134"/>
      </rPr>
      <t>）代表性样本</t>
    </r>
    <phoneticPr fontId="9" type="noConversion"/>
  </si>
  <si>
    <r>
      <rPr>
        <b/>
        <sz val="10"/>
        <rFont val="宋体"/>
        <family val="3"/>
        <charset val="134"/>
      </rPr>
      <t>审计说明：</t>
    </r>
  </si>
  <si>
    <t>5210-2-1</t>
    <phoneticPr fontId="9" type="noConversion"/>
  </si>
  <si>
    <r>
      <rPr>
        <b/>
        <sz val="10"/>
        <rFont val="宋体"/>
        <family val="3"/>
        <charset val="134"/>
      </rPr>
      <t>项目：预收账款函证结果明细表</t>
    </r>
    <phoneticPr fontId="9" type="noConversion"/>
  </si>
  <si>
    <r>
      <rPr>
        <b/>
        <sz val="9"/>
        <color indexed="8"/>
        <rFont val="宋体"/>
        <family val="3"/>
        <charset val="134"/>
      </rPr>
      <t>函证情况列表</t>
    </r>
    <phoneticPr fontId="9" type="noConversion"/>
  </si>
  <si>
    <r>
      <rPr>
        <sz val="9"/>
        <rFont val="宋体"/>
        <family val="3"/>
        <charset val="134"/>
      </rPr>
      <t>单位名称</t>
    </r>
    <phoneticPr fontId="9" type="noConversion"/>
  </si>
  <si>
    <r>
      <rPr>
        <sz val="9"/>
        <rFont val="宋体"/>
        <family val="3"/>
        <charset val="134"/>
      </rPr>
      <t>单位地址</t>
    </r>
    <phoneticPr fontId="9" type="noConversion"/>
  </si>
  <si>
    <r>
      <rPr>
        <sz val="9"/>
        <rFont val="宋体"/>
        <family val="3"/>
        <charset val="134"/>
      </rPr>
      <t>函证
方式</t>
    </r>
    <phoneticPr fontId="9" type="noConversion"/>
  </si>
  <si>
    <r>
      <rPr>
        <sz val="9"/>
        <rFont val="宋体"/>
        <family val="3"/>
        <charset val="134"/>
      </rPr>
      <t>样本特征</t>
    </r>
    <phoneticPr fontId="9" type="noConversion"/>
  </si>
  <si>
    <r>
      <rPr>
        <sz val="9"/>
        <rFont val="宋体"/>
        <family val="3"/>
        <charset val="134"/>
      </rPr>
      <t>币种</t>
    </r>
    <phoneticPr fontId="9" type="noConversion"/>
  </si>
  <si>
    <r>
      <rPr>
        <sz val="9"/>
        <rFont val="宋体"/>
        <family val="3"/>
        <charset val="134"/>
      </rPr>
      <t>回函日期</t>
    </r>
    <phoneticPr fontId="9" type="noConversion"/>
  </si>
  <si>
    <r>
      <rPr>
        <sz val="9"/>
        <rFont val="宋体"/>
        <family val="3"/>
        <charset val="134"/>
      </rPr>
      <t>账面金额</t>
    </r>
    <phoneticPr fontId="9" type="noConversion"/>
  </si>
  <si>
    <r>
      <rPr>
        <sz val="9"/>
        <rFont val="宋体"/>
        <family val="3"/>
        <charset val="134"/>
      </rPr>
      <t>已收回函证</t>
    </r>
    <phoneticPr fontId="9" type="noConversion"/>
  </si>
  <si>
    <r>
      <rPr>
        <sz val="9"/>
        <rFont val="宋体"/>
        <family val="3"/>
        <charset val="134"/>
      </rPr>
      <t>未收回函证</t>
    </r>
    <phoneticPr fontId="9" type="noConversion"/>
  </si>
  <si>
    <r>
      <rPr>
        <sz val="9"/>
        <rFont val="宋体"/>
        <family val="3"/>
        <charset val="134"/>
      </rPr>
      <t>替代测试索引号</t>
    </r>
    <phoneticPr fontId="9" type="noConversion"/>
  </si>
  <si>
    <r>
      <rPr>
        <sz val="9"/>
        <rFont val="宋体"/>
        <family val="3"/>
        <charset val="134"/>
      </rPr>
      <t>备注</t>
    </r>
    <phoneticPr fontId="9" type="noConversion"/>
  </si>
  <si>
    <r>
      <rPr>
        <sz val="9"/>
        <rFont val="宋体"/>
        <family val="3"/>
        <charset val="134"/>
      </rPr>
      <t>回函直接确认
金额</t>
    </r>
    <phoneticPr fontId="9" type="noConversion"/>
  </si>
  <si>
    <r>
      <rPr>
        <sz val="9"/>
        <rFont val="宋体"/>
        <family val="3"/>
        <charset val="134"/>
      </rPr>
      <t>不符金额</t>
    </r>
    <phoneticPr fontId="9" type="noConversion"/>
  </si>
  <si>
    <r>
      <rPr>
        <sz val="9"/>
        <rFont val="宋体"/>
        <family val="3"/>
        <charset val="134"/>
      </rPr>
      <t>期后已收到
金额</t>
    </r>
    <phoneticPr fontId="9" type="noConversion"/>
  </si>
  <si>
    <r>
      <rPr>
        <sz val="9"/>
        <rFont val="宋体"/>
        <family val="3"/>
        <charset val="134"/>
      </rPr>
      <t>替代可确认
金额</t>
    </r>
    <phoneticPr fontId="9" type="noConversion"/>
  </si>
  <si>
    <r>
      <rPr>
        <sz val="9"/>
        <rFont val="宋体"/>
        <family val="3"/>
        <charset val="134"/>
      </rPr>
      <t>已同意的调整金额</t>
    </r>
    <phoneticPr fontId="9" type="noConversion"/>
  </si>
  <si>
    <r>
      <rPr>
        <sz val="9"/>
        <rFont val="宋体"/>
        <family val="3"/>
        <charset val="134"/>
      </rPr>
      <t>调节后一致
（不要求调整）</t>
    </r>
    <phoneticPr fontId="9" type="noConversion"/>
  </si>
  <si>
    <r>
      <rPr>
        <sz val="9"/>
        <rFont val="宋体"/>
        <family val="3"/>
        <charset val="134"/>
      </rPr>
      <t>已同意的调整
金额</t>
    </r>
    <phoneticPr fontId="9" type="noConversion"/>
  </si>
  <si>
    <t>5550-2-1</t>
    <phoneticPr fontId="9" type="noConversion"/>
  </si>
  <si>
    <r>
      <rPr>
        <b/>
        <sz val="10"/>
        <rFont val="宋体"/>
        <family val="3"/>
        <charset val="134"/>
      </rPr>
      <t>项目：其他应付款函证结果明细表</t>
    </r>
    <phoneticPr fontId="9" type="noConversion"/>
  </si>
  <si>
    <t>项目：XXX款函证结果明细表</t>
    <phoneticPr fontId="9" type="noConversion"/>
  </si>
  <si>
    <r>
      <t>4200</t>
    </r>
    <r>
      <rPr>
        <b/>
        <sz val="10"/>
        <rFont val="宋体"/>
        <family val="3"/>
        <charset val="134"/>
      </rPr>
      <t>－</t>
    </r>
    <r>
      <rPr>
        <b/>
        <sz val="10"/>
        <rFont val="Arial Narrow"/>
        <family val="2"/>
      </rPr>
      <t>12</t>
    </r>
    <phoneticPr fontId="9" type="noConversion"/>
  </si>
  <si>
    <r>
      <rPr>
        <sz val="10"/>
        <rFont val="宋体"/>
        <family val="3"/>
        <charset val="134"/>
      </rPr>
      <t>应收票据到期日</t>
    </r>
  </si>
  <si>
    <r>
      <rPr>
        <sz val="10"/>
        <rFont val="宋体"/>
        <family val="3"/>
        <charset val="134"/>
      </rPr>
      <t>注：选取样本依据</t>
    </r>
    <r>
      <rPr>
        <sz val="10"/>
        <rFont val="Arial Narrow"/>
        <family val="2"/>
      </rPr>
      <t>:</t>
    </r>
    <r>
      <rPr>
        <sz val="10"/>
        <rFont val="宋体"/>
        <family val="3"/>
        <charset val="134"/>
      </rPr>
      <t>（</t>
    </r>
    <r>
      <rPr>
        <sz val="10"/>
        <rFont val="Arial Narrow"/>
        <family val="2"/>
      </rPr>
      <t>1</t>
    </r>
    <r>
      <rPr>
        <sz val="10"/>
        <rFont val="宋体"/>
        <family val="3"/>
        <charset val="134"/>
      </rPr>
      <t>）关键项目</t>
    </r>
    <r>
      <rPr>
        <sz val="10"/>
        <rFont val="Arial Narrow"/>
        <family val="2"/>
      </rPr>
      <t xml:space="preserve"> </t>
    </r>
    <r>
      <rPr>
        <sz val="10"/>
        <rFont val="宋体"/>
        <family val="3"/>
        <charset val="134"/>
      </rPr>
      <t>：</t>
    </r>
    <r>
      <rPr>
        <sz val="10"/>
        <rFont val="Arial Narrow"/>
        <family val="2"/>
      </rPr>
      <t xml:space="preserve"> A</t>
    </r>
    <r>
      <rPr>
        <sz val="10"/>
        <rFont val="宋体"/>
        <family val="3"/>
        <charset val="134"/>
      </rPr>
      <t>、大额</t>
    </r>
    <r>
      <rPr>
        <sz val="10"/>
        <rFont val="Arial Narrow"/>
        <family val="2"/>
      </rPr>
      <t xml:space="preserve">  B</t>
    </r>
    <r>
      <rPr>
        <sz val="10"/>
        <rFont val="宋体"/>
        <family val="3"/>
        <charset val="134"/>
      </rPr>
      <t>、异常（发生纠纷或非正常）</t>
    </r>
    <r>
      <rPr>
        <sz val="10"/>
        <rFont val="Arial Narrow"/>
        <family val="2"/>
      </rPr>
      <t xml:space="preserve">    C</t>
    </r>
    <r>
      <rPr>
        <sz val="10"/>
        <rFont val="宋体"/>
        <family val="3"/>
        <charset val="134"/>
      </rPr>
      <t>、账龄较长</t>
    </r>
    <r>
      <rPr>
        <sz val="10"/>
        <rFont val="Arial Narrow"/>
        <family val="2"/>
      </rPr>
      <t xml:space="preserve"> </t>
    </r>
    <r>
      <rPr>
        <sz val="10"/>
        <rFont val="宋体"/>
        <family val="3"/>
        <charset val="134"/>
      </rPr>
      <t>（</t>
    </r>
    <r>
      <rPr>
        <sz val="10"/>
        <rFont val="Arial Narrow"/>
        <family val="2"/>
      </rPr>
      <t>2</t>
    </r>
    <r>
      <rPr>
        <sz val="10"/>
        <rFont val="宋体"/>
        <family val="3"/>
        <charset val="134"/>
      </rPr>
      <t>）代表性样本</t>
    </r>
    <phoneticPr fontId="9" type="noConversion"/>
  </si>
  <si>
    <t>项目：应收票据函证结果明细表</t>
    <phoneticPr fontId="3" type="noConversion"/>
  </si>
  <si>
    <t>项目：应付票据函证结果明细表</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</si>
</sst>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0">
    <numFmt numFmtId="41" formatCode="_ * #,##0_ ;_ * \-#,##0_ ;_ * &quot;-&quot;_ ;_ @_ "/>
    <numFmt numFmtId="44" formatCode="_ &quot;¥&quot;* #,##0.00_ ;_ &quot;¥&quot;* \-#,##0.00_ ;_ &quot;¥&quot;* &quot;-&quot;??_ ;_ @_ "/>
    <numFmt numFmtId="43" formatCode="_ * #,##0.00_ ;_ * \-#,##0.00_ ;_ * &quot;-&quot;??_ ;_ @_ "/>
    <numFmt numFmtId="176" formatCode="yyyy/mm/dd"/>
    <numFmt numFmtId="177" formatCode="_ * #,##0.00_ ;_ * \-#,##0.00_ ;_ * &quot;&quot;\-&quot;&quot;??_ ;_ @_ "/>
    <numFmt numFmtId="178" formatCode="_-* #,##0.0000000000_-;\-* #,##0.0000000000_-;_-* &quot;-&quot;??_-;_-@_-"/>
    <numFmt numFmtId="179" formatCode="0.0%"/>
    <numFmt numFmtId="180" formatCode="&quot;¥&quot;#,##0;\-&quot;¥&quot;#,##0"/>
    <numFmt numFmtId="181" formatCode="#.\ \ "/>
    <numFmt numFmtId="182" formatCode="##.\ \ "/>
    <numFmt numFmtId="183" formatCode="#,##0;\-#,##0;&quot;-&quot;"/>
    <numFmt numFmtId="184" formatCode="#,##0.0_);\(#,##0.0\)"/>
    <numFmt numFmtId="185" formatCode="_(* #,##0.0000_);_(* \(#,##0.0000\);_(* &quot;-&quot;??_);_(@_)"/>
    <numFmt numFmtId="186" formatCode="mmmm\ d\,\ yyyy"/>
    <numFmt numFmtId="187" formatCode="#,##0\ &quot;FB&quot;;\-#,##0\ &quot;FB&quot;"/>
    <numFmt numFmtId="188" formatCode="_(&quot;$&quot;* #,##0.00_);_(&quot;$&quot;* \(#,##0.00\);_(&quot;$&quot;* &quot;-&quot;??_);_(@_)"/>
    <numFmt numFmtId="189" formatCode="0.0%;\(0.0%\)"/>
    <numFmt numFmtId="190" formatCode="&quot;$&quot;#,##0;[Red]&quot;$&quot;&quot;$&quot;&quot;$&quot;&quot;$&quot;&quot;$&quot;&quot;$&quot;&quot;$&quot;\-#,##0"/>
    <numFmt numFmtId="191" formatCode="_(&quot;$&quot;* #,##0_);_(&quot;$&quot;* \(#,##0\);_(&quot;$&quot;* &quot;-&quot;_);_(@_)"/>
    <numFmt numFmtId="192" formatCode="#,##0;\(#,##0\)"/>
    <numFmt numFmtId="193" formatCode="&quot;$&quot;#,##0_);\(&quot;$&quot;#,##0\)"/>
    <numFmt numFmtId="194" formatCode="&quot;$&quot;#,##0.00_);\(&quot;$&quot;#,##0.00\)"/>
    <numFmt numFmtId="195" formatCode="&quot;\&quot;#,##0.00;&quot;\&quot;&quot;\&quot;&quot;\&quot;&quot;\&quot;&quot;\&quot;&quot;\&quot;&quot;\&quot;&quot;\&quot;\-#,##0.00"/>
    <numFmt numFmtId="196" formatCode="\$#,##0.00;\(\$#,##0.00\)"/>
    <numFmt numFmtId="197" formatCode="#,##0.000000"/>
    <numFmt numFmtId="198" formatCode="\$#,##0;\(\$#,##0\)"/>
    <numFmt numFmtId="199" formatCode="_ [$€-2]* #,##0.00_ ;_ [$€-2]* \-#,##0.00_ ;_ [$€-2]* &quot;-&quot;??_ "/>
    <numFmt numFmtId="200" formatCode="&quot;?#,##0;\-&quot;?#,##0"/>
    <numFmt numFmtId="201" formatCode="_-* #,##0&quot;¥&quot;_-;\-* #,##0&quot;¥&quot;_-;_-* &quot;-&quot;&quot;¥&quot;_-;_-@_-"/>
    <numFmt numFmtId="202" formatCode="_-* #,##0.00\ _B_E_F_-;\-* #,##0.00\ _B_E_F_-;_-* &quot;-&quot;??\ _B_E_F_-;_-@_-"/>
    <numFmt numFmtId="203" formatCode="&quot;$&quot;#,##0;\-&quot;$&quot;#,##0"/>
    <numFmt numFmtId="204" formatCode="#,##0&quot; $&quot;;[Red]\-#,##0&quot; $&quot;"/>
    <numFmt numFmtId="205" formatCode="#,##0.00\ &quot;FB&quot;;\-#,##0.00\ &quot;FB&quot;"/>
    <numFmt numFmtId="206" formatCode="#,##0.00\ &quot;FB&quot;;[Red]\-#,##0.00\ &quot;FB&quot;"/>
    <numFmt numFmtId="207" formatCode="_-* #,##0\ _k_r_-;\-* #,##0\ _k_r_-;_-* &quot;-&quot;\ _k_r_-;_-@_-"/>
    <numFmt numFmtId="208" formatCode="_-* #,##0.00\ _k_r_-;\-* #,##0.00\ _k_r_-;_-* &quot;-&quot;??\ _k_r_-;_-@_-"/>
    <numFmt numFmtId="209" formatCode="#,##0.00_);#,##0.00\)"/>
    <numFmt numFmtId="210" formatCode="0.00000&quot;  &quot;"/>
    <numFmt numFmtId="211" formatCode="_-* #,##0_-;\-* #,##0_-;_-* &quot;-&quot;_-;_-@_-"/>
    <numFmt numFmtId="212" formatCode="_-* #,##0.00_-;\-* #,##0.00_-;_-* &quot;-&quot;??_-;_-@_-"/>
    <numFmt numFmtId="213" formatCode="_-&quot;$&quot;* #,##0_-;\-&quot;$&quot;* #,##0_-;_-&quot;$&quot;* &quot;-&quot;_-;_-@_-"/>
    <numFmt numFmtId="214" formatCode="_-&quot;$&quot;* #,##0.00_-;\-&quot;$&quot;* #,##0.00_-;_-&quot;$&quot;* &quot;-&quot;??_-;_-@_-"/>
    <numFmt numFmtId="215" formatCode="&quot;\&quot;#,##0;[Red]&quot;\&quot;&quot;\&quot;\-#,##0"/>
    <numFmt numFmtId="216" formatCode="&quot;\&quot;#,##0.00;[Red]&quot;\&quot;&quot;\&quot;&quot;\&quot;&quot;\&quot;&quot;\&quot;&quot;\&quot;\-#,##0.00"/>
    <numFmt numFmtId="217" formatCode="&quot;\&quot;#,##0.00;[Red]&quot;\&quot;\-#,##0.00"/>
    <numFmt numFmtId="218" formatCode="&quot;\&quot;#,##0;[Red]&quot;\&quot;\-#,##0"/>
    <numFmt numFmtId="219" formatCode="&quot;$&quot;#,##0.00_);[Red]&quot;\&quot;&quot;\&quot;&quot;\&quot;&quot;\&quot;&quot;\&quot;&quot;\&quot;&quot;\&quot;&quot;\&quot;&quot;\&quot;&quot;\&quot;&quot;\&quot;&quot;\&quot;&quot;\&quot;&quot;\&quot;&quot;\&quot;&quot;\&quot;&quot;\&quot;&quot;\&quot;&quot;\&quot;&quot;\&quot;&quot;\&quot;&quot;\&quot;&quot;\&quot;\(&quot;$&quot;#,##0.00&quot;\&quot;&quot;\&quot;&quot;\&quot;&quot;\&quot;&quot;\&quot;&quot;\&quot;&quot;\&quot;&quot;\&quot;&quot;\&quot;&quot;\&quot;&quot;\&quot;&quot;\&quot;&quot;\&quot;&quot;\&quot;&quot;\&quot;&quot;\&quot;&quot;\&quot;&quot;\&quot;&quot;\&quot;&quot;\&quot;&quot;\&quot;&quot;\&quot;&quot;\&quot;\)"/>
    <numFmt numFmtId="220" formatCode="0.00_ "/>
    <numFmt numFmtId="221" formatCode="[$-F800]dddd\,\ mmmm\ dd\,\ yyyy"/>
    <numFmt numFmtId="222" formatCode="#,##0.00_ "/>
  </numFmts>
  <fonts count="91">
    <font>
      <sz val="11"/>
      <color theme="1"/>
      <name val="宋体"/>
      <family val="2"/>
      <charset val="134"/>
      <scheme val="minor"/>
    </font>
    <font>
      <sz val="10"/>
      <name val="宋体"/>
      <family val="3"/>
      <charset val="134"/>
    </font>
    <font>
      <sz val="9"/>
      <name val="Arial Narrow"/>
      <family val="2"/>
    </font>
    <font>
      <sz val="9"/>
      <name val="宋体"/>
      <family val="2"/>
      <charset val="134"/>
      <scheme val="minor"/>
    </font>
    <font>
      <sz val="10"/>
      <name val="Arial Narrow"/>
      <family val="2"/>
    </font>
    <font>
      <sz val="12"/>
      <name val="宋体"/>
      <family val="3"/>
      <charset val="134"/>
    </font>
    <font>
      <b/>
      <sz val="10"/>
      <name val="Arial Narrow"/>
      <family val="2"/>
    </font>
    <font>
      <sz val="9"/>
      <color indexed="8"/>
      <name val="Arial Narrow"/>
      <family val="2"/>
    </font>
    <font>
      <sz val="9"/>
      <color indexed="8"/>
      <name val="宋体"/>
      <family val="3"/>
      <charset val="134"/>
    </font>
    <font>
      <sz val="9"/>
      <name val="宋体"/>
      <family val="3"/>
      <charset val="134"/>
    </font>
    <font>
      <b/>
      <sz val="10"/>
      <name val="宋体"/>
      <family val="3"/>
      <charset val="134"/>
    </font>
    <font>
      <b/>
      <sz val="9"/>
      <color indexed="8"/>
      <name val="Arial Narrow"/>
      <family val="2"/>
    </font>
    <font>
      <b/>
      <sz val="9"/>
      <color indexed="8"/>
      <name val="宋体"/>
      <family val="3"/>
      <charset val="134"/>
    </font>
    <font>
      <b/>
      <sz val="9"/>
      <name val="Arial Narrow"/>
      <family val="2"/>
    </font>
    <font>
      <sz val="12"/>
      <name val="Arial Narrow"/>
      <family val="2"/>
    </font>
    <font>
      <b/>
      <sz val="9"/>
      <name val="宋体"/>
      <family val="3"/>
      <charset val="134"/>
    </font>
    <font>
      <sz val="9"/>
      <color indexed="12"/>
      <name val="Arial Narrow"/>
      <family val="2"/>
    </font>
    <font>
      <sz val="9"/>
      <color indexed="12"/>
      <name val="宋体"/>
      <family val="3"/>
      <charset val="134"/>
    </font>
    <font>
      <sz val="9"/>
      <color rgb="FFFF0000"/>
      <name val="Arial Narrow"/>
      <family val="2"/>
    </font>
    <font>
      <sz val="9"/>
      <color indexed="10"/>
      <name val="宋体"/>
      <family val="3"/>
      <charset val="134"/>
    </font>
    <font>
      <sz val="9"/>
      <color indexed="10"/>
      <name val="Arial Narrow"/>
      <family val="2"/>
    </font>
    <font>
      <sz val="10"/>
      <name val="Arial"/>
      <family val="2"/>
    </font>
    <font>
      <sz val="10"/>
      <color indexed="8"/>
      <name val="Arial"/>
      <family val="2"/>
    </font>
    <font>
      <sz val="10"/>
      <name val="Helv"/>
      <family val="2"/>
    </font>
    <font>
      <sz val="13"/>
      <name val="Tms Rmn"/>
      <family val="1"/>
    </font>
    <font>
      <sz val="10"/>
      <name val="Book Antiqua"/>
      <family val="1"/>
    </font>
    <font>
      <b/>
      <sz val="10"/>
      <name val="Book Antiqua"/>
      <family val="1"/>
    </font>
    <font>
      <sz val="12"/>
      <color indexed="9"/>
      <name val="宋体"/>
      <family val="3"/>
      <charset val="134"/>
    </font>
    <font>
      <sz val="12"/>
      <color indexed="8"/>
      <name val="宋体"/>
      <family val="3"/>
      <charset val="134"/>
    </font>
    <font>
      <sz val="8"/>
      <name val="Times New Roman"/>
      <family val="1"/>
    </font>
    <font>
      <b/>
      <sz val="10"/>
      <name val="Helv"/>
      <family val="2"/>
    </font>
    <font>
      <b/>
      <sz val="13"/>
      <name val="Tms Rmn"/>
      <family val="1"/>
    </font>
    <font>
      <b/>
      <sz val="12"/>
      <name val="宋体"/>
      <family val="3"/>
      <charset val="134"/>
    </font>
    <font>
      <b/>
      <sz val="8"/>
      <name val="Arial"/>
      <family val="2"/>
    </font>
    <font>
      <sz val="10"/>
      <name val="Times New Roman"/>
      <family val="1"/>
    </font>
    <font>
      <sz val="10"/>
      <name val="MS Serif"/>
      <family val="1"/>
    </font>
    <font>
      <sz val="10"/>
      <name val="Courier"/>
      <family val="3"/>
    </font>
    <font>
      <sz val="12"/>
      <name val="Arial"/>
      <family val="2"/>
    </font>
    <font>
      <sz val="10"/>
      <color indexed="16"/>
      <name val="MS Serif"/>
      <family val="1"/>
    </font>
    <font>
      <sz val="9"/>
      <name val="Times New Roman"/>
      <family val="1"/>
    </font>
    <font>
      <sz val="8"/>
      <name val="Arial"/>
      <family val="2"/>
    </font>
    <font>
      <b/>
      <sz val="12"/>
      <name val="Helv"/>
      <family val="2"/>
    </font>
    <font>
      <b/>
      <sz val="12"/>
      <name val="Arial"/>
      <family val="2"/>
    </font>
    <font>
      <u/>
      <sz val="8"/>
      <color indexed="12"/>
      <name val="Times New Roman"/>
      <family val="1"/>
    </font>
    <font>
      <sz val="12"/>
      <name val="Helv"/>
      <family val="2"/>
    </font>
    <font>
      <sz val="12"/>
      <color indexed="9"/>
      <name val="Helv"/>
      <family val="2"/>
    </font>
    <font>
      <b/>
      <sz val="11"/>
      <name val="Helv"/>
      <family val="2"/>
    </font>
    <font>
      <sz val="7"/>
      <name val="Small Fonts"/>
      <family val="2"/>
    </font>
    <font>
      <sz val="10"/>
      <color indexed="8"/>
      <name val="MS Sans Serif"/>
      <family val="2"/>
    </font>
    <font>
      <sz val="10"/>
      <name val="Tms Rmn"/>
      <family val="1"/>
    </font>
    <font>
      <sz val="10"/>
      <name val="MS Sans Serif"/>
      <family val="2"/>
    </font>
    <font>
      <b/>
      <sz val="10"/>
      <name val="MS Sans Serif"/>
      <family val="2"/>
    </font>
    <font>
      <sz val="8"/>
      <color indexed="16"/>
      <name val="Century Schoolbook"/>
      <family val="1"/>
    </font>
    <font>
      <sz val="12"/>
      <name val="Times New Roman"/>
      <family val="1"/>
    </font>
    <font>
      <b/>
      <sz val="10"/>
      <color indexed="8"/>
      <name val="Arial"/>
      <family val="2"/>
    </font>
    <font>
      <b/>
      <sz val="10"/>
      <color indexed="39"/>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8"/>
      <color indexed="8"/>
      <name val="Helv"/>
      <family val="2"/>
    </font>
    <font>
      <b/>
      <sz val="9"/>
      <name val="Times New Roman"/>
      <family val="1"/>
    </font>
    <font>
      <sz val="11"/>
      <name val="明朝"/>
      <family val="3"/>
      <charset val="134"/>
    </font>
    <font>
      <sz val="14"/>
      <name val="柧挬"/>
      <family val="2"/>
    </font>
    <font>
      <sz val="8"/>
      <name val="Century Schoolbook"/>
      <family val="1"/>
    </font>
    <font>
      <b/>
      <sz val="18"/>
      <color indexed="62"/>
      <name val="宋体"/>
      <family val="3"/>
      <charset val="134"/>
    </font>
    <font>
      <sz val="11"/>
      <color indexed="20"/>
      <name val="宋体"/>
      <family val="3"/>
      <charset val="134"/>
    </font>
    <font>
      <sz val="11"/>
      <color indexed="26"/>
      <name val="宋体"/>
      <family val="3"/>
      <charset val="134"/>
    </font>
    <font>
      <sz val="12"/>
      <color indexed="16"/>
      <name val="宋体"/>
      <family val="3"/>
      <charset val="134"/>
    </font>
    <font>
      <sz val="11"/>
      <color indexed="9"/>
      <name val="宋体"/>
      <family val="3"/>
      <charset val="134"/>
    </font>
    <font>
      <sz val="11"/>
      <color indexed="20"/>
      <name val="Tahoma"/>
      <family val="2"/>
    </font>
    <font>
      <sz val="11"/>
      <color indexed="8"/>
      <name val="宋体"/>
      <family val="3"/>
      <charset val="134"/>
    </font>
    <font>
      <u/>
      <sz val="9"/>
      <color indexed="12"/>
      <name val="Times New Roman"/>
      <family val="1"/>
    </font>
    <font>
      <u/>
      <sz val="12"/>
      <color indexed="12"/>
      <name val="宋体"/>
      <family val="3"/>
      <charset val="134"/>
    </font>
    <font>
      <sz val="11"/>
      <color indexed="17"/>
      <name val="宋体"/>
      <family val="3"/>
      <charset val="134"/>
    </font>
    <font>
      <sz val="11"/>
      <color indexed="38"/>
      <name val="宋体"/>
      <family val="3"/>
      <charset val="134"/>
    </font>
    <font>
      <sz val="12"/>
      <color indexed="17"/>
      <name val="宋体"/>
      <family val="3"/>
      <charset val="134"/>
    </font>
    <font>
      <sz val="11"/>
      <color indexed="21"/>
      <name val="宋体"/>
      <family val="3"/>
      <charset val="134"/>
    </font>
    <font>
      <sz val="11"/>
      <color indexed="17"/>
      <name val="Tahoma"/>
      <family val="2"/>
    </font>
    <font>
      <sz val="10"/>
      <name val="Geneva"/>
      <family val="2"/>
    </font>
    <font>
      <sz val="12"/>
      <name val="新細明體"/>
      <family val="1"/>
    </font>
    <font>
      <sz val="12"/>
      <name val="官帕眉"/>
      <charset val="134"/>
    </font>
    <font>
      <sz val="10"/>
      <name val="奔覆眉"/>
      <charset val="134"/>
    </font>
    <font>
      <b/>
      <sz val="12"/>
      <color indexed="8"/>
      <name val="宋体"/>
      <family val="3"/>
      <charset val="134"/>
    </font>
    <font>
      <sz val="12"/>
      <name val="柧挬"/>
      <family val="2"/>
    </font>
    <font>
      <sz val="12"/>
      <name val="바탕체"/>
      <family val="3"/>
      <charset val="129"/>
    </font>
    <font>
      <b/>
      <sz val="12"/>
      <name val="Arial Narrow"/>
      <family val="2"/>
    </font>
    <font>
      <sz val="10"/>
      <color indexed="12"/>
      <name val="Arial Narrow"/>
      <family val="2"/>
    </font>
    <font>
      <b/>
      <sz val="10"/>
      <color indexed="12"/>
      <name val="Arial Narrow"/>
      <family val="2"/>
    </font>
    <font>
      <sz val="11"/>
      <name val="Arial Narrow"/>
      <family val="2"/>
    </font>
  </fonts>
  <fills count="50">
    <fill>
      <patternFill patternType="none"/>
    </fill>
    <fill>
      <patternFill patternType="gray125"/>
    </fill>
    <fill>
      <patternFill patternType="solid">
        <fgColor indexed="44"/>
        <bgColor indexed="64"/>
      </patternFill>
    </fill>
    <fill>
      <patternFill patternType="solid">
        <fgColor rgb="FFC0FFFF"/>
        <bgColor indexed="64"/>
      </patternFill>
    </fill>
    <fill>
      <patternFill patternType="solid">
        <fgColor rgb="FF99CCFF"/>
        <bgColor indexed="64"/>
      </patternFill>
    </fill>
    <fill>
      <patternFill patternType="solid">
        <fgColor indexed="65"/>
        <bgColor indexed="64"/>
      </patternFill>
    </fill>
    <fill>
      <patternFill patternType="gray0625">
        <fgColor indexed="10"/>
      </patternFill>
    </fill>
    <fill>
      <patternFill patternType="solid">
        <fgColor indexed="54"/>
        <bgColor indexed="54"/>
      </patternFill>
    </fill>
    <fill>
      <patternFill patternType="solid">
        <fgColor indexed="31"/>
        <bgColor indexed="31"/>
      </patternFill>
    </fill>
    <fill>
      <patternFill patternType="solid">
        <fgColor indexed="44"/>
        <bgColor indexed="44"/>
      </patternFill>
    </fill>
    <fill>
      <patternFill patternType="solid">
        <fgColor indexed="25"/>
        <bgColor indexed="25"/>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49"/>
        <bgColor indexed="49"/>
      </patternFill>
    </fill>
    <fill>
      <patternFill patternType="solid">
        <fgColor indexed="27"/>
        <bgColor indexed="27"/>
      </patternFill>
    </fill>
    <fill>
      <patternFill patternType="solid">
        <fgColor indexed="52"/>
        <bgColor indexed="52"/>
      </patternFill>
    </fill>
    <fill>
      <patternFill patternType="solid">
        <fgColor indexed="47"/>
        <bgColor indexed="47"/>
      </patternFill>
    </fill>
    <fill>
      <patternFill patternType="solid">
        <fgColor indexed="13"/>
        <bgColor indexed="64"/>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43"/>
      </patternFill>
    </fill>
    <fill>
      <patternFill patternType="solid">
        <fgColor indexed="43"/>
        <bgColor indexed="64"/>
      </patternFill>
    </fill>
    <fill>
      <patternFill patternType="solid">
        <fgColor indexed="40"/>
        <bgColor indexed="64"/>
      </patternFill>
    </fill>
    <fill>
      <patternFill patternType="solid">
        <fgColor indexed="45"/>
      </patternFill>
    </fill>
    <fill>
      <patternFill patternType="solid">
        <fgColor indexed="29"/>
      </patternFill>
    </fill>
    <fill>
      <patternFill patternType="solid">
        <fgColor indexed="10"/>
      </patternFill>
    </fill>
    <fill>
      <patternFill patternType="solid">
        <fgColor indexed="51"/>
      </patternFill>
    </fill>
    <fill>
      <patternFill patternType="solid">
        <fgColor indexed="52"/>
      </patternFill>
    </fill>
    <fill>
      <patternFill patternType="solid">
        <fgColor indexed="53"/>
      </patternFill>
    </fill>
    <fill>
      <patternFill patternType="solid">
        <fgColor indexed="57"/>
      </patternFill>
    </fill>
    <fill>
      <patternFill patternType="solid">
        <fgColor indexed="50"/>
      </patternFill>
    </fill>
    <fill>
      <patternFill patternType="solid">
        <fgColor indexed="11"/>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1"/>
        <bgColor indexed="64"/>
      </patternFill>
    </fill>
    <fill>
      <patternFill patternType="solid">
        <fgColor indexed="45"/>
        <bgColor indexed="45"/>
      </patternFill>
    </fill>
    <fill>
      <patternFill patternType="solid">
        <fgColor indexed="13"/>
      </patternFill>
    </fill>
    <fill>
      <patternFill patternType="solid">
        <fgColor indexed="42"/>
      </patternFill>
    </fill>
    <fill>
      <patternFill patternType="solid">
        <fgColor indexed="56"/>
      </patternFill>
    </fill>
    <fill>
      <patternFill patternType="solid">
        <fgColor indexed="18"/>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rgb="FFFFFF00"/>
        <bgColor indexed="64"/>
      </patternFill>
    </fill>
  </fills>
  <borders count="3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hair">
        <color indexed="64"/>
      </left>
      <right style="hair">
        <color indexed="64"/>
      </right>
      <top style="hair">
        <color indexed="64"/>
      </top>
      <bottom style="hair">
        <color indexed="64"/>
      </bottom>
      <diagonal/>
    </border>
    <border>
      <left/>
      <right/>
      <top style="thin">
        <color indexed="64"/>
      </top>
      <bottom style="double">
        <color indexed="64"/>
      </bottom>
      <diagonal/>
    </border>
  </borders>
  <cellStyleXfs count="582">
    <xf numFmtId="0" fontId="0" fillId="0" borderId="0">
      <alignment vertical="center"/>
    </xf>
    <xf numFmtId="0" fontId="1" fillId="0" borderId="0"/>
    <xf numFmtId="0" fontId="5" fillId="0" borderId="0"/>
    <xf numFmtId="0" fontId="5" fillId="0" borderId="0">
      <alignment vertical="center"/>
    </xf>
    <xf numFmtId="0" fontId="5" fillId="0" borderId="0"/>
    <xf numFmtId="0" fontId="5" fillId="0" borderId="0"/>
    <xf numFmtId="0" fontId="21" fillId="0" borderId="0"/>
    <xf numFmtId="0" fontId="22" fillId="0" borderId="0">
      <alignment vertical="top"/>
    </xf>
    <xf numFmtId="0" fontId="22" fillId="0" borderId="0">
      <alignment vertical="top"/>
    </xf>
    <xf numFmtId="0" fontId="22" fillId="0" borderId="0">
      <alignment vertical="top"/>
    </xf>
    <xf numFmtId="0" fontId="23" fillId="0" borderId="0"/>
    <xf numFmtId="0" fontId="23" fillId="0" borderId="0"/>
    <xf numFmtId="0" fontId="23" fillId="0" borderId="0"/>
    <xf numFmtId="0" fontId="22" fillId="0" borderId="0">
      <alignment vertical="top"/>
    </xf>
    <xf numFmtId="0" fontId="22" fillId="0" borderId="0">
      <alignment vertical="top"/>
    </xf>
    <xf numFmtId="0" fontId="22" fillId="0" borderId="0">
      <alignment vertical="top"/>
    </xf>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1" fillId="0" borderId="0"/>
    <xf numFmtId="0" fontId="22" fillId="0" borderId="0">
      <alignment vertical="top"/>
    </xf>
    <xf numFmtId="0" fontId="23" fillId="0" borderId="0"/>
    <xf numFmtId="0" fontId="23" fillId="0" borderId="0"/>
    <xf numFmtId="0" fontId="23" fillId="0" borderId="0"/>
    <xf numFmtId="0" fontId="22" fillId="0" borderId="0">
      <alignment vertical="top"/>
    </xf>
    <xf numFmtId="0" fontId="22" fillId="0" borderId="0">
      <alignment vertical="top"/>
    </xf>
    <xf numFmtId="0" fontId="22" fillId="0" borderId="0">
      <alignment vertical="top"/>
    </xf>
    <xf numFmtId="0" fontId="22" fillId="0" borderId="0">
      <alignment vertical="top"/>
    </xf>
    <xf numFmtId="0" fontId="22" fillId="0" borderId="0">
      <alignment vertical="top"/>
    </xf>
    <xf numFmtId="0" fontId="22" fillId="0" borderId="0">
      <alignment vertical="top"/>
    </xf>
    <xf numFmtId="0" fontId="22" fillId="0" borderId="0">
      <alignment vertical="top"/>
    </xf>
    <xf numFmtId="0" fontId="22" fillId="0" borderId="0">
      <alignment vertical="top"/>
    </xf>
    <xf numFmtId="0" fontId="22" fillId="0" borderId="0">
      <alignment vertical="top"/>
    </xf>
    <xf numFmtId="0" fontId="23" fillId="0" borderId="0"/>
    <xf numFmtId="0" fontId="23" fillId="0" borderId="0"/>
    <xf numFmtId="0" fontId="23" fillId="0" borderId="0"/>
    <xf numFmtId="0" fontId="23" fillId="0" borderId="0"/>
    <xf numFmtId="178" fontId="5" fillId="0" borderId="0" applyFont="0" applyFill="0" applyBorder="0" applyAlignment="0" applyProtection="0"/>
    <xf numFmtId="179" fontId="24" fillId="0" borderId="0" applyFont="0" applyFill="0" applyBorder="0" applyAlignment="0" applyProtection="0"/>
    <xf numFmtId="10" fontId="24" fillId="0" borderId="0" applyFont="0" applyFill="0" applyBorder="0" applyAlignment="0" applyProtection="0"/>
    <xf numFmtId="180" fontId="5" fillId="0" borderId="0" applyFont="0" applyFill="0" applyBorder="0" applyAlignment="0" applyProtection="0"/>
    <xf numFmtId="0" fontId="25" fillId="0" borderId="13">
      <alignment horizontal="center"/>
    </xf>
    <xf numFmtId="0" fontId="26" fillId="0" borderId="0"/>
    <xf numFmtId="0" fontId="26" fillId="0" borderId="7" applyFill="0">
      <alignment horizontal="center"/>
      <protection locked="0"/>
    </xf>
    <xf numFmtId="0" fontId="25" fillId="0" borderId="0" applyFill="0">
      <alignment horizontal="center"/>
      <protection locked="0"/>
    </xf>
    <xf numFmtId="0" fontId="25" fillId="5" borderId="0"/>
    <xf numFmtId="0" fontId="25" fillId="0" borderId="0">
      <protection locked="0"/>
    </xf>
    <xf numFmtId="0" fontId="25" fillId="0" borderId="0"/>
    <xf numFmtId="181" fontId="25" fillId="0" borderId="0"/>
    <xf numFmtId="182" fontId="25" fillId="0" borderId="0"/>
    <xf numFmtId="0" fontId="26" fillId="6" borderId="0">
      <alignment horizontal="right"/>
    </xf>
    <xf numFmtId="0" fontId="25" fillId="0" borderId="0"/>
    <xf numFmtId="0" fontId="27" fillId="7" borderId="0" applyNumberFormat="0" applyBorder="0" applyAlignment="0" applyProtection="0"/>
    <xf numFmtId="0" fontId="28" fillId="8" borderId="0" applyNumberFormat="0" applyBorder="0" applyAlignment="0" applyProtection="0"/>
    <xf numFmtId="0" fontId="28" fillId="8"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8" fillId="11" borderId="0" applyNumberFormat="0" applyBorder="0" applyAlignment="0" applyProtection="0"/>
    <xf numFmtId="0" fontId="28" fillId="12"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8" fillId="11" borderId="0" applyNumberFormat="0" applyBorder="0" applyAlignment="0" applyProtection="0"/>
    <xf numFmtId="0" fontId="28" fillId="14" borderId="0" applyNumberFormat="0" applyBorder="0" applyAlignment="0" applyProtection="0"/>
    <xf numFmtId="0" fontId="27" fillId="12" borderId="0" applyNumberFormat="0" applyBorder="0" applyAlignment="0" applyProtection="0"/>
    <xf numFmtId="0" fontId="27" fillId="7" borderId="0" applyNumberFormat="0" applyBorder="0" applyAlignment="0" applyProtection="0"/>
    <xf numFmtId="0" fontId="28" fillId="8" borderId="0" applyNumberFormat="0" applyBorder="0" applyAlignment="0" applyProtection="0"/>
    <xf numFmtId="0" fontId="28" fillId="12" borderId="0" applyNumberFormat="0" applyBorder="0" applyAlignment="0" applyProtection="0"/>
    <xf numFmtId="0" fontId="27" fillId="12" borderId="0" applyNumberFormat="0" applyBorder="0" applyAlignment="0" applyProtection="0"/>
    <xf numFmtId="0" fontId="27" fillId="15" borderId="0" applyNumberFormat="0" applyBorder="0" applyAlignment="0" applyProtection="0"/>
    <xf numFmtId="0" fontId="28" fillId="16" borderId="0" applyNumberFormat="0" applyBorder="0" applyAlignment="0" applyProtection="0"/>
    <xf numFmtId="0" fontId="28" fillId="8" borderId="0" applyNumberFormat="0" applyBorder="0" applyAlignment="0" applyProtection="0"/>
    <xf numFmtId="0" fontId="27" fillId="9" borderId="0" applyNumberFormat="0" applyBorder="0" applyAlignment="0" applyProtection="0"/>
    <xf numFmtId="0" fontId="27" fillId="17" borderId="0" applyNumberFormat="0" applyBorder="0" applyAlignment="0" applyProtection="0"/>
    <xf numFmtId="0" fontId="28" fillId="11" borderId="0" applyNumberFormat="0" applyBorder="0" applyAlignment="0" applyProtection="0"/>
    <xf numFmtId="0" fontId="28" fillId="18" borderId="0" applyNumberFormat="0" applyBorder="0" applyAlignment="0" applyProtection="0"/>
    <xf numFmtId="0" fontId="27" fillId="18" borderId="0" applyNumberFormat="0" applyBorder="0" applyAlignment="0" applyProtection="0"/>
    <xf numFmtId="0" fontId="29" fillId="0" borderId="0">
      <alignment horizontal="center" wrapText="1"/>
      <protection locked="0"/>
    </xf>
    <xf numFmtId="183" fontId="22" fillId="0" borderId="0" applyFill="0" applyBorder="0" applyAlignment="0"/>
    <xf numFmtId="184" fontId="23" fillId="0" borderId="0" applyFill="0" applyBorder="0" applyAlignment="0"/>
    <xf numFmtId="185" fontId="23" fillId="0" borderId="0" applyFill="0" applyBorder="0" applyAlignment="0"/>
    <xf numFmtId="186" fontId="21" fillId="0" borderId="0" applyFill="0" applyBorder="0" applyAlignment="0"/>
    <xf numFmtId="187" fontId="21" fillId="0" borderId="0" applyFill="0" applyBorder="0" applyAlignment="0"/>
    <xf numFmtId="188" fontId="23" fillId="0" borderId="0" applyFill="0" applyBorder="0" applyAlignment="0"/>
    <xf numFmtId="189" fontId="23" fillId="0" borderId="0" applyFill="0" applyBorder="0" applyAlignment="0"/>
    <xf numFmtId="184" fontId="23" fillId="0" borderId="0" applyFill="0" applyBorder="0" applyAlignment="0"/>
    <xf numFmtId="0" fontId="30" fillId="0" borderId="0"/>
    <xf numFmtId="0" fontId="31" fillId="0" borderId="29" applyNumberFormat="0" applyFill="0" applyProtection="0">
      <alignment horizontal="center"/>
    </xf>
    <xf numFmtId="0" fontId="32" fillId="0" borderId="0" applyNumberFormat="0" applyFill="0" applyBorder="0" applyAlignment="0" applyProtection="0"/>
    <xf numFmtId="0" fontId="33" fillId="0" borderId="31">
      <alignment horizontal="center"/>
    </xf>
    <xf numFmtId="190" fontId="21" fillId="0" borderId="0"/>
    <xf numFmtId="190" fontId="21" fillId="0" borderId="0"/>
    <xf numFmtId="190" fontId="21" fillId="0" borderId="0"/>
    <xf numFmtId="190" fontId="21" fillId="0" borderId="0"/>
    <xf numFmtId="190" fontId="21" fillId="0" borderId="0"/>
    <xf numFmtId="190" fontId="21" fillId="0" borderId="0"/>
    <xf numFmtId="190" fontId="21" fillId="0" borderId="0"/>
    <xf numFmtId="190" fontId="21" fillId="0" borderId="0"/>
    <xf numFmtId="191" fontId="5" fillId="0" borderId="0" applyFont="0" applyFill="0" applyBorder="0" applyAlignment="0" applyProtection="0"/>
    <xf numFmtId="188" fontId="23" fillId="0" borderId="0" applyFont="0" applyFill="0" applyBorder="0" applyAlignment="0" applyProtection="0"/>
    <xf numFmtId="192" fontId="34" fillId="0" borderId="0"/>
    <xf numFmtId="37" fontId="24" fillId="0" borderId="0" applyFont="0" applyFill="0" applyBorder="0" applyAlignment="0" applyProtection="0"/>
    <xf numFmtId="184" fontId="24" fillId="0" borderId="0" applyFont="0" applyFill="0" applyBorder="0" applyAlignment="0" applyProtection="0"/>
    <xf numFmtId="39" fontId="24" fillId="0" borderId="0" applyFont="0" applyFill="0" applyBorder="0" applyAlignment="0" applyProtection="0"/>
    <xf numFmtId="0" fontId="21" fillId="0" borderId="0" applyFont="0" applyFill="0" applyBorder="0" applyAlignment="0" applyProtection="0"/>
    <xf numFmtId="0" fontId="35" fillId="0" borderId="0" applyNumberFormat="0" applyAlignment="0">
      <alignment horizontal="left"/>
    </xf>
    <xf numFmtId="0" fontId="36" fillId="0" borderId="0" applyNumberFormat="0" applyAlignment="0"/>
    <xf numFmtId="191" fontId="37" fillId="0" borderId="0" applyFont="0" applyFill="0" applyBorder="0" applyAlignment="0" applyProtection="0"/>
    <xf numFmtId="184" fontId="23" fillId="0" borderId="0" applyFont="0" applyFill="0" applyBorder="0" applyAlignment="0" applyProtection="0"/>
    <xf numFmtId="193" fontId="24" fillId="0" borderId="0" applyFont="0" applyFill="0" applyBorder="0" applyAlignment="0" applyProtection="0"/>
    <xf numFmtId="194" fontId="24" fillId="0" borderId="0" applyFont="0" applyFill="0" applyBorder="0" applyAlignment="0" applyProtection="0"/>
    <xf numFmtId="195" fontId="21" fillId="0" borderId="0" applyFont="0" applyFill="0" applyBorder="0" applyAlignment="0" applyProtection="0"/>
    <xf numFmtId="196" fontId="34" fillId="0" borderId="0"/>
    <xf numFmtId="197" fontId="21" fillId="0" borderId="0">
      <protection locked="0"/>
    </xf>
    <xf numFmtId="14" fontId="22" fillId="0" borderId="0" applyFill="0" applyBorder="0" applyAlignment="0"/>
    <xf numFmtId="197" fontId="21" fillId="0" borderId="0">
      <protection locked="0"/>
    </xf>
    <xf numFmtId="41" fontId="21" fillId="0" borderId="0" applyFont="0" applyFill="0" applyBorder="0" applyAlignment="0" applyProtection="0"/>
    <xf numFmtId="43" fontId="21" fillId="0" borderId="0" applyFont="0" applyFill="0" applyBorder="0" applyAlignment="0" applyProtection="0"/>
    <xf numFmtId="198" fontId="34" fillId="0" borderId="0"/>
    <xf numFmtId="188" fontId="23" fillId="0" borderId="0" applyFill="0" applyBorder="0" applyAlignment="0"/>
    <xf numFmtId="184" fontId="23" fillId="0" borderId="0" applyFill="0" applyBorder="0" applyAlignment="0"/>
    <xf numFmtId="188" fontId="23" fillId="0" borderId="0" applyFill="0" applyBorder="0" applyAlignment="0"/>
    <xf numFmtId="189" fontId="23" fillId="0" borderId="0" applyFill="0" applyBorder="0" applyAlignment="0"/>
    <xf numFmtId="184" fontId="23" fillId="0" borderId="0" applyFill="0" applyBorder="0" applyAlignment="0"/>
    <xf numFmtId="0" fontId="38" fillId="0" borderId="0" applyNumberFormat="0" applyAlignment="0">
      <alignment horizontal="left"/>
    </xf>
    <xf numFmtId="0" fontId="39" fillId="0" borderId="0">
      <alignment horizontal="left"/>
    </xf>
    <xf numFmtId="0" fontId="40" fillId="19" borderId="13"/>
    <xf numFmtId="199" fontId="1" fillId="0" borderId="0" applyFont="0" applyFill="0" applyBorder="0" applyAlignment="0" applyProtection="0"/>
    <xf numFmtId="197" fontId="21" fillId="0" borderId="0">
      <protection locked="0"/>
    </xf>
    <xf numFmtId="197" fontId="21" fillId="0" borderId="0">
      <protection locked="0"/>
    </xf>
    <xf numFmtId="197" fontId="21" fillId="0" borderId="0">
      <protection locked="0"/>
    </xf>
    <xf numFmtId="197" fontId="21" fillId="0" borderId="0">
      <protection locked="0"/>
    </xf>
    <xf numFmtId="197" fontId="21" fillId="0" borderId="0">
      <protection locked="0"/>
    </xf>
    <xf numFmtId="197" fontId="21" fillId="0" borderId="0">
      <protection locked="0"/>
    </xf>
    <xf numFmtId="197" fontId="21" fillId="0" borderId="0">
      <protection locked="0"/>
    </xf>
    <xf numFmtId="197" fontId="21" fillId="0" borderId="0">
      <protection locked="0"/>
    </xf>
    <xf numFmtId="38" fontId="40" fillId="20" borderId="0" applyNumberFormat="0" applyBorder="0" applyAlignment="0" applyProtection="0"/>
    <xf numFmtId="0" fontId="41" fillId="0" borderId="0">
      <alignment horizontal="left"/>
    </xf>
    <xf numFmtId="0" fontId="42" fillId="0" borderId="32" applyNumberFormat="0" applyAlignment="0" applyProtection="0">
      <alignment horizontal="left" vertical="center"/>
    </xf>
    <xf numFmtId="0" fontId="42" fillId="0" borderId="16">
      <alignment horizontal="left" vertical="center"/>
    </xf>
    <xf numFmtId="197" fontId="21" fillId="0" borderId="0">
      <protection locked="0"/>
    </xf>
    <xf numFmtId="197" fontId="21" fillId="0" borderId="0">
      <protection locked="0"/>
    </xf>
    <xf numFmtId="0" fontId="43" fillId="0" borderId="0" applyNumberFormat="0" applyFill="0" applyBorder="0" applyAlignment="0" applyProtection="0">
      <alignment vertical="top"/>
      <protection locked="0"/>
    </xf>
    <xf numFmtId="10" fontId="40" fillId="21" borderId="13" applyNumberFormat="0" applyBorder="0" applyAlignment="0" applyProtection="0"/>
    <xf numFmtId="184" fontId="44" fillId="22" borderId="0"/>
    <xf numFmtId="188" fontId="23" fillId="0" borderId="0" applyFill="0" applyBorder="0" applyAlignment="0"/>
    <xf numFmtId="184" fontId="23" fillId="0" borderId="0" applyFill="0" applyBorder="0" applyAlignment="0"/>
    <xf numFmtId="188" fontId="23" fillId="0" borderId="0" applyFill="0" applyBorder="0" applyAlignment="0"/>
    <xf numFmtId="189" fontId="23" fillId="0" borderId="0" applyFill="0" applyBorder="0" applyAlignment="0"/>
    <xf numFmtId="184" fontId="23" fillId="0" borderId="0" applyFill="0" applyBorder="0" applyAlignment="0"/>
    <xf numFmtId="184" fontId="45" fillId="23" borderId="0"/>
    <xf numFmtId="0" fontId="21" fillId="0" borderId="0" applyFont="0" applyFill="0" applyBorder="0" applyAlignment="0" applyProtection="0"/>
    <xf numFmtId="0" fontId="21" fillId="0" borderId="0" applyFont="0" applyFill="0" applyBorder="0" applyAlignment="0" applyProtection="0"/>
    <xf numFmtId="0" fontId="46" fillId="0" borderId="7"/>
    <xf numFmtId="0" fontId="21" fillId="0" borderId="0" applyFont="0" applyFill="0" applyBorder="0" applyAlignment="0" applyProtection="0"/>
    <xf numFmtId="0" fontId="21" fillId="0" borderId="0" applyFont="0" applyFill="0" applyBorder="0" applyAlignment="0" applyProtection="0"/>
    <xf numFmtId="37" fontId="47" fillId="0" borderId="0"/>
    <xf numFmtId="179" fontId="5" fillId="0" borderId="0"/>
    <xf numFmtId="0" fontId="21" fillId="0" borderId="0"/>
    <xf numFmtId="0" fontId="48" fillId="0" borderId="0"/>
    <xf numFmtId="200" fontId="5" fillId="0" borderId="0" applyFont="0" applyFill="0" applyBorder="0" applyAlignment="0" applyProtection="0"/>
    <xf numFmtId="201" fontId="5" fillId="0" borderId="0" applyFont="0" applyFill="0" applyBorder="0" applyAlignment="0" applyProtection="0"/>
    <xf numFmtId="14" fontId="29" fillId="0" borderId="0">
      <alignment horizontal="center" wrapText="1"/>
      <protection locked="0"/>
    </xf>
    <xf numFmtId="187" fontId="21" fillId="0" borderId="0" applyFont="0" applyFill="0" applyBorder="0" applyAlignment="0" applyProtection="0"/>
    <xf numFmtId="202" fontId="21" fillId="0" borderId="0" applyFont="0" applyFill="0" applyBorder="0" applyAlignment="0" applyProtection="0"/>
    <xf numFmtId="10" fontId="21" fillId="0" borderId="0" applyFont="0" applyFill="0" applyBorder="0" applyAlignment="0" applyProtection="0"/>
    <xf numFmtId="9" fontId="23" fillId="0" borderId="0" applyFont="0" applyFill="0" applyBorder="0" applyAlignment="0" applyProtection="0"/>
    <xf numFmtId="13" fontId="21" fillId="0" borderId="0" applyFont="0" applyFill="0" applyProtection="0"/>
    <xf numFmtId="0" fontId="40" fillId="20" borderId="13"/>
    <xf numFmtId="188" fontId="23" fillId="0" borderId="0" applyFill="0" applyBorder="0" applyAlignment="0"/>
    <xf numFmtId="184" fontId="23" fillId="0" borderId="0" applyFill="0" applyBorder="0" applyAlignment="0"/>
    <xf numFmtId="188" fontId="23" fillId="0" borderId="0" applyFill="0" applyBorder="0" applyAlignment="0"/>
    <xf numFmtId="189" fontId="23" fillId="0" borderId="0" applyFill="0" applyBorder="0" applyAlignment="0"/>
    <xf numFmtId="184" fontId="23" fillId="0" borderId="0" applyFill="0" applyBorder="0" applyAlignment="0"/>
    <xf numFmtId="4" fontId="39" fillId="0" borderId="0">
      <alignment horizontal="right"/>
    </xf>
    <xf numFmtId="203" fontId="49" fillId="0" borderId="0"/>
    <xf numFmtId="0" fontId="50" fillId="0" borderId="0" applyNumberFormat="0" applyFont="0" applyFill="0" applyBorder="0" applyAlignment="0" applyProtection="0">
      <alignment horizontal="left"/>
    </xf>
    <xf numFmtId="0" fontId="51" fillId="0" borderId="7">
      <alignment horizontal="center"/>
    </xf>
    <xf numFmtId="4" fontId="52" fillId="0" borderId="0">
      <alignment horizontal="right"/>
    </xf>
    <xf numFmtId="204" fontId="53" fillId="0" borderId="0" applyNumberFormat="0" applyFill="0" applyBorder="0" applyAlignment="0" applyProtection="0">
      <alignment horizontal="left"/>
    </xf>
    <xf numFmtId="41" fontId="34" fillId="0" borderId="0" applyFont="0" applyFill="0" applyBorder="0" applyAlignment="0" applyProtection="0"/>
    <xf numFmtId="0" fontId="32" fillId="0" borderId="0" applyNumberFormat="0" applyFill="0" applyBorder="0" applyAlignment="0" applyProtection="0"/>
    <xf numFmtId="4" fontId="54" fillId="24" borderId="33" applyNumberFormat="0" applyProtection="0">
      <alignment vertical="center"/>
    </xf>
    <xf numFmtId="4" fontId="55" fillId="25" borderId="33" applyNumberFormat="0" applyProtection="0">
      <alignment vertical="center"/>
    </xf>
    <xf numFmtId="4" fontId="54" fillId="25" borderId="33" applyNumberFormat="0" applyProtection="0">
      <alignment horizontal="left" vertical="center" indent="1"/>
    </xf>
    <xf numFmtId="0" fontId="54" fillId="25" borderId="33" applyNumberFormat="0" applyProtection="0">
      <alignment horizontal="left" vertical="top" indent="1"/>
    </xf>
    <xf numFmtId="4" fontId="54" fillId="26" borderId="0" applyNumberFormat="0" applyProtection="0">
      <alignment horizontal="left" vertical="center" indent="1"/>
    </xf>
    <xf numFmtId="4" fontId="22" fillId="27" borderId="33" applyNumberFormat="0" applyProtection="0">
      <alignment horizontal="right" vertical="center"/>
    </xf>
    <xf numFmtId="4" fontId="22" fillId="28" borderId="33" applyNumberFormat="0" applyProtection="0">
      <alignment horizontal="right" vertical="center"/>
    </xf>
    <xf numFmtId="4" fontId="22" fillId="29" borderId="33" applyNumberFormat="0" applyProtection="0">
      <alignment horizontal="right" vertical="center"/>
    </xf>
    <xf numFmtId="4" fontId="22" fillId="30" borderId="33" applyNumberFormat="0" applyProtection="0">
      <alignment horizontal="right" vertical="center"/>
    </xf>
    <xf numFmtId="4" fontId="22" fillId="31" borderId="33" applyNumberFormat="0" applyProtection="0">
      <alignment horizontal="right" vertical="center"/>
    </xf>
    <xf numFmtId="4" fontId="22" fillId="32" borderId="33" applyNumberFormat="0" applyProtection="0">
      <alignment horizontal="right" vertical="center"/>
    </xf>
    <xf numFmtId="4" fontId="22" fillId="33" borderId="33" applyNumberFormat="0" applyProtection="0">
      <alignment horizontal="right" vertical="center"/>
    </xf>
    <xf numFmtId="4" fontId="22" fillId="34" borderId="33" applyNumberFormat="0" applyProtection="0">
      <alignment horizontal="right" vertical="center"/>
    </xf>
    <xf numFmtId="4" fontId="22" fillId="35" borderId="33" applyNumberFormat="0" applyProtection="0">
      <alignment horizontal="right" vertical="center"/>
    </xf>
    <xf numFmtId="4" fontId="54" fillId="36" borderId="34" applyNumberFormat="0" applyProtection="0">
      <alignment horizontal="left" vertical="center" indent="1"/>
    </xf>
    <xf numFmtId="4" fontId="22" fillId="37" borderId="0" applyNumberFormat="0" applyProtection="0">
      <alignment horizontal="left" vertical="center" indent="1"/>
    </xf>
    <xf numFmtId="4" fontId="56" fillId="38" borderId="0" applyNumberFormat="0" applyProtection="0">
      <alignment horizontal="left" vertical="center" indent="1"/>
    </xf>
    <xf numFmtId="4" fontId="22" fillId="39" borderId="33" applyNumberFormat="0" applyProtection="0">
      <alignment horizontal="right" vertical="center"/>
    </xf>
    <xf numFmtId="4" fontId="22" fillId="37" borderId="0" applyNumberFormat="0" applyProtection="0">
      <alignment horizontal="left" vertical="center" indent="1"/>
    </xf>
    <xf numFmtId="4" fontId="22" fillId="26" borderId="0" applyNumberFormat="0" applyProtection="0">
      <alignment horizontal="left" vertical="center" indent="1"/>
    </xf>
    <xf numFmtId="0" fontId="21" fillId="38" borderId="33" applyNumberFormat="0" applyProtection="0">
      <alignment horizontal="left" vertical="center" indent="1"/>
    </xf>
    <xf numFmtId="0" fontId="21" fillId="38" borderId="33" applyNumberFormat="0" applyProtection="0">
      <alignment horizontal="left" vertical="top" indent="1"/>
    </xf>
    <xf numFmtId="0" fontId="21" fillId="26" borderId="33" applyNumberFormat="0" applyProtection="0">
      <alignment horizontal="left" vertical="center" indent="1"/>
    </xf>
    <xf numFmtId="0" fontId="21" fillId="26" borderId="33" applyNumberFormat="0" applyProtection="0">
      <alignment horizontal="left" vertical="top" indent="1"/>
    </xf>
    <xf numFmtId="0" fontId="21" fillId="2" borderId="33" applyNumberFormat="0" applyProtection="0">
      <alignment horizontal="left" vertical="center" indent="1"/>
    </xf>
    <xf numFmtId="0" fontId="21" fillId="2" borderId="33" applyNumberFormat="0" applyProtection="0">
      <alignment horizontal="left" vertical="top" indent="1"/>
    </xf>
    <xf numFmtId="0" fontId="21" fillId="40" borderId="33" applyNumberFormat="0" applyProtection="0">
      <alignment horizontal="left" vertical="center" indent="1"/>
    </xf>
    <xf numFmtId="0" fontId="21" fillId="40" borderId="33" applyNumberFormat="0" applyProtection="0">
      <alignment horizontal="left" vertical="top" indent="1"/>
    </xf>
    <xf numFmtId="4" fontId="22" fillId="21" borderId="33" applyNumberFormat="0" applyProtection="0">
      <alignment vertical="center"/>
    </xf>
    <xf numFmtId="4" fontId="57" fillId="21" borderId="33" applyNumberFormat="0" applyProtection="0">
      <alignment vertical="center"/>
    </xf>
    <xf numFmtId="4" fontId="22" fillId="21" borderId="33" applyNumberFormat="0" applyProtection="0">
      <alignment horizontal="left" vertical="center" indent="1"/>
    </xf>
    <xf numFmtId="0" fontId="22" fillId="21" borderId="33" applyNumberFormat="0" applyProtection="0">
      <alignment horizontal="left" vertical="top" indent="1"/>
    </xf>
    <xf numFmtId="4" fontId="22" fillId="37" borderId="33" applyNumberFormat="0" applyProtection="0">
      <alignment horizontal="right" vertical="center"/>
    </xf>
    <xf numFmtId="4" fontId="57" fillId="37" borderId="33" applyNumberFormat="0" applyProtection="0">
      <alignment horizontal="right" vertical="center"/>
    </xf>
    <xf numFmtId="4" fontId="22" fillId="39" borderId="33" applyNumberFormat="0" applyProtection="0">
      <alignment horizontal="left" vertical="center" indent="1"/>
    </xf>
    <xf numFmtId="0" fontId="22" fillId="26" borderId="33" applyNumberFormat="0" applyProtection="0">
      <alignment horizontal="left" vertical="top" indent="1"/>
    </xf>
    <xf numFmtId="4" fontId="58" fillId="22" borderId="0" applyNumberFormat="0" applyProtection="0">
      <alignment horizontal="left" vertical="center" indent="1"/>
    </xf>
    <xf numFmtId="4" fontId="59" fillId="37" borderId="33" applyNumberFormat="0" applyProtection="0">
      <alignment horizontal="right" vertical="center"/>
    </xf>
    <xf numFmtId="0" fontId="60" fillId="0" borderId="0">
      <alignment horizontal="left"/>
    </xf>
    <xf numFmtId="43" fontId="40" fillId="0" borderId="35"/>
    <xf numFmtId="0" fontId="48" fillId="0" borderId="0"/>
    <xf numFmtId="0" fontId="46" fillId="0" borderId="0"/>
    <xf numFmtId="40" fontId="61" fillId="0" borderId="0" applyBorder="0">
      <alignment horizontal="right"/>
    </xf>
    <xf numFmtId="49" fontId="22" fillId="0" borderId="0" applyFill="0" applyBorder="0" applyAlignment="0"/>
    <xf numFmtId="205" fontId="21" fillId="0" borderId="0" applyFill="0" applyBorder="0" applyAlignment="0"/>
    <xf numFmtId="206" fontId="21" fillId="0" borderId="0" applyFill="0" applyBorder="0" applyAlignment="0"/>
    <xf numFmtId="0" fontId="62" fillId="0" borderId="0">
      <alignment horizontal="center"/>
    </xf>
    <xf numFmtId="197" fontId="21" fillId="0" borderId="36">
      <protection locked="0"/>
    </xf>
    <xf numFmtId="207" fontId="21" fillId="0" borderId="0" applyFont="0" applyFill="0" applyBorder="0" applyAlignment="0" applyProtection="0"/>
    <xf numFmtId="208" fontId="21" fillId="0" borderId="0" applyFont="0" applyFill="0" applyBorder="0" applyAlignment="0" applyProtection="0"/>
    <xf numFmtId="209" fontId="5" fillId="0" borderId="0" applyFont="0" applyFill="0" applyBorder="0" applyAlignment="0" applyProtection="0"/>
    <xf numFmtId="210" fontId="5" fillId="0" borderId="0" applyFont="0" applyFill="0" applyBorder="0" applyAlignment="0" applyProtection="0"/>
    <xf numFmtId="9" fontId="63" fillId="0" borderId="0" applyFont="0" applyFill="0" applyBorder="0" applyAlignment="0" applyProtection="0"/>
    <xf numFmtId="0" fontId="53" fillId="0" borderId="0"/>
    <xf numFmtId="0" fontId="4" fillId="0" borderId="0"/>
    <xf numFmtId="211" fontId="53" fillId="0" borderId="0" applyFont="0" applyFill="0" applyBorder="0" applyAlignment="0" applyProtection="0"/>
    <xf numFmtId="212" fontId="53" fillId="0" borderId="0" applyFont="0" applyFill="0" applyBorder="0" applyAlignment="0" applyProtection="0"/>
    <xf numFmtId="41" fontId="21" fillId="0" borderId="0" applyFont="0" applyFill="0" applyBorder="0" applyAlignment="0" applyProtection="0"/>
    <xf numFmtId="9" fontId="5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alignment vertical="center"/>
    </xf>
    <xf numFmtId="9" fontId="5" fillId="0" borderId="0" applyFont="0" applyFill="0" applyBorder="0" applyAlignment="0" applyProtection="0"/>
    <xf numFmtId="9" fontId="5" fillId="0" borderId="0" applyFont="0" applyFill="0" applyBorder="0" applyAlignment="0" applyProtection="0"/>
    <xf numFmtId="0" fontId="64" fillId="0" borderId="0" applyFont="0" applyFill="0" applyBorder="0" applyAlignment="0" applyProtection="0"/>
    <xf numFmtId="0" fontId="64" fillId="0" borderId="0" applyFont="0" applyFill="0" applyBorder="0" applyAlignment="0" applyProtection="0"/>
    <xf numFmtId="4" fontId="65" fillId="0" borderId="0">
      <alignment horizontal="right"/>
    </xf>
    <xf numFmtId="0" fontId="66" fillId="0" borderId="0" applyNumberFormat="0" applyFill="0" applyBorder="0" applyAlignment="0" applyProtection="0"/>
    <xf numFmtId="0" fontId="67" fillId="27" borderId="0" applyNumberFormat="0" applyBorder="0" applyAlignment="0" applyProtection="0">
      <alignment vertical="center"/>
    </xf>
    <xf numFmtId="0" fontId="68" fillId="30" borderId="0" applyNumberFormat="0" applyBorder="0" applyAlignment="0" applyProtection="0">
      <alignment vertical="center"/>
    </xf>
    <xf numFmtId="0" fontId="67" fillId="27" borderId="0" applyNumberFormat="0" applyBorder="0" applyAlignment="0" applyProtection="0">
      <alignment vertical="center"/>
    </xf>
    <xf numFmtId="0" fontId="68" fillId="30" borderId="0" applyNumberFormat="0" applyBorder="0" applyAlignment="0" applyProtection="0">
      <alignment vertical="center"/>
    </xf>
    <xf numFmtId="0" fontId="68" fillId="30" borderId="0" applyNumberFormat="0" applyBorder="0" applyAlignment="0" applyProtection="0">
      <alignment vertical="center"/>
    </xf>
    <xf numFmtId="0" fontId="68" fillId="30" borderId="0" applyNumberFormat="0" applyBorder="0" applyAlignment="0" applyProtection="0">
      <alignment vertical="center"/>
    </xf>
    <xf numFmtId="0" fontId="68" fillId="30" borderId="0" applyNumberFormat="0" applyBorder="0" applyAlignment="0" applyProtection="0">
      <alignment vertical="center"/>
    </xf>
    <xf numFmtId="0" fontId="67" fillId="27" borderId="0" applyNumberFormat="0" applyBorder="0" applyAlignment="0" applyProtection="0">
      <alignment vertical="center"/>
    </xf>
    <xf numFmtId="0" fontId="67" fillId="27" borderId="0" applyNumberFormat="0" applyBorder="0" applyAlignment="0" applyProtection="0">
      <alignment vertical="center"/>
    </xf>
    <xf numFmtId="0" fontId="68" fillId="30" borderId="0" applyNumberFormat="0" applyBorder="0" applyAlignment="0" applyProtection="0">
      <alignment vertical="center"/>
    </xf>
    <xf numFmtId="0" fontId="67" fillId="27" borderId="0" applyNumberFormat="0" applyBorder="0" applyAlignment="0" applyProtection="0">
      <alignment vertical="center"/>
    </xf>
    <xf numFmtId="0" fontId="67" fillId="27" borderId="0" applyNumberFormat="0" applyBorder="0" applyAlignment="0" applyProtection="0">
      <alignment vertical="center"/>
    </xf>
    <xf numFmtId="0" fontId="69" fillId="41" borderId="0" applyNumberFormat="0" applyBorder="0" applyAlignment="0" applyProtection="0"/>
    <xf numFmtId="0" fontId="67" fillId="27" borderId="0" applyNumberFormat="0" applyBorder="0" applyAlignment="0" applyProtection="0">
      <alignment vertical="center"/>
    </xf>
    <xf numFmtId="0" fontId="67" fillId="27" borderId="0" applyNumberFormat="0" applyBorder="0" applyAlignment="0" applyProtection="0">
      <alignment vertical="center"/>
    </xf>
    <xf numFmtId="0" fontId="67" fillId="27" borderId="0" applyNumberFormat="0" applyBorder="0" applyAlignment="0" applyProtection="0">
      <alignment vertical="center"/>
    </xf>
    <xf numFmtId="0" fontId="67" fillId="27" borderId="0" applyNumberFormat="0" applyBorder="0" applyAlignment="0" applyProtection="0">
      <alignment vertical="center"/>
    </xf>
    <xf numFmtId="0" fontId="67" fillId="27" borderId="0" applyNumberFormat="0" applyBorder="0" applyAlignment="0" applyProtection="0">
      <alignment vertical="center"/>
    </xf>
    <xf numFmtId="0" fontId="67" fillId="27" borderId="0" applyNumberFormat="0" applyBorder="0" applyAlignment="0" applyProtection="0">
      <alignment vertical="center"/>
    </xf>
    <xf numFmtId="0" fontId="67" fillId="27" borderId="0" applyNumberFormat="0" applyBorder="0" applyAlignment="0" applyProtection="0">
      <alignment vertical="center"/>
    </xf>
    <xf numFmtId="0" fontId="67" fillId="27" borderId="0" applyNumberFormat="0" applyBorder="0" applyAlignment="0" applyProtection="0">
      <alignment vertical="center"/>
    </xf>
    <xf numFmtId="0" fontId="67" fillId="27" borderId="0" applyNumberFormat="0" applyBorder="0" applyAlignment="0" applyProtection="0">
      <alignment vertical="center"/>
    </xf>
    <xf numFmtId="0" fontId="68" fillId="30" borderId="0" applyNumberFormat="0" applyBorder="0" applyAlignment="0" applyProtection="0">
      <alignment vertical="center"/>
    </xf>
    <xf numFmtId="0" fontId="67" fillId="27" borderId="0" applyNumberFormat="0" applyBorder="0" applyAlignment="0" applyProtection="0">
      <alignment vertical="center"/>
    </xf>
    <xf numFmtId="0" fontId="68" fillId="30" borderId="0" applyNumberFormat="0" applyBorder="0" applyAlignment="0" applyProtection="0">
      <alignment vertical="center"/>
    </xf>
    <xf numFmtId="0" fontId="70" fillId="42" borderId="0" applyNumberFormat="0" applyBorder="0" applyAlignment="0" applyProtection="0">
      <alignment vertical="center"/>
    </xf>
    <xf numFmtId="0" fontId="68" fillId="30" borderId="0" applyNumberFormat="0" applyBorder="0" applyAlignment="0" applyProtection="0">
      <alignment vertical="center"/>
    </xf>
    <xf numFmtId="0" fontId="67" fillId="27" borderId="0" applyNumberFormat="0" applyBorder="0" applyAlignment="0" applyProtection="0">
      <alignment vertical="center"/>
    </xf>
    <xf numFmtId="0" fontId="68" fillId="30" borderId="0" applyNumberFormat="0" applyBorder="0" applyAlignment="0" applyProtection="0">
      <alignment vertical="center"/>
    </xf>
    <xf numFmtId="0" fontId="68" fillId="30" borderId="0" applyNumberFormat="0" applyBorder="0" applyAlignment="0" applyProtection="0">
      <alignment vertical="center"/>
    </xf>
    <xf numFmtId="0" fontId="68" fillId="30" borderId="0" applyNumberFormat="0" applyBorder="0" applyAlignment="0" applyProtection="0">
      <alignment vertical="center"/>
    </xf>
    <xf numFmtId="0" fontId="68" fillId="30" borderId="0" applyNumberFormat="0" applyBorder="0" applyAlignment="0" applyProtection="0">
      <alignment vertical="center"/>
    </xf>
    <xf numFmtId="0" fontId="68" fillId="30" borderId="0" applyNumberFormat="0" applyBorder="0" applyAlignment="0" applyProtection="0">
      <alignment vertical="center"/>
    </xf>
    <xf numFmtId="0" fontId="70" fillId="42" borderId="0" applyNumberFormat="0" applyBorder="0" applyAlignment="0" applyProtection="0">
      <alignment vertical="center"/>
    </xf>
    <xf numFmtId="0" fontId="68" fillId="30" borderId="0" applyNumberFormat="0" applyBorder="0" applyAlignment="0" applyProtection="0">
      <alignment vertical="center"/>
    </xf>
    <xf numFmtId="0" fontId="68" fillId="30" borderId="0" applyNumberFormat="0" applyBorder="0" applyAlignment="0" applyProtection="0">
      <alignment vertical="center"/>
    </xf>
    <xf numFmtId="0" fontId="68" fillId="30" borderId="0" applyNumberFormat="0" applyBorder="0" applyAlignment="0" applyProtection="0">
      <alignment vertical="center"/>
    </xf>
    <xf numFmtId="0" fontId="68" fillId="30" borderId="0" applyNumberFormat="0" applyBorder="0" applyAlignment="0" applyProtection="0">
      <alignment vertical="center"/>
    </xf>
    <xf numFmtId="0" fontId="68" fillId="30" borderId="0" applyNumberFormat="0" applyBorder="0" applyAlignment="0" applyProtection="0">
      <alignment vertical="center"/>
    </xf>
    <xf numFmtId="0" fontId="67" fillId="27" borderId="0" applyNumberFormat="0" applyBorder="0" applyAlignment="0" applyProtection="0">
      <alignment vertical="center"/>
    </xf>
    <xf numFmtId="0" fontId="68" fillId="30" borderId="0" applyNumberFormat="0" applyBorder="0" applyAlignment="0" applyProtection="0">
      <alignment vertical="center"/>
    </xf>
    <xf numFmtId="0" fontId="67" fillId="27" borderId="0" applyNumberFormat="0" applyBorder="0" applyAlignment="0" applyProtection="0">
      <alignment vertical="center"/>
    </xf>
    <xf numFmtId="0" fontId="68" fillId="30" borderId="0" applyNumberFormat="0" applyBorder="0" applyAlignment="0" applyProtection="0">
      <alignment vertical="center"/>
    </xf>
    <xf numFmtId="0" fontId="71" fillId="27" borderId="0" applyNumberFormat="0" applyBorder="0" applyAlignment="0" applyProtection="0">
      <alignment vertical="center"/>
    </xf>
    <xf numFmtId="0" fontId="68" fillId="30" borderId="0" applyNumberFormat="0" applyBorder="0" applyAlignment="0" applyProtection="0">
      <alignment vertical="center"/>
    </xf>
    <xf numFmtId="0" fontId="68" fillId="30" borderId="0" applyNumberFormat="0" applyBorder="0" applyAlignment="0" applyProtection="0">
      <alignment vertical="center"/>
    </xf>
    <xf numFmtId="0" fontId="68" fillId="30" borderId="0" applyNumberFormat="0" applyBorder="0" applyAlignment="0" applyProtection="0">
      <alignment vertical="center"/>
    </xf>
    <xf numFmtId="0" fontId="68" fillId="30" borderId="0" applyNumberFormat="0" applyBorder="0" applyAlignment="0" applyProtection="0">
      <alignment vertical="center"/>
    </xf>
    <xf numFmtId="0" fontId="68" fillId="30" borderId="0" applyNumberFormat="0" applyBorder="0" applyAlignment="0" applyProtection="0">
      <alignment vertical="center"/>
    </xf>
    <xf numFmtId="0" fontId="68" fillId="30" borderId="0" applyNumberFormat="0" applyBorder="0" applyAlignment="0" applyProtection="0">
      <alignment vertical="center"/>
    </xf>
    <xf numFmtId="0" fontId="68" fillId="30" borderId="0" applyNumberFormat="0" applyBorder="0" applyAlignment="0" applyProtection="0">
      <alignment vertical="center"/>
    </xf>
    <xf numFmtId="0" fontId="68" fillId="30" borderId="0" applyNumberFormat="0" applyBorder="0" applyAlignment="0" applyProtection="0">
      <alignment vertical="center"/>
    </xf>
    <xf numFmtId="0" fontId="68" fillId="30" borderId="0" applyNumberFormat="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xf numFmtId="0" fontId="5" fillId="0" borderId="0"/>
    <xf numFmtId="0" fontId="5" fillId="0" borderId="0">
      <alignment vertical="center"/>
    </xf>
    <xf numFmtId="0" fontId="5" fillId="0" borderId="0">
      <alignment vertical="center"/>
    </xf>
    <xf numFmtId="0" fontId="5" fillId="0" borderId="0">
      <alignment vertical="center"/>
    </xf>
    <xf numFmtId="0" fontId="5" fillId="0" borderId="0"/>
    <xf numFmtId="0" fontId="5"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xf numFmtId="0" fontId="1" fillId="0" borderId="0"/>
    <xf numFmtId="0" fontId="5" fillId="0" borderId="0"/>
    <xf numFmtId="0" fontId="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 fillId="0" borderId="0">
      <alignment vertical="center"/>
    </xf>
    <xf numFmtId="0" fontId="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xf numFmtId="0" fontId="5"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72"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73" fillId="0" borderId="0" applyNumberFormat="0" applyFill="0" applyBorder="0" applyAlignment="0" applyProtection="0">
      <alignment vertical="top"/>
      <protection locked="0"/>
    </xf>
    <xf numFmtId="0" fontId="74" fillId="0" borderId="0" applyNumberFormat="0" applyFill="0" applyBorder="0" applyAlignment="0" applyProtection="0">
      <alignment vertical="top"/>
      <protection locked="0"/>
    </xf>
    <xf numFmtId="0" fontId="74" fillId="0" borderId="0" applyNumberFormat="0" applyFill="0" applyBorder="0" applyAlignment="0" applyProtection="0">
      <alignment vertical="top"/>
      <protection locked="0"/>
    </xf>
    <xf numFmtId="0" fontId="74" fillId="0" borderId="0" applyNumberFormat="0" applyFill="0" applyBorder="0" applyAlignment="0" applyProtection="0">
      <alignment vertical="top"/>
      <protection locked="0"/>
    </xf>
    <xf numFmtId="0" fontId="74" fillId="0" borderId="0" applyNumberFormat="0" applyFill="0" applyBorder="0" applyAlignment="0" applyProtection="0">
      <alignment vertical="top"/>
      <protection locked="0"/>
    </xf>
    <xf numFmtId="0" fontId="74" fillId="0" borderId="0" applyNumberFormat="0" applyFill="0" applyBorder="0" applyAlignment="0" applyProtection="0">
      <alignment vertical="top"/>
      <protection locked="0"/>
    </xf>
    <xf numFmtId="0" fontId="75" fillId="43" borderId="0" applyNumberFormat="0" applyBorder="0" applyAlignment="0" applyProtection="0">
      <alignment vertical="center"/>
    </xf>
    <xf numFmtId="0" fontId="76" fillId="44" borderId="0" applyNumberFormat="0" applyBorder="0" applyAlignment="0" applyProtection="0">
      <alignment vertical="center"/>
    </xf>
    <xf numFmtId="0" fontId="75" fillId="43" borderId="0" applyNumberFormat="0" applyBorder="0" applyAlignment="0" applyProtection="0">
      <alignment vertical="center"/>
    </xf>
    <xf numFmtId="0" fontId="75" fillId="44" borderId="0" applyNumberFormat="0" applyBorder="0" applyAlignment="0" applyProtection="0">
      <alignment vertical="center"/>
    </xf>
    <xf numFmtId="0" fontId="76" fillId="44" borderId="0" applyNumberFormat="0" applyBorder="0" applyAlignment="0" applyProtection="0">
      <alignment vertical="center"/>
    </xf>
    <xf numFmtId="0" fontId="75" fillId="44" borderId="0" applyNumberFormat="0" applyBorder="0" applyAlignment="0" applyProtection="0">
      <alignment vertical="center"/>
    </xf>
    <xf numFmtId="0" fontId="76" fillId="44" borderId="0" applyNumberFormat="0" applyBorder="0" applyAlignment="0" applyProtection="0">
      <alignment vertical="center"/>
    </xf>
    <xf numFmtId="0" fontId="76" fillId="44" borderId="0" applyNumberFormat="0" applyBorder="0" applyAlignment="0" applyProtection="0">
      <alignment vertical="center"/>
    </xf>
    <xf numFmtId="0" fontId="75" fillId="44" borderId="0" applyNumberFormat="0" applyBorder="0" applyAlignment="0" applyProtection="0">
      <alignment vertical="center"/>
    </xf>
    <xf numFmtId="0" fontId="75" fillId="44" borderId="0" applyNumberFormat="0" applyBorder="0" applyAlignment="0" applyProtection="0">
      <alignment vertical="center"/>
    </xf>
    <xf numFmtId="0" fontId="75" fillId="43" borderId="0" applyNumberFormat="0" applyBorder="0" applyAlignment="0" applyProtection="0">
      <alignment vertical="center"/>
    </xf>
    <xf numFmtId="0" fontId="75" fillId="43" borderId="0" applyNumberFormat="0" applyBorder="0" applyAlignment="0" applyProtection="0">
      <alignment vertical="center"/>
    </xf>
    <xf numFmtId="0" fontId="76" fillId="44" borderId="0" applyNumberFormat="0" applyBorder="0" applyAlignment="0" applyProtection="0">
      <alignment vertical="center"/>
    </xf>
    <xf numFmtId="0" fontId="75" fillId="43" borderId="0" applyNumberFormat="0" applyBorder="0" applyAlignment="0" applyProtection="0">
      <alignment vertical="center"/>
    </xf>
    <xf numFmtId="0" fontId="75" fillId="43" borderId="0" applyNumberFormat="0" applyBorder="0" applyAlignment="0" applyProtection="0">
      <alignment vertical="center"/>
    </xf>
    <xf numFmtId="0" fontId="77" fillId="14" borderId="0" applyNumberFormat="0" applyBorder="0" applyAlignment="0" applyProtection="0"/>
    <xf numFmtId="0" fontId="75" fillId="43" borderId="0" applyNumberFormat="0" applyBorder="0" applyAlignment="0" applyProtection="0">
      <alignment vertical="center"/>
    </xf>
    <xf numFmtId="0" fontId="75" fillId="43" borderId="0" applyNumberFormat="0" applyBorder="0" applyAlignment="0" applyProtection="0">
      <alignment vertical="center"/>
    </xf>
    <xf numFmtId="0" fontId="75" fillId="43" borderId="0" applyNumberFormat="0" applyBorder="0" applyAlignment="0" applyProtection="0">
      <alignment vertical="center"/>
    </xf>
    <xf numFmtId="0" fontId="75" fillId="43" borderId="0" applyNumberFormat="0" applyBorder="0" applyAlignment="0" applyProtection="0">
      <alignment vertical="center"/>
    </xf>
    <xf numFmtId="0" fontId="75" fillId="43" borderId="0" applyNumberFormat="0" applyBorder="0" applyAlignment="0" applyProtection="0">
      <alignment vertical="center"/>
    </xf>
    <xf numFmtId="0" fontId="75" fillId="43" borderId="0" applyNumberFormat="0" applyBorder="0" applyAlignment="0" applyProtection="0">
      <alignment vertical="center"/>
    </xf>
    <xf numFmtId="0" fontId="75" fillId="43" borderId="0" applyNumberFormat="0" applyBorder="0" applyAlignment="0" applyProtection="0">
      <alignment vertical="center"/>
    </xf>
    <xf numFmtId="0" fontId="75" fillId="43" borderId="0" applyNumberFormat="0" applyBorder="0" applyAlignment="0" applyProtection="0">
      <alignment vertical="center"/>
    </xf>
    <xf numFmtId="0" fontId="75" fillId="43" borderId="0" applyNumberFormat="0" applyBorder="0" applyAlignment="0" applyProtection="0">
      <alignment vertical="center"/>
    </xf>
    <xf numFmtId="0" fontId="75" fillId="44" borderId="0" applyNumberFormat="0" applyBorder="0" applyAlignment="0" applyProtection="0">
      <alignment vertical="center"/>
    </xf>
    <xf numFmtId="0" fontId="75" fillId="43" borderId="0" applyNumberFormat="0" applyBorder="0" applyAlignment="0" applyProtection="0">
      <alignment vertical="center"/>
    </xf>
    <xf numFmtId="0" fontId="76" fillId="44" borderId="0" applyNumberFormat="0" applyBorder="0" applyAlignment="0" applyProtection="0">
      <alignment vertical="center"/>
    </xf>
    <xf numFmtId="0" fontId="76" fillId="44" borderId="0" applyNumberFormat="0" applyBorder="0" applyAlignment="0" applyProtection="0">
      <alignment vertical="center"/>
    </xf>
    <xf numFmtId="0" fontId="75" fillId="43" borderId="0" applyNumberFormat="0" applyBorder="0" applyAlignment="0" applyProtection="0">
      <alignment vertical="center"/>
    </xf>
    <xf numFmtId="0" fontId="76" fillId="44" borderId="0" applyNumberFormat="0" applyBorder="0" applyAlignment="0" applyProtection="0">
      <alignment vertical="center"/>
    </xf>
    <xf numFmtId="0" fontId="76" fillId="44" borderId="0" applyNumberFormat="0" applyBorder="0" applyAlignment="0" applyProtection="0">
      <alignment vertical="center"/>
    </xf>
    <xf numFmtId="0" fontId="75" fillId="44" borderId="0" applyNumberFormat="0" applyBorder="0" applyAlignment="0" applyProtection="0">
      <alignment vertical="center"/>
    </xf>
    <xf numFmtId="0" fontId="76" fillId="44" borderId="0" applyNumberFormat="0" applyBorder="0" applyAlignment="0" applyProtection="0">
      <alignment vertical="center"/>
    </xf>
    <xf numFmtId="0" fontId="76" fillId="44" borderId="0" applyNumberFormat="0" applyBorder="0" applyAlignment="0" applyProtection="0">
      <alignment vertical="center"/>
    </xf>
    <xf numFmtId="0" fontId="76" fillId="44" borderId="0" applyNumberFormat="0" applyBorder="0" applyAlignment="0" applyProtection="0">
      <alignment vertical="center"/>
    </xf>
    <xf numFmtId="0" fontId="78" fillId="45" borderId="0" applyNumberFormat="0" applyBorder="0" applyAlignment="0" applyProtection="0">
      <alignment vertical="center"/>
    </xf>
    <xf numFmtId="0" fontId="76" fillId="44" borderId="0" applyNumberFormat="0" applyBorder="0" applyAlignment="0" applyProtection="0">
      <alignment vertical="center"/>
    </xf>
    <xf numFmtId="0" fontId="76" fillId="44" borderId="0" applyNumberFormat="0" applyBorder="0" applyAlignment="0" applyProtection="0">
      <alignment vertical="center"/>
    </xf>
    <xf numFmtId="0" fontId="78" fillId="45" borderId="0" applyNumberFormat="0" applyBorder="0" applyAlignment="0" applyProtection="0">
      <alignment vertical="center"/>
    </xf>
    <xf numFmtId="0" fontId="76" fillId="44" borderId="0" applyNumberFormat="0" applyBorder="0" applyAlignment="0" applyProtection="0">
      <alignment vertical="center"/>
    </xf>
    <xf numFmtId="0" fontId="75" fillId="44" borderId="0" applyNumberFormat="0" applyBorder="0" applyAlignment="0" applyProtection="0">
      <alignment vertical="center"/>
    </xf>
    <xf numFmtId="0" fontId="76" fillId="44" borderId="0" applyNumberFormat="0" applyBorder="0" applyAlignment="0" applyProtection="0">
      <alignment vertical="center"/>
    </xf>
    <xf numFmtId="0" fontId="76" fillId="44" borderId="0" applyNumberFormat="0" applyBorder="0" applyAlignment="0" applyProtection="0">
      <alignment vertical="center"/>
    </xf>
    <xf numFmtId="0" fontId="75" fillId="43" borderId="0" applyNumberFormat="0" applyBorder="0" applyAlignment="0" applyProtection="0">
      <alignment vertical="center"/>
    </xf>
    <xf numFmtId="0" fontId="76" fillId="44" borderId="0" applyNumberFormat="0" applyBorder="0" applyAlignment="0" applyProtection="0">
      <alignment vertical="center"/>
    </xf>
    <xf numFmtId="0" fontId="75" fillId="43" borderId="0" applyNumberFormat="0" applyBorder="0" applyAlignment="0" applyProtection="0">
      <alignment vertical="center"/>
    </xf>
    <xf numFmtId="0" fontId="76" fillId="44" borderId="0" applyNumberFormat="0" applyBorder="0" applyAlignment="0" applyProtection="0">
      <alignment vertical="center"/>
    </xf>
    <xf numFmtId="0" fontId="75" fillId="44" borderId="0" applyNumberFormat="0" applyBorder="0" applyAlignment="0" applyProtection="0">
      <alignment vertical="center"/>
    </xf>
    <xf numFmtId="0" fontId="76" fillId="44" borderId="0" applyNumberFormat="0" applyBorder="0" applyAlignment="0" applyProtection="0">
      <alignment vertical="center"/>
    </xf>
    <xf numFmtId="0" fontId="79" fillId="43" borderId="0" applyNumberFormat="0" applyBorder="0" applyAlignment="0" applyProtection="0">
      <alignment vertical="center"/>
    </xf>
    <xf numFmtId="0" fontId="75" fillId="44" borderId="0" applyNumberFormat="0" applyBorder="0" applyAlignment="0" applyProtection="0">
      <alignment vertical="center"/>
    </xf>
    <xf numFmtId="0" fontId="76" fillId="44" borderId="0" applyNumberFormat="0" applyBorder="0" applyAlignment="0" applyProtection="0">
      <alignment vertical="center"/>
    </xf>
    <xf numFmtId="0" fontId="75" fillId="44" borderId="0" applyNumberFormat="0" applyBorder="0" applyAlignment="0" applyProtection="0">
      <alignment vertical="center"/>
    </xf>
    <xf numFmtId="0" fontId="76" fillId="44" borderId="0" applyNumberFormat="0" applyBorder="0" applyAlignment="0" applyProtection="0">
      <alignment vertical="center"/>
    </xf>
    <xf numFmtId="0" fontId="76" fillId="44" borderId="0" applyNumberFormat="0" applyBorder="0" applyAlignment="0" applyProtection="0">
      <alignment vertical="center"/>
    </xf>
    <xf numFmtId="0" fontId="76" fillId="44" borderId="0" applyNumberFormat="0" applyBorder="0" applyAlignment="0" applyProtection="0">
      <alignment vertical="center"/>
    </xf>
    <xf numFmtId="0" fontId="75" fillId="44" borderId="0" applyNumberFormat="0" applyBorder="0" applyAlignment="0" applyProtection="0">
      <alignment vertical="center"/>
    </xf>
    <xf numFmtId="0" fontId="76" fillId="44" borderId="0" applyNumberFormat="0" applyBorder="0" applyAlignment="0" applyProtection="0">
      <alignment vertical="center"/>
    </xf>
    <xf numFmtId="0" fontId="76" fillId="44" borderId="0" applyNumberFormat="0" applyBorder="0" applyAlignment="0" applyProtection="0">
      <alignment vertical="center"/>
    </xf>
    <xf numFmtId="0" fontId="76" fillId="44" borderId="0" applyNumberFormat="0" applyBorder="0" applyAlignment="0" applyProtection="0">
      <alignment vertical="center"/>
    </xf>
    <xf numFmtId="0" fontId="75" fillId="44" borderId="0" applyNumberFormat="0" applyBorder="0" applyAlignment="0" applyProtection="0">
      <alignment vertical="center"/>
    </xf>
    <xf numFmtId="0" fontId="76" fillId="44" borderId="0" applyNumberFormat="0" applyBorder="0" applyAlignment="0" applyProtection="0">
      <alignment vertical="center"/>
    </xf>
    <xf numFmtId="0" fontId="75" fillId="44" borderId="0" applyNumberFormat="0" applyBorder="0" applyAlignment="0" applyProtection="0">
      <alignment vertical="center"/>
    </xf>
    <xf numFmtId="0" fontId="76" fillId="44" borderId="0" applyNumberFormat="0" applyBorder="0" applyAlignment="0" applyProtection="0">
      <alignment vertical="center"/>
    </xf>
    <xf numFmtId="0" fontId="76" fillId="44" borderId="0" applyNumberFormat="0" applyBorder="0" applyAlignment="0" applyProtection="0">
      <alignment vertical="center"/>
    </xf>
    <xf numFmtId="0" fontId="78" fillId="45" borderId="0" applyNumberFormat="0" applyBorder="0" applyAlignment="0" applyProtection="0">
      <alignment vertical="center"/>
    </xf>
    <xf numFmtId="0" fontId="76" fillId="44" borderId="0" applyNumberFormat="0" applyBorder="0" applyAlignment="0" applyProtection="0">
      <alignment vertical="center"/>
    </xf>
    <xf numFmtId="0" fontId="76" fillId="44" borderId="0" applyNumberFormat="0" applyBorder="0" applyAlignment="0" applyProtection="0">
      <alignment vertical="center"/>
    </xf>
    <xf numFmtId="0" fontId="78" fillId="45" borderId="0" applyNumberFormat="0" applyBorder="0" applyAlignment="0" applyProtection="0">
      <alignment vertical="center"/>
    </xf>
    <xf numFmtId="0" fontId="75" fillId="44" borderId="0" applyNumberFormat="0" applyBorder="0" applyAlignment="0" applyProtection="0">
      <alignment vertical="center"/>
    </xf>
    <xf numFmtId="4" fontId="80" fillId="0" borderId="0" applyFont="0" applyFill="0" applyBorder="0" applyAlignment="0" applyProtection="0"/>
    <xf numFmtId="41" fontId="21" fillId="0" borderId="0" applyFont="0" applyFill="0" applyBorder="0" applyAlignment="0" applyProtection="0"/>
    <xf numFmtId="44" fontId="5" fillId="0" borderId="0" applyFont="0" applyFill="0" applyBorder="0" applyAlignment="0" applyProtection="0">
      <alignment vertical="center"/>
    </xf>
    <xf numFmtId="44" fontId="5" fillId="0" borderId="0" applyFont="0" applyFill="0" applyBorder="0" applyAlignment="0" applyProtection="0">
      <alignment vertical="center"/>
    </xf>
    <xf numFmtId="44" fontId="5" fillId="0" borderId="0" applyFont="0" applyFill="0" applyBorder="0" applyAlignment="0" applyProtection="0">
      <alignment vertical="center"/>
    </xf>
    <xf numFmtId="213" fontId="81" fillId="0" borderId="0" applyFont="0" applyFill="0" applyBorder="0" applyAlignment="0" applyProtection="0"/>
    <xf numFmtId="214" fontId="81" fillId="0" borderId="0" applyFont="0" applyFill="0" applyBorder="0" applyAlignment="0" applyProtection="0"/>
    <xf numFmtId="215" fontId="21" fillId="0" borderId="0" applyFont="0" applyFill="0" applyBorder="0" applyAlignment="0" applyProtection="0"/>
    <xf numFmtId="216" fontId="21" fillId="0" borderId="0" applyFont="0" applyFill="0" applyBorder="0" applyAlignment="0" applyProtection="0"/>
    <xf numFmtId="0" fontId="53" fillId="0" borderId="0"/>
    <xf numFmtId="1" fontId="53" fillId="0" borderId="0"/>
    <xf numFmtId="217" fontId="82" fillId="0" borderId="0" applyFont="0" applyFill="0" applyBorder="0" applyAlignment="0" applyProtection="0"/>
    <xf numFmtId="218" fontId="82" fillId="0" borderId="0" applyFont="0" applyFill="0" applyBorder="0" applyAlignment="0" applyProtection="0"/>
    <xf numFmtId="213" fontId="53" fillId="0" borderId="0" applyFont="0" applyFill="0" applyBorder="0" applyAlignment="0" applyProtection="0"/>
    <xf numFmtId="214" fontId="53" fillId="0" borderId="0" applyFont="0" applyFill="0" applyBorder="0" applyAlignment="0" applyProtection="0"/>
    <xf numFmtId="0" fontId="34" fillId="0" borderId="0"/>
    <xf numFmtId="41" fontId="5"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alignment vertical="center"/>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alignment vertical="center"/>
    </xf>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1" fontId="5" fillId="0" borderId="0" applyFont="0" applyFill="0" applyBorder="0" applyAlignment="0" applyProtection="0"/>
    <xf numFmtId="0" fontId="83" fillId="0" borderId="0"/>
    <xf numFmtId="0" fontId="84" fillId="46" borderId="0" applyNumberFormat="0" applyBorder="0" applyAlignment="0" applyProtection="0"/>
    <xf numFmtId="0" fontId="84" fillId="47" borderId="0" applyNumberFormat="0" applyBorder="0" applyAlignment="0" applyProtection="0"/>
    <xf numFmtId="0" fontId="84" fillId="48" borderId="0" applyNumberFormat="0" applyBorder="0" applyAlignment="0" applyProtection="0"/>
    <xf numFmtId="188" fontId="21" fillId="0" borderId="0" applyFont="0" applyFill="0" applyBorder="0" applyAlignment="0" applyProtection="0"/>
    <xf numFmtId="219" fontId="80" fillId="0" borderId="0" applyFont="0" applyFill="0" applyBorder="0" applyAlignment="0" applyProtection="0"/>
    <xf numFmtId="0" fontId="22" fillId="0" borderId="0">
      <alignment vertical="top"/>
    </xf>
    <xf numFmtId="0" fontId="53" fillId="0" borderId="0"/>
    <xf numFmtId="0" fontId="21" fillId="0" borderId="0"/>
    <xf numFmtId="0" fontId="81" fillId="0" borderId="0"/>
    <xf numFmtId="0" fontId="85" fillId="0" borderId="0"/>
    <xf numFmtId="40" fontId="64" fillId="0" borderId="0" applyFont="0" applyFill="0" applyBorder="0" applyAlignment="0" applyProtection="0"/>
    <xf numFmtId="38" fontId="64" fillId="0" borderId="0" applyFont="0" applyFill="0" applyBorder="0" applyAlignment="0" applyProtection="0"/>
    <xf numFmtId="212" fontId="21" fillId="0" borderId="13" applyNumberFormat="0"/>
    <xf numFmtId="38" fontId="5" fillId="0" borderId="0" applyFont="0" applyFill="0" applyBorder="0" applyAlignment="0" applyProtection="0"/>
    <xf numFmtId="4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86" fillId="0" borderId="0"/>
    <xf numFmtId="0" fontId="5" fillId="0" borderId="0">
      <alignment vertical="center"/>
    </xf>
    <xf numFmtId="0" fontId="5" fillId="0" borderId="0"/>
    <xf numFmtId="0" fontId="22" fillId="0" borderId="0">
      <alignment vertical="top"/>
    </xf>
    <xf numFmtId="0" fontId="5" fillId="0" borderId="0"/>
  </cellStyleXfs>
  <cellXfs count="223">
    <xf numFmtId="0" fontId="0" fillId="0" borderId="0" xfId="0">
      <alignment vertical="center"/>
    </xf>
    <xf numFmtId="0" fontId="2" fillId="0" borderId="0" xfId="1" applyNumberFormat="1" applyFont="1" applyFill="1" applyBorder="1" applyAlignment="1" applyProtection="1">
      <alignment horizontal="left" vertical="center" wrapText="1"/>
      <protection locked="0"/>
    </xf>
    <xf numFmtId="0" fontId="4" fillId="0" borderId="0" xfId="1" applyFont="1" applyAlignment="1" applyProtection="1">
      <alignment vertical="center"/>
      <protection locked="0"/>
    </xf>
    <xf numFmtId="0" fontId="6" fillId="0" borderId="1" xfId="2" applyFont="1" applyBorder="1" applyAlignment="1">
      <alignment vertical="center"/>
    </xf>
    <xf numFmtId="49" fontId="7" fillId="0" borderId="2" xfId="1" applyNumberFormat="1" applyFont="1" applyFill="1" applyBorder="1" applyAlignment="1" applyProtection="1">
      <alignment horizontal="center" vertical="center"/>
    </xf>
    <xf numFmtId="49" fontId="7" fillId="0" borderId="3" xfId="1" applyNumberFormat="1" applyFont="1" applyFill="1" applyBorder="1" applyAlignment="1" applyProtection="1">
      <alignment horizontal="center" vertical="center"/>
    </xf>
    <xf numFmtId="0" fontId="6" fillId="0" borderId="4" xfId="2" applyFont="1" applyBorder="1" applyAlignment="1">
      <alignment vertical="center"/>
    </xf>
    <xf numFmtId="49" fontId="7" fillId="0" borderId="0" xfId="1" applyNumberFormat="1" applyFont="1" applyFill="1" applyBorder="1" applyAlignment="1" applyProtection="1">
      <alignment horizontal="center" vertical="center"/>
    </xf>
    <xf numFmtId="0" fontId="4" fillId="0" borderId="0" xfId="3" applyFont="1" applyBorder="1" applyAlignment="1">
      <alignment horizontal="center" vertical="center"/>
    </xf>
    <xf numFmtId="49" fontId="7" fillId="0" borderId="5" xfId="1" applyNumberFormat="1" applyFont="1" applyFill="1" applyBorder="1" applyAlignment="1" applyProtection="1">
      <alignment horizontal="center" vertical="center"/>
    </xf>
    <xf numFmtId="0" fontId="6" fillId="0" borderId="6" xfId="2" applyFont="1" applyBorder="1" applyAlignment="1">
      <alignment vertical="center"/>
    </xf>
    <xf numFmtId="49" fontId="7" fillId="0" borderId="7" xfId="1" applyNumberFormat="1" applyFont="1" applyFill="1" applyBorder="1" applyAlignment="1" applyProtection="1">
      <alignment horizontal="center" vertical="center"/>
    </xf>
    <xf numFmtId="0" fontId="4" fillId="0" borderId="7" xfId="3" applyFont="1" applyBorder="1" applyAlignment="1">
      <alignment horizontal="center" vertical="center"/>
    </xf>
    <xf numFmtId="49" fontId="7" fillId="0" borderId="8" xfId="1" applyNumberFormat="1" applyFont="1" applyFill="1" applyBorder="1" applyAlignment="1" applyProtection="1">
      <alignment horizontal="center" vertical="center"/>
    </xf>
    <xf numFmtId="0" fontId="2" fillId="0" borderId="0" xfId="1" applyNumberFormat="1" applyFont="1" applyAlignment="1" applyProtection="1">
      <alignment vertical="center" wrapText="1"/>
      <protection locked="0"/>
    </xf>
    <xf numFmtId="0" fontId="2" fillId="2" borderId="13" xfId="3" applyFont="1" applyFill="1" applyBorder="1" applyAlignment="1">
      <alignment horizontal="center" vertical="center" wrapText="1"/>
    </xf>
    <xf numFmtId="49" fontId="2" fillId="0" borderId="12" xfId="1" applyNumberFormat="1" applyFont="1" applyFill="1" applyBorder="1" applyAlignment="1" applyProtection="1">
      <alignment horizontal="left" vertical="center"/>
    </xf>
    <xf numFmtId="49" fontId="2" fillId="0" borderId="13" xfId="1" applyNumberFormat="1" applyFont="1" applyFill="1" applyBorder="1" applyAlignment="1" applyProtection="1">
      <alignment horizontal="left" vertical="center"/>
    </xf>
    <xf numFmtId="0" fontId="2" fillId="0" borderId="13" xfId="1" applyNumberFormat="1" applyFont="1" applyFill="1" applyBorder="1" applyAlignment="1" applyProtection="1">
      <alignment horizontal="left" vertical="center"/>
      <protection locked="0"/>
    </xf>
    <xf numFmtId="0" fontId="7" fillId="0" borderId="13" xfId="1" applyNumberFormat="1" applyFont="1" applyFill="1" applyBorder="1" applyAlignment="1" applyProtection="1">
      <alignment horizontal="left" vertical="center" wrapText="1"/>
      <protection locked="0"/>
    </xf>
    <xf numFmtId="49" fontId="7" fillId="0" borderId="13" xfId="1" applyNumberFormat="1" applyFont="1" applyFill="1" applyBorder="1" applyAlignment="1" applyProtection="1">
      <alignment horizontal="left" vertical="center" wrapText="1"/>
    </xf>
    <xf numFmtId="49" fontId="7" fillId="0" borderId="13" xfId="1" applyNumberFormat="1" applyFont="1" applyFill="1" applyBorder="1" applyAlignment="1" applyProtection="1">
      <alignment horizontal="center" vertical="center"/>
    </xf>
    <xf numFmtId="176" fontId="2" fillId="0" borderId="13" xfId="1" applyNumberFormat="1" applyFont="1" applyFill="1" applyBorder="1" applyAlignment="1" applyProtection="1">
      <alignment horizontal="center" vertical="center" shrinkToFit="1"/>
      <protection locked="0"/>
    </xf>
    <xf numFmtId="177" fontId="7" fillId="0" borderId="13" xfId="1" applyNumberFormat="1" applyFont="1" applyFill="1" applyBorder="1" applyAlignment="1" applyProtection="1">
      <alignment horizontal="right" vertical="center" wrapText="1"/>
    </xf>
    <xf numFmtId="43" fontId="2" fillId="0" borderId="13" xfId="1" applyNumberFormat="1" applyFont="1" applyFill="1" applyBorder="1" applyAlignment="1" applyProtection="1">
      <alignment horizontal="right" vertical="center" shrinkToFit="1"/>
      <protection locked="0"/>
    </xf>
    <xf numFmtId="43" fontId="7" fillId="0" borderId="13" xfId="1" applyNumberFormat="1" applyFont="1" applyFill="1" applyBorder="1" applyAlignment="1" applyProtection="1">
      <alignment horizontal="right" vertical="center" shrinkToFit="1"/>
      <protection locked="0"/>
    </xf>
    <xf numFmtId="49" fontId="7" fillId="0" borderId="13" xfId="1" applyNumberFormat="1" applyFont="1" applyFill="1" applyBorder="1" applyAlignment="1" applyProtection="1">
      <alignment horizontal="center" vertical="center" wrapText="1"/>
      <protection locked="0"/>
    </xf>
    <xf numFmtId="0" fontId="2" fillId="0" borderId="14" xfId="1" applyNumberFormat="1" applyFont="1" applyFill="1" applyBorder="1" applyAlignment="1" applyProtection="1">
      <alignment vertical="center"/>
      <protection locked="0"/>
    </xf>
    <xf numFmtId="49" fontId="2" fillId="0" borderId="12" xfId="1" applyNumberFormat="1" applyFont="1" applyFill="1" applyBorder="1" applyAlignment="1" applyProtection="1">
      <alignment horizontal="left" vertical="center"/>
      <protection locked="0"/>
    </xf>
    <xf numFmtId="49" fontId="2" fillId="0" borderId="13" xfId="1" applyNumberFormat="1" applyFont="1" applyFill="1" applyBorder="1" applyAlignment="1" applyProtection="1">
      <alignment horizontal="left" vertical="center"/>
      <protection locked="0"/>
    </xf>
    <xf numFmtId="31" fontId="2" fillId="0" borderId="13" xfId="1" applyNumberFormat="1" applyFont="1" applyFill="1" applyBorder="1" applyAlignment="1" applyProtection="1">
      <alignment horizontal="center" vertical="center"/>
      <protection locked="0"/>
    </xf>
    <xf numFmtId="43" fontId="2" fillId="0" borderId="13" xfId="1" applyNumberFormat="1" applyFont="1" applyFill="1" applyBorder="1" applyAlignment="1" applyProtection="1">
      <alignment horizontal="right" vertical="center"/>
      <protection locked="0"/>
    </xf>
    <xf numFmtId="49" fontId="2" fillId="0" borderId="14" xfId="1" applyNumberFormat="1" applyFont="1" applyFill="1" applyBorder="1" applyAlignment="1" applyProtection="1">
      <alignment vertical="center"/>
      <protection locked="0"/>
    </xf>
    <xf numFmtId="0" fontId="13" fillId="0" borderId="13" xfId="1" applyNumberFormat="1" applyFont="1" applyFill="1" applyBorder="1" applyAlignment="1" applyProtection="1">
      <alignment horizontal="center" vertical="center"/>
      <protection locked="0"/>
    </xf>
    <xf numFmtId="43" fontId="13" fillId="0" borderId="13" xfId="1" applyNumberFormat="1" applyFont="1" applyFill="1" applyBorder="1" applyAlignment="1" applyProtection="1">
      <alignment horizontal="right" vertical="center" shrinkToFit="1"/>
      <protection locked="0"/>
    </xf>
    <xf numFmtId="176" fontId="13" fillId="0" borderId="13" xfId="1" applyNumberFormat="1" applyFont="1" applyFill="1" applyBorder="1" applyAlignment="1" applyProtection="1">
      <alignment horizontal="center" vertical="center" shrinkToFit="1"/>
      <protection locked="0"/>
    </xf>
    <xf numFmtId="43" fontId="11" fillId="3" borderId="13" xfId="1" applyNumberFormat="1" applyFont="1" applyFill="1" applyBorder="1" applyAlignment="1" applyProtection="1">
      <alignment horizontal="right" vertical="center" shrinkToFit="1"/>
    </xf>
    <xf numFmtId="49" fontId="11" fillId="0" borderId="13" xfId="1" applyNumberFormat="1" applyFont="1" applyFill="1" applyBorder="1" applyAlignment="1" applyProtection="1">
      <alignment horizontal="center" vertical="center" wrapText="1"/>
      <protection locked="0"/>
    </xf>
    <xf numFmtId="43" fontId="13" fillId="0" borderId="14" xfId="1" applyNumberFormat="1" applyFont="1" applyFill="1" applyBorder="1" applyAlignment="1" applyProtection="1">
      <alignment horizontal="right" vertical="center" shrinkToFit="1"/>
      <protection locked="0"/>
    </xf>
    <xf numFmtId="0" fontId="4" fillId="0" borderId="0" xfId="1" applyFont="1" applyFill="1" applyAlignment="1" applyProtection="1">
      <alignment vertical="center"/>
      <protection locked="0"/>
    </xf>
    <xf numFmtId="0" fontId="2" fillId="4" borderId="13" xfId="1" applyNumberFormat="1" applyFont="1" applyFill="1" applyBorder="1" applyAlignment="1" applyProtection="1">
      <alignment horizontal="center" vertical="center"/>
      <protection locked="0"/>
    </xf>
    <xf numFmtId="0" fontId="2" fillId="3" borderId="13" xfId="1" applyNumberFormat="1" applyFont="1" applyFill="1" applyBorder="1" applyAlignment="1" applyProtection="1">
      <alignment horizontal="center" vertical="center"/>
    </xf>
    <xf numFmtId="0" fontId="2" fillId="3" borderId="21" xfId="1" applyNumberFormat="1" applyFont="1" applyFill="1" applyBorder="1" applyAlignment="1" applyProtection="1">
      <alignment horizontal="center" vertical="center"/>
    </xf>
    <xf numFmtId="10" fontId="2" fillId="3" borderId="21" xfId="1" applyNumberFormat="1" applyFont="1" applyFill="1" applyBorder="1" applyAlignment="1" applyProtection="1">
      <alignment horizontal="center" vertical="center" shrinkToFit="1"/>
    </xf>
    <xf numFmtId="0" fontId="2" fillId="0" borderId="0" xfId="1" applyFont="1" applyAlignment="1" applyProtection="1">
      <alignment vertical="center"/>
      <protection locked="0"/>
    </xf>
    <xf numFmtId="0" fontId="2" fillId="0" borderId="0" xfId="1" applyFont="1" applyAlignment="1" applyProtection="1">
      <alignment horizontal="left" vertical="center"/>
      <protection locked="0"/>
    </xf>
    <xf numFmtId="0" fontId="16" fillId="0" borderId="0" xfId="3" applyFont="1">
      <alignment vertical="center"/>
    </xf>
    <xf numFmtId="0" fontId="18" fillId="0" borderId="0" xfId="5" applyFont="1" applyAlignment="1" applyProtection="1">
      <alignment vertical="center"/>
      <protection locked="0"/>
    </xf>
    <xf numFmtId="0" fontId="2" fillId="2" borderId="13" xfId="3" applyFont="1" applyFill="1" applyBorder="1" applyAlignment="1">
      <alignment horizontal="center" vertical="center" wrapText="1"/>
    </xf>
    <xf numFmtId="49" fontId="6" fillId="0" borderId="1" xfId="2" applyNumberFormat="1" applyFont="1" applyBorder="1" applyAlignment="1">
      <alignment vertical="center"/>
    </xf>
    <xf numFmtId="0" fontId="7" fillId="0" borderId="2" xfId="1" applyNumberFormat="1" applyFont="1" applyFill="1" applyBorder="1" applyAlignment="1" applyProtection="1">
      <alignment horizontal="center" vertical="center"/>
    </xf>
    <xf numFmtId="0" fontId="7" fillId="0" borderId="0" xfId="1" applyNumberFormat="1" applyFont="1" applyFill="1" applyBorder="1" applyAlignment="1" applyProtection="1">
      <alignment horizontal="center" vertical="center"/>
    </xf>
    <xf numFmtId="49" fontId="4" fillId="0" borderId="0" xfId="3" applyNumberFormat="1" applyFont="1" applyBorder="1" applyAlignment="1">
      <alignment horizontal="center" vertical="center"/>
    </xf>
    <xf numFmtId="0" fontId="4" fillId="0" borderId="0" xfId="3" applyNumberFormat="1" applyFont="1" applyBorder="1" applyAlignment="1">
      <alignment horizontal="center" vertical="center"/>
    </xf>
    <xf numFmtId="49" fontId="6" fillId="0" borderId="6" xfId="2" applyNumberFormat="1" applyFont="1" applyBorder="1" applyAlignment="1">
      <alignment vertical="center"/>
    </xf>
    <xf numFmtId="0" fontId="7" fillId="0" borderId="7" xfId="1" applyNumberFormat="1" applyFont="1" applyFill="1" applyBorder="1" applyAlignment="1" applyProtection="1">
      <alignment horizontal="center" vertical="center"/>
    </xf>
    <xf numFmtId="49" fontId="4" fillId="0" borderId="7" xfId="3" applyNumberFormat="1" applyFont="1" applyBorder="1" applyAlignment="1">
      <alignment horizontal="center" vertical="center"/>
    </xf>
    <xf numFmtId="0" fontId="87" fillId="0" borderId="0" xfId="578" applyFont="1" applyBorder="1" applyAlignment="1">
      <alignment horizontal="left" vertical="center"/>
    </xf>
    <xf numFmtId="0" fontId="4" fillId="0" borderId="0" xfId="2" applyFont="1" applyBorder="1" applyAlignment="1">
      <alignment horizontal="center" vertical="center"/>
    </xf>
    <xf numFmtId="43" fontId="4" fillId="0" borderId="0" xfId="541" applyFont="1" applyFill="1" applyBorder="1" applyAlignment="1">
      <alignment vertical="center"/>
    </xf>
    <xf numFmtId="43" fontId="4" fillId="0" borderId="0" xfId="541" applyFont="1" applyFill="1" applyBorder="1" applyAlignment="1">
      <alignment horizontal="center" vertical="center"/>
    </xf>
    <xf numFmtId="0" fontId="4" fillId="0" borderId="0" xfId="579" applyFont="1" applyFill="1" applyAlignment="1">
      <alignment vertical="center"/>
    </xf>
    <xf numFmtId="0" fontId="6" fillId="0" borderId="1" xfId="2" applyFont="1" applyBorder="1" applyAlignment="1">
      <alignment horizontal="left" vertical="center"/>
    </xf>
    <xf numFmtId="0" fontId="6" fillId="0" borderId="2" xfId="2" applyFont="1" applyBorder="1" applyAlignment="1">
      <alignment horizontal="right" vertical="center"/>
    </xf>
    <xf numFmtId="0" fontId="4" fillId="0" borderId="2" xfId="579" applyFont="1" applyFill="1" applyBorder="1" applyAlignment="1">
      <alignment vertical="center"/>
    </xf>
    <xf numFmtId="0" fontId="6" fillId="0" borderId="2" xfId="2" applyFont="1" applyBorder="1" applyAlignment="1">
      <alignment horizontal="center" vertical="center"/>
    </xf>
    <xf numFmtId="0" fontId="6" fillId="0" borderId="2" xfId="2" applyFont="1" applyBorder="1" applyAlignment="1">
      <alignment vertical="center"/>
    </xf>
    <xf numFmtId="49" fontId="6" fillId="0" borderId="2" xfId="2" applyNumberFormat="1" applyFont="1" applyBorder="1" applyAlignment="1">
      <alignment horizontal="center" vertical="center"/>
    </xf>
    <xf numFmtId="0" fontId="4" fillId="0" borderId="3" xfId="579" applyFont="1" applyFill="1" applyBorder="1" applyAlignment="1">
      <alignment vertical="center"/>
    </xf>
    <xf numFmtId="0" fontId="4" fillId="0" borderId="0" xfId="579" applyFont="1" applyFill="1" applyBorder="1" applyAlignment="1">
      <alignment vertical="center"/>
    </xf>
    <xf numFmtId="0" fontId="6" fillId="0" borderId="0" xfId="2" applyFont="1" applyBorder="1" applyAlignment="1">
      <alignment horizontal="right" vertical="center"/>
    </xf>
    <xf numFmtId="0" fontId="6" fillId="0" borderId="0" xfId="2" applyFont="1" applyBorder="1" applyAlignment="1">
      <alignment vertical="center"/>
    </xf>
    <xf numFmtId="220" fontId="4" fillId="0" borderId="0" xfId="579" applyNumberFormat="1" applyFont="1" applyFill="1" applyBorder="1" applyAlignment="1">
      <alignment horizontal="left" vertical="center"/>
    </xf>
    <xf numFmtId="221" fontId="4" fillId="0" borderId="5" xfId="579" applyNumberFormat="1" applyFont="1" applyFill="1" applyBorder="1" applyAlignment="1">
      <alignment horizontal="left" vertical="center" shrinkToFit="1"/>
    </xf>
    <xf numFmtId="0" fontId="6" fillId="0" borderId="6" xfId="2" applyFont="1" applyBorder="1" applyAlignment="1">
      <alignment horizontal="left" vertical="center"/>
    </xf>
    <xf numFmtId="0" fontId="6" fillId="0" borderId="7" xfId="2" applyFont="1" applyBorder="1" applyAlignment="1">
      <alignment horizontal="right" vertical="center"/>
    </xf>
    <xf numFmtId="0" fontId="4" fillId="0" borderId="7" xfId="579" applyFont="1" applyFill="1" applyBorder="1" applyAlignment="1">
      <alignment vertical="center"/>
    </xf>
    <xf numFmtId="0" fontId="6" fillId="0" borderId="7" xfId="2" applyFont="1" applyBorder="1" applyAlignment="1">
      <alignment vertical="center"/>
    </xf>
    <xf numFmtId="220" fontId="4" fillId="0" borderId="7" xfId="579" applyNumberFormat="1" applyFont="1" applyFill="1" applyBorder="1" applyAlignment="1">
      <alignment horizontal="left" vertical="center"/>
    </xf>
    <xf numFmtId="221" fontId="4" fillId="0" borderId="8" xfId="579" applyNumberFormat="1" applyFont="1" applyFill="1" applyBorder="1" applyAlignment="1">
      <alignment horizontal="left" vertical="center" shrinkToFit="1"/>
    </xf>
    <xf numFmtId="0" fontId="14" fillId="0" borderId="0" xfId="0" applyFont="1" applyAlignment="1"/>
    <xf numFmtId="0" fontId="88" fillId="0" borderId="0" xfId="581" applyFont="1" applyAlignment="1">
      <alignment horizontal="center" vertical="center"/>
    </xf>
    <xf numFmtId="0" fontId="88" fillId="0" borderId="0" xfId="581" applyFont="1" applyAlignment="1">
      <alignment vertical="center"/>
    </xf>
    <xf numFmtId="0" fontId="4" fillId="4" borderId="13" xfId="580" applyFont="1" applyFill="1" applyBorder="1" applyAlignment="1">
      <alignment horizontal="center" vertical="center" wrapText="1"/>
    </xf>
    <xf numFmtId="0" fontId="4" fillId="4" borderId="13" xfId="580" applyFont="1" applyFill="1" applyBorder="1" applyAlignment="1">
      <alignment horizontal="center" vertical="center"/>
    </xf>
    <xf numFmtId="0" fontId="4" fillId="0" borderId="12" xfId="580" applyFont="1" applyFill="1" applyBorder="1" applyAlignment="1">
      <alignment horizontal="center" vertical="center"/>
    </xf>
    <xf numFmtId="0" fontId="4" fillId="0" borderId="13" xfId="580" applyFont="1" applyFill="1" applyBorder="1" applyAlignment="1">
      <alignment vertical="center"/>
    </xf>
    <xf numFmtId="43" fontId="4" fillId="0" borderId="13" xfId="580" applyNumberFormat="1" applyFont="1" applyFill="1" applyBorder="1" applyAlignment="1">
      <alignment horizontal="right" vertical="center"/>
    </xf>
    <xf numFmtId="222" fontId="4" fillId="0" borderId="13" xfId="580" applyNumberFormat="1" applyFont="1" applyFill="1" applyBorder="1" applyAlignment="1">
      <alignment vertical="center"/>
    </xf>
    <xf numFmtId="0" fontId="4" fillId="0" borderId="14" xfId="580" applyFont="1" applyFill="1" applyBorder="1" applyAlignment="1">
      <alignment vertical="center"/>
    </xf>
    <xf numFmtId="0" fontId="88" fillId="0" borderId="0" xfId="363" applyFont="1" applyAlignment="1">
      <alignment vertical="center"/>
    </xf>
    <xf numFmtId="222" fontId="4" fillId="0" borderId="13" xfId="580" applyNumberFormat="1" applyFont="1" applyFill="1" applyBorder="1" applyAlignment="1">
      <alignment horizontal="right" vertical="center"/>
    </xf>
    <xf numFmtId="0" fontId="4" fillId="0" borderId="13" xfId="580" applyFont="1" applyFill="1" applyBorder="1" applyAlignment="1">
      <alignment vertical="center" wrapText="1"/>
    </xf>
    <xf numFmtId="0" fontId="4" fillId="0" borderId="12" xfId="580" applyFont="1" applyFill="1" applyBorder="1" applyAlignment="1">
      <alignment horizontal="left" vertical="center"/>
    </xf>
    <xf numFmtId="0" fontId="4" fillId="0" borderId="13" xfId="580" applyFont="1" applyFill="1" applyBorder="1" applyAlignment="1">
      <alignment horizontal="center" vertical="center"/>
    </xf>
    <xf numFmtId="43" fontId="4" fillId="49" borderId="13" xfId="580" applyNumberFormat="1" applyFont="1" applyFill="1" applyBorder="1" applyAlignment="1">
      <alignment horizontal="right" vertical="center"/>
    </xf>
    <xf numFmtId="0" fontId="89" fillId="0" borderId="0" xfId="363" applyFont="1" applyAlignment="1">
      <alignment vertical="center"/>
    </xf>
    <xf numFmtId="0" fontId="4" fillId="0" borderId="12" xfId="580" applyFont="1" applyFill="1" applyBorder="1" applyAlignment="1">
      <alignment vertical="center"/>
    </xf>
    <xf numFmtId="0" fontId="4" fillId="0" borderId="13" xfId="580" applyFont="1" applyFill="1" applyBorder="1" applyAlignment="1">
      <alignment horizontal="right" vertical="center"/>
    </xf>
    <xf numFmtId="0" fontId="4" fillId="0" borderId="13" xfId="363" applyFont="1" applyFill="1" applyBorder="1" applyAlignment="1">
      <alignment vertical="center"/>
    </xf>
    <xf numFmtId="43" fontId="4" fillId="0" borderId="14" xfId="580" applyNumberFormat="1" applyFont="1" applyFill="1" applyBorder="1" applyAlignment="1">
      <alignment horizontal="right" vertical="center"/>
    </xf>
    <xf numFmtId="43" fontId="4" fillId="49" borderId="14" xfId="580" applyNumberFormat="1" applyFont="1" applyFill="1" applyBorder="1" applyAlignment="1">
      <alignment horizontal="right" vertical="center"/>
    </xf>
    <xf numFmtId="9" fontId="4" fillId="49" borderId="13" xfId="248" applyFont="1" applyFill="1" applyBorder="1" applyAlignment="1">
      <alignment horizontal="right" vertical="center"/>
    </xf>
    <xf numFmtId="0" fontId="4" fillId="0" borderId="13" xfId="580" quotePrefix="1" applyFont="1" applyFill="1" applyBorder="1" applyAlignment="1">
      <alignment horizontal="left" vertical="center"/>
    </xf>
    <xf numFmtId="0" fontId="4" fillId="0" borderId="13" xfId="580" applyFont="1" applyFill="1" applyBorder="1" applyAlignment="1">
      <alignment horizontal="left" vertical="center"/>
    </xf>
    <xf numFmtId="43" fontId="4" fillId="49" borderId="14" xfId="248" applyNumberFormat="1" applyFont="1" applyFill="1" applyBorder="1" applyAlignment="1">
      <alignment horizontal="right" vertical="center"/>
    </xf>
    <xf numFmtId="0" fontId="4" fillId="0" borderId="20" xfId="580" applyFont="1" applyFill="1" applyBorder="1" applyAlignment="1">
      <alignment vertical="center"/>
    </xf>
    <xf numFmtId="0" fontId="4" fillId="0" borderId="21" xfId="580" applyFont="1" applyFill="1" applyBorder="1" applyAlignment="1">
      <alignment vertical="center"/>
    </xf>
    <xf numFmtId="43" fontId="4" fillId="0" borderId="21" xfId="580" applyNumberFormat="1" applyFont="1" applyFill="1" applyBorder="1" applyAlignment="1">
      <alignment horizontal="right" vertical="center"/>
    </xf>
    <xf numFmtId="0" fontId="4" fillId="0" borderId="21" xfId="580" applyFont="1" applyFill="1" applyBorder="1" applyAlignment="1">
      <alignment horizontal="left" vertical="center"/>
    </xf>
    <xf numFmtId="0" fontId="4" fillId="0" borderId="22" xfId="580" applyFont="1" applyFill="1" applyBorder="1" applyAlignment="1">
      <alignment horizontal="right" vertical="center"/>
    </xf>
    <xf numFmtId="0" fontId="14" fillId="0" borderId="0" xfId="0" applyFont="1" applyBorder="1" applyAlignment="1"/>
    <xf numFmtId="0" fontId="6" fillId="0" borderId="0" xfId="0" applyFont="1" applyAlignment="1">
      <alignment vertical="center"/>
    </xf>
    <xf numFmtId="0" fontId="90" fillId="0" borderId="1" xfId="0" applyFont="1" applyBorder="1" applyAlignment="1"/>
    <xf numFmtId="0" fontId="14" fillId="0" borderId="2" xfId="0" applyFont="1" applyBorder="1" applyAlignment="1"/>
    <xf numFmtId="0" fontId="14" fillId="0" borderId="3" xfId="0" applyFont="1" applyBorder="1" applyAlignment="1"/>
    <xf numFmtId="0" fontId="90" fillId="0" borderId="4" xfId="0" applyFont="1" applyBorder="1" applyAlignment="1"/>
    <xf numFmtId="0" fontId="14" fillId="0" borderId="5" xfId="0" applyFont="1" applyBorder="1" applyAlignment="1"/>
    <xf numFmtId="0" fontId="14" fillId="0" borderId="6" xfId="0" applyFont="1" applyBorder="1" applyAlignment="1"/>
    <xf numFmtId="0" fontId="14" fillId="0" borderId="7" xfId="0" applyFont="1" applyBorder="1" applyAlignment="1"/>
    <xf numFmtId="0" fontId="14" fillId="0" borderId="8" xfId="0" applyFont="1" applyBorder="1" applyAlignment="1"/>
    <xf numFmtId="0" fontId="4" fillId="0" borderId="7" xfId="3" applyNumberFormat="1" applyFont="1" applyBorder="1" applyAlignment="1">
      <alignment horizontal="center" vertical="center"/>
    </xf>
    <xf numFmtId="0" fontId="10" fillId="0" borderId="4" xfId="2" applyFont="1" applyBorder="1" applyAlignment="1">
      <alignment vertical="center"/>
    </xf>
    <xf numFmtId="0" fontId="14" fillId="0" borderId="0" xfId="5" applyFont="1"/>
    <xf numFmtId="0" fontId="88" fillId="0" borderId="0" xfId="364" applyFont="1" applyAlignment="1">
      <alignment vertical="center"/>
    </xf>
    <xf numFmtId="0" fontId="89" fillId="0" borderId="0" xfId="364" applyFont="1" applyAlignment="1">
      <alignment vertical="center"/>
    </xf>
    <xf numFmtId="0" fontId="4" fillId="0" borderId="13" xfId="364" applyFont="1" applyFill="1" applyBorder="1" applyAlignment="1">
      <alignment vertical="center"/>
    </xf>
    <xf numFmtId="0" fontId="14" fillId="0" borderId="0" xfId="5" applyFont="1" applyBorder="1"/>
    <xf numFmtId="0" fontId="6" fillId="0" borderId="0" xfId="5" applyFont="1" applyAlignment="1">
      <alignment vertical="center"/>
    </xf>
    <xf numFmtId="0" fontId="90" fillId="0" borderId="1" xfId="5" applyFont="1" applyBorder="1"/>
    <xf numFmtId="0" fontId="14" fillId="0" borderId="2" xfId="5" applyFont="1" applyBorder="1"/>
    <xf numFmtId="0" fontId="14" fillId="0" borderId="3" xfId="5" applyFont="1" applyBorder="1"/>
    <xf numFmtId="0" fontId="90" fillId="0" borderId="4" xfId="5" applyFont="1" applyBorder="1"/>
    <xf numFmtId="0" fontId="14" fillId="0" borderId="5" xfId="5" applyFont="1" applyBorder="1"/>
    <xf numFmtId="0" fontId="14" fillId="0" borderId="6" xfId="5" applyFont="1" applyBorder="1"/>
    <xf numFmtId="0" fontId="14" fillId="0" borderId="7" xfId="5" applyFont="1" applyBorder="1"/>
    <xf numFmtId="0" fontId="14" fillId="0" borderId="8" xfId="5" applyFont="1" applyBorder="1"/>
    <xf numFmtId="0" fontId="10" fillId="0" borderId="4" xfId="2" applyFont="1" applyBorder="1" applyAlignment="1">
      <alignment horizontal="left" vertical="center"/>
    </xf>
    <xf numFmtId="0" fontId="4" fillId="4" borderId="9" xfId="580" applyFont="1" applyFill="1" applyBorder="1" applyAlignment="1">
      <alignment horizontal="center" vertical="center" wrapText="1"/>
    </xf>
    <xf numFmtId="0" fontId="4" fillId="4" borderId="12" xfId="364" applyFont="1" applyFill="1" applyBorder="1" applyAlignment="1">
      <alignment horizontal="center" vertical="center"/>
    </xf>
    <xf numFmtId="0" fontId="4" fillId="4" borderId="10" xfId="580" applyFont="1" applyFill="1" applyBorder="1" applyAlignment="1">
      <alignment horizontal="center" vertical="center"/>
    </xf>
    <xf numFmtId="0" fontId="4" fillId="4" borderId="13" xfId="580" applyFont="1" applyFill="1" applyBorder="1" applyAlignment="1">
      <alignment horizontal="center" vertical="center"/>
    </xf>
    <xf numFmtId="0" fontId="4" fillId="4" borderId="11" xfId="580" applyFont="1" applyFill="1" applyBorder="1" applyAlignment="1">
      <alignment horizontal="center" vertical="center"/>
    </xf>
    <xf numFmtId="0" fontId="4" fillId="4" borderId="14" xfId="580" applyFont="1" applyFill="1" applyBorder="1" applyAlignment="1">
      <alignment horizontal="center" vertical="center"/>
    </xf>
    <xf numFmtId="43" fontId="4" fillId="49" borderId="13" xfId="364" applyNumberFormat="1" applyFont="1" applyFill="1" applyBorder="1" applyAlignment="1">
      <alignment horizontal="right" vertical="center"/>
    </xf>
    <xf numFmtId="43" fontId="4" fillId="0" borderId="13" xfId="364" applyNumberFormat="1" applyFont="1" applyFill="1" applyBorder="1" applyAlignment="1">
      <alignment horizontal="right" vertical="center"/>
    </xf>
    <xf numFmtId="43" fontId="4" fillId="0" borderId="0" xfId="541" applyFont="1" applyFill="1" applyBorder="1" applyAlignment="1">
      <alignment horizontal="center" vertical="center"/>
    </xf>
    <xf numFmtId="0" fontId="11" fillId="0" borderId="0" xfId="1" applyNumberFormat="1" applyFont="1" applyFill="1" applyBorder="1" applyAlignment="1" applyProtection="1">
      <alignment horizontal="left" vertical="center" wrapText="1"/>
    </xf>
    <xf numFmtId="0" fontId="13" fillId="0" borderId="0" xfId="1" applyNumberFormat="1" applyFont="1" applyBorder="1" applyAlignment="1" applyProtection="1">
      <alignment horizontal="left" vertical="center" wrapText="1"/>
    </xf>
    <xf numFmtId="0" fontId="2" fillId="2" borderId="9" xfId="4" applyFont="1" applyFill="1" applyBorder="1" applyAlignment="1" applyProtection="1">
      <alignment horizontal="center" vertical="center" wrapText="1"/>
      <protection locked="0"/>
    </xf>
    <xf numFmtId="0" fontId="2" fillId="2" borderId="12" xfId="4" applyFont="1" applyFill="1" applyBorder="1" applyAlignment="1" applyProtection="1">
      <alignment horizontal="center" vertical="center" wrapText="1"/>
      <protection locked="0"/>
    </xf>
    <xf numFmtId="0" fontId="2" fillId="2" borderId="10" xfId="4" applyFont="1" applyFill="1" applyBorder="1" applyAlignment="1" applyProtection="1">
      <alignment horizontal="center" vertical="center" wrapText="1"/>
      <protection locked="0"/>
    </xf>
    <xf numFmtId="0" fontId="2" fillId="2" borderId="13" xfId="4" applyFont="1" applyFill="1" applyBorder="1" applyAlignment="1" applyProtection="1">
      <alignment horizontal="center" vertical="center" wrapText="1"/>
      <protection locked="0"/>
    </xf>
    <xf numFmtId="0" fontId="2" fillId="2" borderId="10" xfId="3" applyFont="1" applyFill="1" applyBorder="1" applyAlignment="1">
      <alignment horizontal="center" vertical="center" wrapText="1"/>
    </xf>
    <xf numFmtId="0" fontId="2" fillId="2" borderId="11" xfId="4" applyFont="1" applyFill="1" applyBorder="1" applyAlignment="1" applyProtection="1">
      <alignment horizontal="center" vertical="center" wrapText="1"/>
      <protection locked="0"/>
    </xf>
    <xf numFmtId="0" fontId="2" fillId="2" borderId="14" xfId="4" applyFont="1" applyFill="1" applyBorder="1" applyAlignment="1" applyProtection="1">
      <alignment horizontal="center" vertical="center" wrapText="1"/>
      <protection locked="0"/>
    </xf>
    <xf numFmtId="0" fontId="2" fillId="2" borderId="13" xfId="3" applyFont="1" applyFill="1" applyBorder="1" applyAlignment="1">
      <alignment horizontal="center" vertical="center" wrapText="1"/>
    </xf>
    <xf numFmtId="0" fontId="7" fillId="0" borderId="12" xfId="1" applyNumberFormat="1" applyFont="1" applyFill="1" applyBorder="1" applyAlignment="1" applyProtection="1">
      <alignment horizontal="center" vertical="center"/>
    </xf>
    <xf numFmtId="0" fontId="2" fillId="0" borderId="13" xfId="1" applyNumberFormat="1" applyFont="1" applyFill="1" applyBorder="1" applyAlignment="1" applyProtection="1">
      <alignment horizontal="center" vertical="center"/>
    </xf>
    <xf numFmtId="0" fontId="7" fillId="0" borderId="15" xfId="1" applyNumberFormat="1" applyFont="1" applyFill="1" applyBorder="1" applyAlignment="1" applyProtection="1">
      <alignment horizontal="left" vertical="center"/>
    </xf>
    <xf numFmtId="0" fontId="7" fillId="0" borderId="16" xfId="1" applyNumberFormat="1" applyFont="1" applyFill="1" applyBorder="1" applyAlignment="1" applyProtection="1">
      <alignment horizontal="left" vertical="center"/>
    </xf>
    <xf numFmtId="0" fontId="7" fillId="0" borderId="17" xfId="1" applyNumberFormat="1" applyFont="1" applyFill="1" applyBorder="1" applyAlignment="1" applyProtection="1">
      <alignment horizontal="left" vertical="center"/>
    </xf>
    <xf numFmtId="0" fontId="2" fillId="0" borderId="15" xfId="3" applyFont="1" applyFill="1" applyBorder="1" applyAlignment="1">
      <alignment horizontal="left" vertical="center" wrapText="1"/>
    </xf>
    <xf numFmtId="0" fontId="2" fillId="0" borderId="16" xfId="3" applyFont="1" applyFill="1" applyBorder="1" applyAlignment="1">
      <alignment horizontal="left" vertical="center" wrapText="1"/>
    </xf>
    <xf numFmtId="0" fontId="2" fillId="0" borderId="17" xfId="3" applyFont="1" applyFill="1" applyBorder="1" applyAlignment="1">
      <alignment horizontal="left" vertical="center" wrapText="1"/>
    </xf>
    <xf numFmtId="0" fontId="2" fillId="4" borderId="15" xfId="1" applyFont="1" applyFill="1" applyBorder="1" applyAlignment="1" applyProtection="1">
      <alignment horizontal="center" vertical="center"/>
      <protection locked="0"/>
    </xf>
    <xf numFmtId="0" fontId="14" fillId="0" borderId="18" xfId="5" applyFont="1" applyBorder="1"/>
    <xf numFmtId="0" fontId="2" fillId="4" borderId="19" xfId="1" applyNumberFormat="1" applyFont="1" applyFill="1" applyBorder="1" applyAlignment="1" applyProtection="1">
      <alignment horizontal="center" vertical="center"/>
      <protection locked="0"/>
    </xf>
    <xf numFmtId="0" fontId="2" fillId="4" borderId="18" xfId="1" applyNumberFormat="1" applyFont="1" applyFill="1" applyBorder="1" applyAlignment="1" applyProtection="1">
      <alignment horizontal="center" vertical="center"/>
      <protection locked="0"/>
    </xf>
    <xf numFmtId="0" fontId="2" fillId="4" borderId="16" xfId="1" applyNumberFormat="1" applyFont="1" applyFill="1" applyBorder="1" applyAlignment="1" applyProtection="1">
      <alignment horizontal="center" vertical="center"/>
      <protection locked="0"/>
    </xf>
    <xf numFmtId="43" fontId="7" fillId="4" borderId="19" xfId="1" applyNumberFormat="1" applyFont="1" applyFill="1" applyBorder="1" applyAlignment="1" applyProtection="1">
      <alignment horizontal="center" vertical="center" shrinkToFit="1"/>
      <protection locked="0"/>
    </xf>
    <xf numFmtId="43" fontId="7" fillId="4" borderId="18" xfId="1" applyNumberFormat="1" applyFont="1" applyFill="1" applyBorder="1" applyAlignment="1" applyProtection="1">
      <alignment horizontal="center" vertical="center" shrinkToFit="1"/>
      <protection locked="0"/>
    </xf>
    <xf numFmtId="0" fontId="2" fillId="0" borderId="19" xfId="3" applyFont="1" applyBorder="1" applyAlignment="1">
      <alignment horizontal="left" vertical="center" wrapText="1"/>
    </xf>
    <xf numFmtId="0" fontId="2" fillId="0" borderId="16" xfId="3" applyFont="1" applyBorder="1" applyAlignment="1">
      <alignment horizontal="left" vertical="center" wrapText="1"/>
    </xf>
    <xf numFmtId="0" fontId="2" fillId="0" borderId="18" xfId="3" applyFont="1" applyBorder="1" applyAlignment="1">
      <alignment horizontal="left" vertical="center" wrapText="1"/>
    </xf>
    <xf numFmtId="43" fontId="2" fillId="3" borderId="19" xfId="1" applyNumberFormat="1" applyFont="1" applyFill="1" applyBorder="1" applyAlignment="1" applyProtection="1">
      <alignment vertical="center"/>
    </xf>
    <xf numFmtId="0" fontId="14" fillId="0" borderId="16" xfId="5" applyFont="1" applyBorder="1"/>
    <xf numFmtId="0" fontId="14" fillId="0" borderId="17" xfId="5" applyFont="1" applyBorder="1"/>
    <xf numFmtId="43" fontId="2" fillId="3" borderId="13" xfId="1" applyNumberFormat="1" applyFont="1" applyFill="1" applyBorder="1" applyAlignment="1" applyProtection="1">
      <alignment vertical="center"/>
    </xf>
    <xf numFmtId="43" fontId="2" fillId="3" borderId="14" xfId="1" applyNumberFormat="1" applyFont="1" applyFill="1" applyBorder="1" applyAlignment="1" applyProtection="1">
      <alignment vertical="center"/>
    </xf>
    <xf numFmtId="0" fontId="6" fillId="0" borderId="12" xfId="1" applyFont="1" applyBorder="1" applyAlignment="1" applyProtection="1">
      <alignment horizontal="left" vertical="center"/>
      <protection locked="0"/>
    </xf>
    <xf numFmtId="0" fontId="6" fillId="0" borderId="13" xfId="1" applyFont="1" applyBorder="1" applyAlignment="1" applyProtection="1">
      <alignment horizontal="left" vertical="center"/>
      <protection locked="0"/>
    </xf>
    <xf numFmtId="0" fontId="2" fillId="0" borderId="13" xfId="3" applyFont="1" applyBorder="1" applyAlignment="1">
      <alignment horizontal="left" vertical="center" wrapText="1"/>
    </xf>
    <xf numFmtId="0" fontId="4" fillId="0" borderId="12" xfId="1" applyFont="1" applyBorder="1" applyAlignment="1" applyProtection="1">
      <alignment horizontal="left" vertical="center" indent="1"/>
      <protection locked="0"/>
    </xf>
    <xf numFmtId="0" fontId="4" fillId="0" borderId="13" xfId="1" applyFont="1" applyBorder="1" applyAlignment="1" applyProtection="1">
      <alignment horizontal="left" vertical="center" indent="1"/>
      <protection locked="0"/>
    </xf>
    <xf numFmtId="43" fontId="2" fillId="3" borderId="13" xfId="1" applyNumberFormat="1" applyFont="1" applyFill="1" applyBorder="1" applyAlignment="1" applyProtection="1">
      <alignment horizontal="right" vertical="center" shrinkToFit="1"/>
    </xf>
    <xf numFmtId="43" fontId="2" fillId="3" borderId="13" xfId="1" applyNumberFormat="1" applyFont="1" applyFill="1" applyBorder="1" applyAlignment="1" applyProtection="1">
      <alignment vertical="center" shrinkToFit="1"/>
    </xf>
    <xf numFmtId="43" fontId="2" fillId="3" borderId="21" xfId="1" applyNumberFormat="1" applyFont="1" applyFill="1" applyBorder="1" applyAlignment="1" applyProtection="1">
      <alignment vertical="center"/>
    </xf>
    <xf numFmtId="43" fontId="2" fillId="3" borderId="22" xfId="1" applyNumberFormat="1" applyFont="1" applyFill="1" applyBorder="1" applyAlignment="1" applyProtection="1">
      <alignment vertical="center"/>
    </xf>
    <xf numFmtId="0" fontId="6" fillId="0" borderId="13" xfId="1" applyFont="1" applyBorder="1" applyAlignment="1" applyProtection="1">
      <alignment horizontal="center" vertical="center"/>
      <protection locked="0"/>
    </xf>
    <xf numFmtId="43" fontId="7" fillId="0" borderId="13" xfId="1" applyNumberFormat="1" applyFont="1" applyFill="1" applyBorder="1" applyAlignment="1" applyProtection="1">
      <alignment vertical="center" shrinkToFit="1"/>
    </xf>
    <xf numFmtId="0" fontId="6" fillId="0" borderId="20" xfId="1" applyFont="1" applyBorder="1" applyAlignment="1" applyProtection="1">
      <alignment horizontal="center" vertical="center"/>
      <protection locked="0"/>
    </xf>
    <xf numFmtId="0" fontId="6" fillId="0" borderId="21" xfId="1" applyFont="1" applyBorder="1" applyAlignment="1" applyProtection="1">
      <alignment horizontal="center" vertical="center"/>
      <protection locked="0"/>
    </xf>
    <xf numFmtId="43" fontId="2" fillId="3" borderId="21" xfId="1" applyNumberFormat="1" applyFont="1" applyFill="1" applyBorder="1" applyAlignment="1" applyProtection="1">
      <alignment horizontal="right" vertical="center" shrinkToFit="1"/>
    </xf>
    <xf numFmtId="0" fontId="13" fillId="0" borderId="21" xfId="1" applyFont="1" applyBorder="1" applyAlignment="1" applyProtection="1">
      <alignment horizontal="center" vertical="center"/>
      <protection locked="0"/>
    </xf>
    <xf numFmtId="10" fontId="2" fillId="3" borderId="21" xfId="1" applyNumberFormat="1" applyFont="1" applyFill="1" applyBorder="1" applyAlignment="1" applyProtection="1">
      <alignment horizontal="right" vertical="center" shrinkToFit="1"/>
    </xf>
    <xf numFmtId="0" fontId="2" fillId="0" borderId="21" xfId="3" applyFont="1" applyBorder="1" applyAlignment="1">
      <alignment horizontal="left" vertical="center" wrapText="1"/>
    </xf>
    <xf numFmtId="0" fontId="2" fillId="0" borderId="23" xfId="1" applyFont="1" applyBorder="1" applyAlignment="1" applyProtection="1">
      <alignment horizontal="left" vertical="top" wrapText="1"/>
    </xf>
    <xf numFmtId="0" fontId="2" fillId="0" borderId="24" xfId="1" applyFont="1" applyBorder="1" applyAlignment="1" applyProtection="1">
      <alignment horizontal="left" vertical="top" wrapText="1"/>
    </xf>
    <xf numFmtId="0" fontId="2" fillId="0" borderId="25" xfId="1" applyFont="1" applyBorder="1" applyAlignment="1" applyProtection="1">
      <alignment horizontal="left" vertical="top" wrapText="1"/>
    </xf>
    <xf numFmtId="0" fontId="2" fillId="0" borderId="26" xfId="1" applyFont="1" applyBorder="1" applyAlignment="1" applyProtection="1">
      <alignment horizontal="left" vertical="top" wrapText="1"/>
    </xf>
    <xf numFmtId="0" fontId="2" fillId="0" borderId="0" xfId="1" applyFont="1" applyBorder="1" applyAlignment="1" applyProtection="1">
      <alignment horizontal="left" vertical="top" wrapText="1"/>
    </xf>
    <xf numFmtId="0" fontId="2" fillId="0" borderId="27" xfId="1" applyFont="1" applyBorder="1" applyAlignment="1" applyProtection="1">
      <alignment horizontal="left" vertical="top" wrapText="1"/>
    </xf>
    <xf numFmtId="0" fontId="2" fillId="0" borderId="28" xfId="1" applyFont="1" applyBorder="1" applyAlignment="1" applyProtection="1">
      <alignment horizontal="left" vertical="top" wrapText="1"/>
    </xf>
    <xf numFmtId="0" fontId="2" fillId="0" borderId="29" xfId="1" applyFont="1" applyBorder="1" applyAlignment="1" applyProtection="1">
      <alignment horizontal="left" vertical="top" wrapText="1"/>
    </xf>
    <xf numFmtId="0" fontId="2" fillId="0" borderId="30" xfId="1" applyFont="1" applyBorder="1" applyAlignment="1" applyProtection="1">
      <alignment horizontal="left" vertical="top" wrapText="1"/>
    </xf>
    <xf numFmtId="0" fontId="13" fillId="0" borderId="0" xfId="1" applyNumberFormat="1" applyFont="1" applyAlignment="1" applyProtection="1">
      <alignment horizontal="left" vertical="center" wrapText="1"/>
      <protection locked="0"/>
    </xf>
    <xf numFmtId="0" fontId="2" fillId="4" borderId="9" xfId="1" applyNumberFormat="1" applyFont="1" applyFill="1" applyBorder="1" applyAlignment="1" applyProtection="1">
      <alignment horizontal="center" vertical="center" wrapText="1"/>
      <protection locked="0"/>
    </xf>
    <xf numFmtId="0" fontId="2" fillId="4" borderId="10" xfId="1" applyNumberFormat="1" applyFont="1" applyFill="1" applyBorder="1" applyAlignment="1" applyProtection="1">
      <alignment horizontal="center" vertical="center" wrapText="1"/>
      <protection locked="0"/>
    </xf>
    <xf numFmtId="0" fontId="2" fillId="4" borderId="11" xfId="1" applyNumberFormat="1" applyFont="1" applyFill="1" applyBorder="1" applyAlignment="1" applyProtection="1">
      <alignment horizontal="center" vertical="center" wrapText="1"/>
      <protection locked="0"/>
    </xf>
    <xf numFmtId="0" fontId="2" fillId="0" borderId="12" xfId="1" applyNumberFormat="1" applyFont="1" applyBorder="1" applyAlignment="1" applyProtection="1">
      <alignment horizontal="left" vertical="center" wrapText="1"/>
      <protection locked="0"/>
    </xf>
    <xf numFmtId="0" fontId="2" fillId="0" borderId="13" xfId="1" applyNumberFormat="1" applyFont="1" applyBorder="1" applyAlignment="1" applyProtection="1">
      <alignment horizontal="left" vertical="center" wrapText="1"/>
      <protection locked="0"/>
    </xf>
    <xf numFmtId="43" fontId="2" fillId="0" borderId="13" xfId="1" applyNumberFormat="1" applyFont="1" applyBorder="1" applyAlignment="1" applyProtection="1">
      <alignment horizontal="right" vertical="center" shrinkToFit="1"/>
      <protection locked="0"/>
    </xf>
    <xf numFmtId="43" fontId="2" fillId="0" borderId="14" xfId="1" applyNumberFormat="1" applyFont="1" applyBorder="1" applyAlignment="1" applyProtection="1">
      <alignment horizontal="right" vertical="center" shrinkToFit="1"/>
      <protection locked="0"/>
    </xf>
    <xf numFmtId="0" fontId="2" fillId="0" borderId="20" xfId="1" applyNumberFormat="1" applyFont="1" applyBorder="1" applyAlignment="1" applyProtection="1">
      <alignment horizontal="left" vertical="center" wrapText="1"/>
      <protection locked="0"/>
    </xf>
    <xf numFmtId="0" fontId="2" fillId="0" borderId="21" xfId="1" applyNumberFormat="1" applyFont="1" applyBorder="1" applyAlignment="1" applyProtection="1">
      <alignment horizontal="left" vertical="center" wrapText="1"/>
      <protection locked="0"/>
    </xf>
    <xf numFmtId="43" fontId="2" fillId="0" borderId="21" xfId="1" applyNumberFormat="1" applyFont="1" applyBorder="1" applyAlignment="1" applyProtection="1">
      <alignment horizontal="right" vertical="center" shrinkToFit="1"/>
      <protection locked="0"/>
    </xf>
    <xf numFmtId="43" fontId="2" fillId="0" borderId="22" xfId="1" applyNumberFormat="1" applyFont="1" applyBorder="1" applyAlignment="1" applyProtection="1">
      <alignment horizontal="right" vertical="center" shrinkToFit="1"/>
      <protection locked="0"/>
    </xf>
    <xf numFmtId="0" fontId="11" fillId="0" borderId="7" xfId="1" applyNumberFormat="1" applyFont="1" applyFill="1" applyBorder="1" applyAlignment="1" applyProtection="1">
      <alignment horizontal="left" vertical="center" wrapText="1"/>
    </xf>
    <xf numFmtId="0" fontId="13" fillId="0" borderId="7" xfId="1" applyNumberFormat="1" applyFont="1" applyBorder="1" applyAlignment="1" applyProtection="1">
      <alignment horizontal="left" vertical="center" wrapText="1"/>
    </xf>
    <xf numFmtId="0" fontId="4" fillId="4" borderId="12" xfId="363" applyFont="1" applyFill="1" applyBorder="1" applyAlignment="1">
      <alignment horizontal="center" vertical="center"/>
    </xf>
    <xf numFmtId="43" fontId="4" fillId="49" borderId="13" xfId="363" applyNumberFormat="1" applyFont="1" applyFill="1" applyBorder="1" applyAlignment="1">
      <alignment horizontal="right" vertical="center"/>
    </xf>
    <xf numFmtId="43" fontId="4" fillId="0" borderId="13" xfId="363" applyNumberFormat="1" applyFont="1" applyFill="1" applyBorder="1" applyAlignment="1">
      <alignment horizontal="right" vertical="center"/>
    </xf>
  </cellXfs>
  <cellStyles count="582">
    <cellStyle name="_x000a_mouse.drv=lm" xfId="6"/>
    <cellStyle name="_2005年工作底稿" xfId="7"/>
    <cellStyle name="_2005年工作底稿_3-2-A1B-银行存款" xfId="8"/>
    <cellStyle name="_2005年工作底稿_Sheet1" xfId="9"/>
    <cellStyle name="_A17固定资产" xfId="10"/>
    <cellStyle name="_A23无形资产" xfId="11"/>
    <cellStyle name="_A3应收票据" xfId="12"/>
    <cellStyle name="_A6应收账款" xfId="13"/>
    <cellStyle name="_A6应收账款_3-2-A1B-银行存款" xfId="14"/>
    <cellStyle name="_A6应收账款_Sheet1" xfId="15"/>
    <cellStyle name="_B10其他未交款" xfId="16"/>
    <cellStyle name="_B13预收账款2005" xfId="17"/>
    <cellStyle name="_B6应付工资" xfId="18"/>
    <cellStyle name="_B7应付福利费" xfId="19"/>
    <cellStyle name="_B9应交税金2005" xfId="20"/>
    <cellStyle name="_D11营业外支出" xfId="21"/>
    <cellStyle name="_D12所得税2005" xfId="22"/>
    <cellStyle name="_D1主营业务收入" xfId="23"/>
    <cellStyle name="_D3主营业务税金及附加" xfId="24"/>
    <cellStyle name="_D4其他业务利润" xfId="25"/>
    <cellStyle name="_ET_STYLE_NoName_00_" xfId="26"/>
    <cellStyle name="_Sheet1" xfId="27"/>
    <cellStyle name="_公司填表" xfId="28"/>
    <cellStyle name="_公司填表-2005蔡" xfId="29"/>
    <cellStyle name="_公司填表-2005李志刚" xfId="30"/>
    <cellStyle name="_公司填表2005-吴" xfId="31"/>
    <cellStyle name="_公司填表2005-吴_3-2-A1B-银行存款" xfId="32"/>
    <cellStyle name="_公司填表2005-吴_Sheet1" xfId="33"/>
    <cellStyle name="_公司填表2005-修改" xfId="34"/>
    <cellStyle name="_公司填表2005-修改_3-2-A1B-银行存款" xfId="35"/>
    <cellStyle name="_公司填表2005-修改_Sheet1" xfId="36"/>
    <cellStyle name="_公司填表2005-修改后" xfId="37"/>
    <cellStyle name="_公司填表2005-修改后_3-2-A1B-银行存款" xfId="38"/>
    <cellStyle name="_公司填表2005-修改后_Sheet1" xfId="39"/>
    <cellStyle name="_公司填表-2005杨" xfId="40"/>
    <cellStyle name="_凭证抽查-05年" xfId="41"/>
    <cellStyle name="_应收账款账龄--04、05" xfId="42"/>
    <cellStyle name="_子公司填表" xfId="43"/>
    <cellStyle name="0%" xfId="44"/>
    <cellStyle name="0.0%" xfId="45"/>
    <cellStyle name="0.00%" xfId="46"/>
    <cellStyle name="00" xfId="47"/>
    <cellStyle name="AA FRAME" xfId="48"/>
    <cellStyle name="AA HEADING" xfId="49"/>
    <cellStyle name="AA INITIALS" xfId="50"/>
    <cellStyle name="AA INPUT" xfId="51"/>
    <cellStyle name="AA LOCK" xfId="52"/>
    <cellStyle name="AA MGR NAME" xfId="53"/>
    <cellStyle name="AA NORMAL" xfId="54"/>
    <cellStyle name="AA NUMBER" xfId="55"/>
    <cellStyle name="AA NUMBER2" xfId="56"/>
    <cellStyle name="AA QUESTION" xfId="57"/>
    <cellStyle name="AA SHADE" xfId="58"/>
    <cellStyle name="Accent1" xfId="59"/>
    <cellStyle name="Accent1 - 20%" xfId="60"/>
    <cellStyle name="Accent1 - 40%" xfId="61"/>
    <cellStyle name="Accent1 - 60%" xfId="62"/>
    <cellStyle name="Accent2" xfId="63"/>
    <cellStyle name="Accent2 - 20%" xfId="64"/>
    <cellStyle name="Accent2 - 40%" xfId="65"/>
    <cellStyle name="Accent2 - 60%" xfId="66"/>
    <cellStyle name="Accent3" xfId="67"/>
    <cellStyle name="Accent3 - 20%" xfId="68"/>
    <cellStyle name="Accent3 - 40%" xfId="69"/>
    <cellStyle name="Accent3 - 60%" xfId="70"/>
    <cellStyle name="Accent4" xfId="71"/>
    <cellStyle name="Accent4 - 20%" xfId="72"/>
    <cellStyle name="Accent4 - 40%" xfId="73"/>
    <cellStyle name="Accent4 - 60%" xfId="74"/>
    <cellStyle name="Accent5" xfId="75"/>
    <cellStyle name="Accent5 - 20%" xfId="76"/>
    <cellStyle name="Accent5 - 40%" xfId="77"/>
    <cellStyle name="Accent5 - 60%" xfId="78"/>
    <cellStyle name="Accent6" xfId="79"/>
    <cellStyle name="Accent6 - 20%" xfId="80"/>
    <cellStyle name="Accent6 - 40%" xfId="81"/>
    <cellStyle name="Accent6 - 60%" xfId="82"/>
    <cellStyle name="args.style" xfId="83"/>
    <cellStyle name="Calc Currency (0)" xfId="84"/>
    <cellStyle name="Calc Currency (2)" xfId="85"/>
    <cellStyle name="Calc Percent (0)" xfId="86"/>
    <cellStyle name="Calc Percent (1)" xfId="87"/>
    <cellStyle name="Calc Percent (2)" xfId="88"/>
    <cellStyle name="Calc Units (0)" xfId="89"/>
    <cellStyle name="Calc Units (1)" xfId="90"/>
    <cellStyle name="Calc Units (2)" xfId="91"/>
    <cellStyle name="category" xfId="92"/>
    <cellStyle name="Col Heads" xfId="93"/>
    <cellStyle name="ColLevel_0" xfId="94"/>
    <cellStyle name="Column_Title" xfId="95"/>
    <cellStyle name="Comma  - Style1" xfId="96"/>
    <cellStyle name="Comma  - Style2" xfId="97"/>
    <cellStyle name="Comma  - Style3" xfId="98"/>
    <cellStyle name="Comma  - Style4" xfId="99"/>
    <cellStyle name="Comma  - Style5" xfId="100"/>
    <cellStyle name="Comma  - Style6" xfId="101"/>
    <cellStyle name="Comma  - Style7" xfId="102"/>
    <cellStyle name="Comma  - Style8" xfId="103"/>
    <cellStyle name="Comma [0]" xfId="104"/>
    <cellStyle name="Comma [00]" xfId="105"/>
    <cellStyle name="comma zerodec" xfId="106"/>
    <cellStyle name="Comma,0" xfId="107"/>
    <cellStyle name="Comma,1" xfId="108"/>
    <cellStyle name="Comma,2" xfId="109"/>
    <cellStyle name="Comma_ SG&amp;A Bridge " xfId="110"/>
    <cellStyle name="Copied" xfId="111"/>
    <cellStyle name="COST1" xfId="112"/>
    <cellStyle name="Currency [0]" xfId="113"/>
    <cellStyle name="Currency [00]" xfId="114"/>
    <cellStyle name="Currency,0" xfId="115"/>
    <cellStyle name="Currency,2" xfId="116"/>
    <cellStyle name="Currency_ SG&amp;A Bridge " xfId="117"/>
    <cellStyle name="Currency1" xfId="118"/>
    <cellStyle name="Date" xfId="119"/>
    <cellStyle name="Date Short" xfId="120"/>
    <cellStyle name="Date_ A1-货币资金审定表" xfId="121"/>
    <cellStyle name="Dezimal [0]_results" xfId="122"/>
    <cellStyle name="Dezimal_results" xfId="123"/>
    <cellStyle name="Dollar (zero dec)" xfId="124"/>
    <cellStyle name="Enter Currency (0)" xfId="125"/>
    <cellStyle name="Enter Currency (2)" xfId="126"/>
    <cellStyle name="Enter Units (0)" xfId="127"/>
    <cellStyle name="Enter Units (1)" xfId="128"/>
    <cellStyle name="Enter Units (2)" xfId="129"/>
    <cellStyle name="Entered" xfId="130"/>
    <cellStyle name="entry" xfId="131"/>
    <cellStyle name="entry box" xfId="132"/>
    <cellStyle name="Euro" xfId="133"/>
    <cellStyle name="F2" xfId="134"/>
    <cellStyle name="F3" xfId="135"/>
    <cellStyle name="F4" xfId="136"/>
    <cellStyle name="F5" xfId="137"/>
    <cellStyle name="F6" xfId="138"/>
    <cellStyle name="F7" xfId="139"/>
    <cellStyle name="F8" xfId="140"/>
    <cellStyle name="Fixed" xfId="141"/>
    <cellStyle name="Grey" xfId="142"/>
    <cellStyle name="HEADER" xfId="143"/>
    <cellStyle name="Header1" xfId="144"/>
    <cellStyle name="Header2" xfId="145"/>
    <cellStyle name="Heading1" xfId="146"/>
    <cellStyle name="Heading2" xfId="147"/>
    <cellStyle name="Hyperlink_PERSONAL" xfId="148"/>
    <cellStyle name="Input [yellow]" xfId="149"/>
    <cellStyle name="Input Cells" xfId="150"/>
    <cellStyle name="Link Currency (0)" xfId="151"/>
    <cellStyle name="Link Currency (2)" xfId="152"/>
    <cellStyle name="Link Units (0)" xfId="153"/>
    <cellStyle name="Link Units (1)" xfId="154"/>
    <cellStyle name="Link Units (2)" xfId="155"/>
    <cellStyle name="Linked Cells" xfId="156"/>
    <cellStyle name="Milliers [0]_!!!GO" xfId="157"/>
    <cellStyle name="Milliers_!!!GO" xfId="158"/>
    <cellStyle name="Model" xfId="159"/>
    <cellStyle name="Monétaire [0]_!!!GO" xfId="160"/>
    <cellStyle name="Monétaire_!!!GO" xfId="161"/>
    <cellStyle name="no dec" xfId="162"/>
    <cellStyle name="Normal - Style1" xfId="163"/>
    <cellStyle name="Normal_ SG&amp;A Bridge " xfId="164"/>
    <cellStyle name="Normalny_Arkusz1" xfId="165"/>
    <cellStyle name="Œ…‹æØ‚è [0.00]_Region Orders (2)" xfId="166"/>
    <cellStyle name="Œ…‹æØ‚è_Region Orders (2)" xfId="167"/>
    <cellStyle name="per.style" xfId="168"/>
    <cellStyle name="Percent [0]" xfId="169"/>
    <cellStyle name="Percent [00]" xfId="170"/>
    <cellStyle name="Percent [2]" xfId="171"/>
    <cellStyle name="Percent_!!!GO" xfId="172"/>
    <cellStyle name="Pourcentage_pldt" xfId="173"/>
    <cellStyle name="Prefilled" xfId="174"/>
    <cellStyle name="PrePop Currency (0)" xfId="175"/>
    <cellStyle name="PrePop Currency (2)" xfId="176"/>
    <cellStyle name="PrePop Units (0)" xfId="177"/>
    <cellStyle name="PrePop Units (1)" xfId="178"/>
    <cellStyle name="PrePop Units (2)" xfId="179"/>
    <cellStyle name="price" xfId="180"/>
    <cellStyle name="pricing" xfId="181"/>
    <cellStyle name="PSChar" xfId="182"/>
    <cellStyle name="PSHeading" xfId="183"/>
    <cellStyle name="revised" xfId="184"/>
    <cellStyle name="RevList" xfId="185"/>
    <cellStyle name="row_def_array" xfId="186"/>
    <cellStyle name="RowLevel_0" xfId="187"/>
    <cellStyle name="SAPBEXaggData" xfId="188"/>
    <cellStyle name="SAPBEXaggDataEmph" xfId="189"/>
    <cellStyle name="SAPBEXaggItem" xfId="190"/>
    <cellStyle name="SAPBEXaggItemX" xfId="191"/>
    <cellStyle name="SAPBEXchaText" xfId="192"/>
    <cellStyle name="SAPBEXexcBad7" xfId="193"/>
    <cellStyle name="SAPBEXexcBad8" xfId="194"/>
    <cellStyle name="SAPBEXexcBad9" xfId="195"/>
    <cellStyle name="SAPBEXexcCritical4" xfId="196"/>
    <cellStyle name="SAPBEXexcCritical5" xfId="197"/>
    <cellStyle name="SAPBEXexcCritical6" xfId="198"/>
    <cellStyle name="SAPBEXexcGood1" xfId="199"/>
    <cellStyle name="SAPBEXexcGood2" xfId="200"/>
    <cellStyle name="SAPBEXexcGood3" xfId="201"/>
    <cellStyle name="SAPBEXfilterDrill" xfId="202"/>
    <cellStyle name="SAPBEXfilterItem" xfId="203"/>
    <cellStyle name="SAPBEXfilterText" xfId="204"/>
    <cellStyle name="SAPBEXformats" xfId="205"/>
    <cellStyle name="SAPBEXheaderItem" xfId="206"/>
    <cellStyle name="SAPBEXheaderText" xfId="207"/>
    <cellStyle name="SAPBEXHLevel0" xfId="208"/>
    <cellStyle name="SAPBEXHLevel0X" xfId="209"/>
    <cellStyle name="SAPBEXHLevel1" xfId="210"/>
    <cellStyle name="SAPBEXHLevel1X" xfId="211"/>
    <cellStyle name="SAPBEXHLevel2" xfId="212"/>
    <cellStyle name="SAPBEXHLevel2X" xfId="213"/>
    <cellStyle name="SAPBEXHLevel3" xfId="214"/>
    <cellStyle name="SAPBEXHLevel3X" xfId="215"/>
    <cellStyle name="SAPBEXresData" xfId="216"/>
    <cellStyle name="SAPBEXresDataEmph" xfId="217"/>
    <cellStyle name="SAPBEXresItem" xfId="218"/>
    <cellStyle name="SAPBEXresItemX" xfId="219"/>
    <cellStyle name="SAPBEXstdData" xfId="220"/>
    <cellStyle name="SAPBEXstdDataEmph" xfId="221"/>
    <cellStyle name="SAPBEXstdItem" xfId="222"/>
    <cellStyle name="SAPBEXstdItemX" xfId="223"/>
    <cellStyle name="SAPBEXtitle" xfId="224"/>
    <cellStyle name="SAPBEXundefined" xfId="225"/>
    <cellStyle name="section" xfId="226"/>
    <cellStyle name="SOR" xfId="227"/>
    <cellStyle name="Standard_AREAS" xfId="228"/>
    <cellStyle name="subhead" xfId="229"/>
    <cellStyle name="Subtotal" xfId="230"/>
    <cellStyle name="Text Indent A" xfId="231"/>
    <cellStyle name="Text Indent B" xfId="232"/>
    <cellStyle name="Text Indent C" xfId="233"/>
    <cellStyle name="title" xfId="234"/>
    <cellStyle name="Total" xfId="235"/>
    <cellStyle name="Tusental (0)_pldt" xfId="236"/>
    <cellStyle name="Tusental_pldt" xfId="237"/>
    <cellStyle name="Valuta (0)_pldt" xfId="238"/>
    <cellStyle name="Valuta_pldt" xfId="239"/>
    <cellStyle name="パーセント_laroux" xfId="240"/>
    <cellStyle name="_PLDT" xfId="241"/>
    <cellStyle name="_laroux" xfId="242"/>
    <cellStyle name="だ[0]_PLDT" xfId="243"/>
    <cellStyle name="だ_PLDT" xfId="244"/>
    <cellStyle name="だ[0]_Total (2)" xfId="245"/>
    <cellStyle name="だ_laroux" xfId="246"/>
    <cellStyle name="百分比 2" xfId="247"/>
    <cellStyle name="百分比 2 2" xfId="248"/>
    <cellStyle name="百分比 3" xfId="249"/>
    <cellStyle name="百分比 4" xfId="250"/>
    <cellStyle name="捠壿 [0.00]_PRODUCT DETAIL Q1" xfId="251"/>
    <cellStyle name="捠壿_PRODUCT DETAIL Q1" xfId="252"/>
    <cellStyle name="標準_１１月価格表" xfId="253"/>
    <cellStyle name="表标题" xfId="254"/>
    <cellStyle name="差__dxn_temp空白表页" xfId="255"/>
    <cellStyle name="差_10存货" xfId="256"/>
    <cellStyle name="差_19-无形资产（空白模板）" xfId="257"/>
    <cellStyle name="差_1短期借款" xfId="258"/>
    <cellStyle name="差_1应收账款" xfId="259"/>
    <cellStyle name="差_1预收款项" xfId="260"/>
    <cellStyle name="差_1专项应付款" xfId="261"/>
    <cellStyle name="差_27-短期借款(空白模板)" xfId="262"/>
    <cellStyle name="差_2-交易性金融资产（空白模板）" xfId="263"/>
    <cellStyle name="差_2应收账款" xfId="264"/>
    <cellStyle name="差_30-应付账款（空白模板）" xfId="265"/>
    <cellStyle name="差_31-预收账款（空白模板）" xfId="266"/>
    <cellStyle name="差_3-2 进一步审计程序-采购与付款循环" xfId="267"/>
    <cellStyle name="差_3-3 进一步审计程序-存货与生产循环" xfId="268"/>
    <cellStyle name="差_37-长期借款（空白模板）" xfId="269"/>
    <cellStyle name="差_40-专项应付款(空白模板)" xfId="270"/>
    <cellStyle name="差_49-营业收入（空白模板）" xfId="271"/>
    <cellStyle name="差_4-应收账款（空白模板）" xfId="272"/>
    <cellStyle name="差_50-营业成本（空白模板）" xfId="273"/>
    <cellStyle name="差_51-营业税金及附加（空白模板）" xfId="274"/>
    <cellStyle name="差_54-财务费用（空白模板）" xfId="275"/>
    <cellStyle name="差_55-资产减值损失（空白模板）" xfId="276"/>
    <cellStyle name="差_9管理费用" xfId="277"/>
    <cellStyle name="差_Book1" xfId="278"/>
    <cellStyle name="差_Book2" xfId="279"/>
    <cellStyle name="差_dxn底稿目录" xfId="280"/>
    <cellStyle name="差_G-应收账款" xfId="281"/>
    <cellStyle name="差_Sheet1" xfId="282"/>
    <cellStyle name="差_ZA0货币资金审定表 " xfId="283"/>
    <cellStyle name="差_ZA0货币资金审定表  2" xfId="284"/>
    <cellStyle name="差_财务费用" xfId="285"/>
    <cellStyle name="差_程序表模版" xfId="286"/>
    <cellStyle name="差_存货" xfId="287"/>
    <cellStyle name="差_大信底稿目录" xfId="288"/>
    <cellStyle name="差_底稿设置宏" xfId="289"/>
    <cellStyle name="差_短期借款" xfId="290"/>
    <cellStyle name="差_管理费用" xfId="291"/>
    <cellStyle name="差_货币资金" xfId="292"/>
    <cellStyle name="差_货币资金 天职" xfId="293"/>
    <cellStyle name="差_货币资金 岳华" xfId="294"/>
    <cellStyle name="差_其他应付款" xfId="295"/>
    <cellStyle name="差_其他应付款—YH" xfId="296"/>
    <cellStyle name="差_未分配利润" xfId="297"/>
    <cellStyle name="差_文法2011-2012学年续放款名单(2009年签订贷款合同的" xfId="298"/>
    <cellStyle name="差_无形资产" xfId="299"/>
    <cellStyle name="差_应付账款" xfId="300"/>
    <cellStyle name="差_应付职工薪酬" xfId="301"/>
    <cellStyle name="差_应收账款" xfId="302"/>
    <cellStyle name="差_预收款项" xfId="303"/>
    <cellStyle name="差_长期应付款" xfId="304"/>
    <cellStyle name="差_账项明细表" xfId="305"/>
    <cellStyle name="差_专项应付款" xfId="306"/>
    <cellStyle name="差_资产负债类底稿模版" xfId="307"/>
    <cellStyle name="常规" xfId="0" builtinId="0"/>
    <cellStyle name="常规 10" xfId="308"/>
    <cellStyle name="常规 100" xfId="309"/>
    <cellStyle name="常规 101" xfId="310"/>
    <cellStyle name="常规 102" xfId="311"/>
    <cellStyle name="常规 105" xfId="312"/>
    <cellStyle name="常规 106" xfId="313"/>
    <cellStyle name="常规 109" xfId="314"/>
    <cellStyle name="常规 11" xfId="315"/>
    <cellStyle name="常规 110" xfId="316"/>
    <cellStyle name="常规 111" xfId="317"/>
    <cellStyle name="常规 112" xfId="318"/>
    <cellStyle name="常规 114" xfId="319"/>
    <cellStyle name="常规 115" xfId="320"/>
    <cellStyle name="常规 116" xfId="321"/>
    <cellStyle name="常规 117" xfId="322"/>
    <cellStyle name="常规 118" xfId="323"/>
    <cellStyle name="常规 119" xfId="324"/>
    <cellStyle name="常规 12" xfId="325"/>
    <cellStyle name="常规 120" xfId="326"/>
    <cellStyle name="常规 121" xfId="327"/>
    <cellStyle name="常规 122" xfId="328"/>
    <cellStyle name="常规 123" xfId="329"/>
    <cellStyle name="常规 129" xfId="330"/>
    <cellStyle name="常规 13" xfId="331"/>
    <cellStyle name="常规 130" xfId="332"/>
    <cellStyle name="常规 131" xfId="333"/>
    <cellStyle name="常规 132" xfId="334"/>
    <cellStyle name="常规 133" xfId="335"/>
    <cellStyle name="常规 134" xfId="336"/>
    <cellStyle name="常规 135" xfId="337"/>
    <cellStyle name="常规 14" xfId="338"/>
    <cellStyle name="常规 15" xfId="339"/>
    <cellStyle name="常规 16" xfId="340"/>
    <cellStyle name="常规 17" xfId="341"/>
    <cellStyle name="常规 18" xfId="342"/>
    <cellStyle name="常规 19" xfId="343"/>
    <cellStyle name="常规 2" xfId="344"/>
    <cellStyle name="常规 2 12" xfId="1"/>
    <cellStyle name="常规 2 2" xfId="345"/>
    <cellStyle name="常规 2 2 2" xfId="5"/>
    <cellStyle name="常规 2 2 2 2" xfId="346"/>
    <cellStyle name="常规 2 2 2 3" xfId="347"/>
    <cellStyle name="常规 2 2 9" xfId="348"/>
    <cellStyle name="常规 2 2_Book1" xfId="349"/>
    <cellStyle name="常规 2 3" xfId="350"/>
    <cellStyle name="常规 2 4" xfId="351"/>
    <cellStyle name="常规 2_10存货" xfId="352"/>
    <cellStyle name="常规 20" xfId="353"/>
    <cellStyle name="常规 21" xfId="354"/>
    <cellStyle name="常规 22" xfId="355"/>
    <cellStyle name="常规 23" xfId="356"/>
    <cellStyle name="常规 24" xfId="357"/>
    <cellStyle name="常规 25" xfId="358"/>
    <cellStyle name="常规 26" xfId="359"/>
    <cellStyle name="常规 27" xfId="360"/>
    <cellStyle name="常规 28" xfId="361"/>
    <cellStyle name="常规 29" xfId="362"/>
    <cellStyle name="常规 3" xfId="363"/>
    <cellStyle name="常规 3 2" xfId="364"/>
    <cellStyle name="常规 3 3" xfId="365"/>
    <cellStyle name="常规 3_10存货" xfId="366"/>
    <cellStyle name="常规 30" xfId="367"/>
    <cellStyle name="常规 31" xfId="368"/>
    <cellStyle name="常规 32" xfId="369"/>
    <cellStyle name="常规 33" xfId="370"/>
    <cellStyle name="常规 34" xfId="371"/>
    <cellStyle name="常规 35" xfId="372"/>
    <cellStyle name="常规 36" xfId="373"/>
    <cellStyle name="常规 37" xfId="374"/>
    <cellStyle name="常规 38" xfId="375"/>
    <cellStyle name="常规 39" xfId="376"/>
    <cellStyle name="常规 4" xfId="377"/>
    <cellStyle name="常规 4 2" xfId="378"/>
    <cellStyle name="常规 40" xfId="379"/>
    <cellStyle name="常规 41" xfId="380"/>
    <cellStyle name="常规 42" xfId="381"/>
    <cellStyle name="常规 43" xfId="382"/>
    <cellStyle name="常规 44" xfId="383"/>
    <cellStyle name="常规 45" xfId="384"/>
    <cellStyle name="常规 46" xfId="385"/>
    <cellStyle name="常规 47" xfId="386"/>
    <cellStyle name="常规 48" xfId="387"/>
    <cellStyle name="常规 49" xfId="388"/>
    <cellStyle name="常规 5" xfId="389"/>
    <cellStyle name="常规 5 2" xfId="390"/>
    <cellStyle name="常规 50" xfId="391"/>
    <cellStyle name="常规 51" xfId="392"/>
    <cellStyle name="常规 52" xfId="393"/>
    <cellStyle name="常规 53" xfId="394"/>
    <cellStyle name="常规 54" xfId="395"/>
    <cellStyle name="常规 55" xfId="396"/>
    <cellStyle name="常规 56" xfId="397"/>
    <cellStyle name="常规 57" xfId="398"/>
    <cellStyle name="常规 58" xfId="399"/>
    <cellStyle name="常规 59" xfId="400"/>
    <cellStyle name="常规 6" xfId="401"/>
    <cellStyle name="常规 60" xfId="402"/>
    <cellStyle name="常规 61" xfId="403"/>
    <cellStyle name="常规 62" xfId="404"/>
    <cellStyle name="常规 63" xfId="405"/>
    <cellStyle name="常规 64" xfId="406"/>
    <cellStyle name="常规 65" xfId="407"/>
    <cellStyle name="常规 66" xfId="408"/>
    <cellStyle name="常规 67" xfId="409"/>
    <cellStyle name="常规 68" xfId="410"/>
    <cellStyle name="常规 69" xfId="411"/>
    <cellStyle name="常规 7" xfId="412"/>
    <cellStyle name="常规 70" xfId="413"/>
    <cellStyle name="常规 71" xfId="414"/>
    <cellStyle name="常规 72" xfId="415"/>
    <cellStyle name="常规 73" xfId="416"/>
    <cellStyle name="常规 74" xfId="417"/>
    <cellStyle name="常规 75" xfId="418"/>
    <cellStyle name="常规 76" xfId="419"/>
    <cellStyle name="常规 77" xfId="420"/>
    <cellStyle name="常规 78" xfId="421"/>
    <cellStyle name="常规 79" xfId="422"/>
    <cellStyle name="常规 8" xfId="423"/>
    <cellStyle name="常规 80" xfId="424"/>
    <cellStyle name="常规 81" xfId="425"/>
    <cellStyle name="常规 82" xfId="426"/>
    <cellStyle name="常规 83" xfId="427"/>
    <cellStyle name="常规 84" xfId="428"/>
    <cellStyle name="常规 85" xfId="429"/>
    <cellStyle name="常规 86" xfId="430"/>
    <cellStyle name="常规 87" xfId="431"/>
    <cellStyle name="常规 88" xfId="432"/>
    <cellStyle name="常规 89" xfId="433"/>
    <cellStyle name="常规 9" xfId="434"/>
    <cellStyle name="常规 9 2" xfId="4"/>
    <cellStyle name="常规 91" xfId="435"/>
    <cellStyle name="常规 92" xfId="436"/>
    <cellStyle name="常规 93" xfId="437"/>
    <cellStyle name="常规 94" xfId="438"/>
    <cellStyle name="常规 95" xfId="439"/>
    <cellStyle name="常规 96" xfId="440"/>
    <cellStyle name="常规 97" xfId="441"/>
    <cellStyle name="常规 98" xfId="442"/>
    <cellStyle name="常规 99" xfId="443"/>
    <cellStyle name="常规_A6" xfId="581"/>
    <cellStyle name="常规_A6应收账款" xfId="580"/>
    <cellStyle name="常规_底稿修订新增模板" xfId="3"/>
    <cellStyle name="常规_货币资金C" xfId="579"/>
    <cellStyle name="常规_控制测试底稿" xfId="2"/>
    <cellStyle name="常规_项目实施的分析程序（F122-BF25）" xfId="578"/>
    <cellStyle name="超级链接_A4应收账款" xfId="444"/>
    <cellStyle name="超链接 2" xfId="445"/>
    <cellStyle name="超链接 2 2" xfId="446"/>
    <cellStyle name="超链接 3" xfId="447"/>
    <cellStyle name="超链接 3 2" xfId="448"/>
    <cellStyle name="超链接 5" xfId="449"/>
    <cellStyle name="好__dxn_temp空白表页" xfId="450"/>
    <cellStyle name="好_10存货" xfId="451"/>
    <cellStyle name="好_19-无形资产（空白模板）" xfId="452"/>
    <cellStyle name="好_1财务费用" xfId="453"/>
    <cellStyle name="好_1短期借款" xfId="454"/>
    <cellStyle name="好_1营业收入" xfId="455"/>
    <cellStyle name="好_1应收账款" xfId="456"/>
    <cellStyle name="好_1预收款项" xfId="457"/>
    <cellStyle name="好_1专项应付款" xfId="458"/>
    <cellStyle name="好_1资产减值损失" xfId="459"/>
    <cellStyle name="好_27-短期借款(空白模板)" xfId="460"/>
    <cellStyle name="好_2-交易性金融资产（空白模板）" xfId="461"/>
    <cellStyle name="好_2应收账款" xfId="462"/>
    <cellStyle name="好_30-应付账款（空白模板）" xfId="463"/>
    <cellStyle name="好_31-预收账款（空白模板）" xfId="464"/>
    <cellStyle name="好_3-2 进一步审计程序-采购与付款循环" xfId="465"/>
    <cellStyle name="好_3-3 进一步审计程序-存货与生产循环" xfId="466"/>
    <cellStyle name="好_37-长期借款（空白模板）" xfId="467"/>
    <cellStyle name="好_40-专项应付款(空白模板)" xfId="468"/>
    <cellStyle name="好_49-营业收入（空白模板）" xfId="469"/>
    <cellStyle name="好_4-应收账款（空白模板）" xfId="470"/>
    <cellStyle name="好_50-营业成本（空白模板）" xfId="471"/>
    <cellStyle name="好_51-营业税金及附加（空白模板）" xfId="472"/>
    <cellStyle name="好_54-财务费用（空白模板）" xfId="473"/>
    <cellStyle name="好_55-资产减值损失（空白模板）" xfId="474"/>
    <cellStyle name="好_9管理费用" xfId="475"/>
    <cellStyle name="好_Book1" xfId="476"/>
    <cellStyle name="好_Book2" xfId="477"/>
    <cellStyle name="好_G-应收账款" xfId="478"/>
    <cellStyle name="好_Sheet1" xfId="479"/>
    <cellStyle name="好_ZA0货币资金审定表 " xfId="480"/>
    <cellStyle name="好_ZA0货币资金审定表  2" xfId="481"/>
    <cellStyle name="好_财务费用" xfId="482"/>
    <cellStyle name="好_程序表模版" xfId="483"/>
    <cellStyle name="好_存货" xfId="484"/>
    <cellStyle name="好_存货 - 复制" xfId="485"/>
    <cellStyle name="好_大信底稿目录" xfId="486"/>
    <cellStyle name="好_底稿设置宏" xfId="487"/>
    <cellStyle name="好_底稿设置宏 2" xfId="488"/>
    <cellStyle name="好_底稿设置宏_大信底稿目录" xfId="489"/>
    <cellStyle name="好_短期借款" xfId="490"/>
    <cellStyle name="好_管理费用" xfId="491"/>
    <cellStyle name="好_货币资金" xfId="492"/>
    <cellStyle name="好_货币资金 天职" xfId="493"/>
    <cellStyle name="好_货币资金 岳华" xfId="494"/>
    <cellStyle name="好_其他应付款" xfId="495"/>
    <cellStyle name="好_其他应付款—YH" xfId="496"/>
    <cellStyle name="好_其他应收款" xfId="497"/>
    <cellStyle name="好_实收资本(股本)" xfId="498"/>
    <cellStyle name="好_未分配利润" xfId="499"/>
    <cellStyle name="好_文法2011-2012学年续放款名单(2009年签订贷款合同的" xfId="500"/>
    <cellStyle name="好_无形资产" xfId="501"/>
    <cellStyle name="好_银行函证结果汇总表" xfId="502"/>
    <cellStyle name="好_营业收入" xfId="503"/>
    <cellStyle name="好_应付债券" xfId="504"/>
    <cellStyle name="好_应付账款" xfId="505"/>
    <cellStyle name="好_应付职工薪酬" xfId="506"/>
    <cellStyle name="好_应收利息" xfId="507"/>
    <cellStyle name="好_应收账款" xfId="508"/>
    <cellStyle name="好_预收款项" xfId="509"/>
    <cellStyle name="好_长期借款—TZ" xfId="510"/>
    <cellStyle name="好_长期应付款" xfId="511"/>
    <cellStyle name="好_账项明细表" xfId="512"/>
    <cellStyle name="好_专项应付款" xfId="513"/>
    <cellStyle name="好_资产负债标准底稿" xfId="514"/>
    <cellStyle name="好_资产负债标准底稿 2" xfId="515"/>
    <cellStyle name="好_资产负债标准底稿_大信底稿目录" xfId="516"/>
    <cellStyle name="好_资产负债类底稿模版" xfId="517"/>
    <cellStyle name="好_资产负债类底稿模版 2" xfId="518"/>
    <cellStyle name="好_资产负债类底稿模版_大信底稿目录" xfId="519"/>
    <cellStyle name="好_资产减值损失" xfId="520"/>
    <cellStyle name="桁区切り [0.00]_１１月価格表" xfId="521"/>
    <cellStyle name="桁区切り_１１月価格表" xfId="522"/>
    <cellStyle name="货币 18" xfId="523"/>
    <cellStyle name="货币 29" xfId="524"/>
    <cellStyle name="货币 7" xfId="525"/>
    <cellStyle name="貨幣 [0]_SGV" xfId="526"/>
    <cellStyle name="貨幣_SGV" xfId="527"/>
    <cellStyle name="霓付 [0]_1202" xfId="528"/>
    <cellStyle name="霓付_1202" xfId="529"/>
    <cellStyle name="妞" xfId="530"/>
    <cellStyle name="欧" xfId="531"/>
    <cellStyle name="烹拳 [0]_1202" xfId="532"/>
    <cellStyle name="烹拳_1202" xfId="533"/>
    <cellStyle name="砯刽 [0]_PLDT" xfId="534"/>
    <cellStyle name="砯刽_PLDT" xfId="535"/>
    <cellStyle name="普通_ 白土" xfId="536"/>
    <cellStyle name="千分位[0]_ 白土" xfId="537"/>
    <cellStyle name="千分位_ 白土" xfId="538"/>
    <cellStyle name="千位[0]_1995" xfId="539"/>
    <cellStyle name="千位_1995" xfId="540"/>
    <cellStyle name="千位分隔 10" xfId="541"/>
    <cellStyle name="千位分隔 15" xfId="542"/>
    <cellStyle name="千位分隔 2" xfId="543"/>
    <cellStyle name="千位分隔 2 2" xfId="544"/>
    <cellStyle name="千位分隔 2 2 2" xfId="545"/>
    <cellStyle name="千位分隔 2 3" xfId="546"/>
    <cellStyle name="千位分隔 2 4" xfId="547"/>
    <cellStyle name="千位分隔 3" xfId="548"/>
    <cellStyle name="千位分隔 3 2" xfId="549"/>
    <cellStyle name="千位分隔 3 2 2" xfId="550"/>
    <cellStyle name="千位分隔 3 3" xfId="551"/>
    <cellStyle name="千位分隔 4" xfId="552"/>
    <cellStyle name="千位分隔 5" xfId="553"/>
    <cellStyle name="千位分隔 6" xfId="554"/>
    <cellStyle name="千位分隔 7" xfId="555"/>
    <cellStyle name="千位分隔 8" xfId="556"/>
    <cellStyle name="千位分隔 9" xfId="557"/>
    <cellStyle name="千位分隔[0] 2" xfId="558"/>
    <cellStyle name="钎霖_(沥焊何巩)岿喊牢盔拌裙" xfId="559"/>
    <cellStyle name="强调 1" xfId="560"/>
    <cellStyle name="强调 2" xfId="561"/>
    <cellStyle name="强调 3" xfId="562"/>
    <cellStyle name="通貨 [0.00]_１１月価格表" xfId="563"/>
    <cellStyle name="通貨_１１月価格表" xfId="564"/>
    <cellStyle name="样式 1" xfId="565"/>
    <cellStyle name="样式 1 2" xfId="566"/>
    <cellStyle name="样式 1_Book1" xfId="567"/>
    <cellStyle name="一般_SGV" xfId="568"/>
    <cellStyle name="昗弨_BOOKSHIP" xfId="569"/>
    <cellStyle name="寘嬫愗傝 [0.00]_PRODUCT DETAIL Q1" xfId="570"/>
    <cellStyle name="寘嬫愗傝_PRODUCT DETAIL Q1" xfId="571"/>
    <cellStyle name="资产" xfId="572"/>
    <cellStyle name="콤마 [0]_BOILER-CO1" xfId="573"/>
    <cellStyle name="콤마_BOILER-CO1" xfId="574"/>
    <cellStyle name="통화 [0]_BOILER-CO1" xfId="575"/>
    <cellStyle name="통화_BOILER-CO1" xfId="576"/>
    <cellStyle name="표준_0N-HANDLING " xfId="57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0</xdr:col>
      <xdr:colOff>685800</xdr:colOff>
      <xdr:row>1</xdr:row>
      <xdr:rowOff>104775</xdr:rowOff>
    </xdr:to>
    <xdr:pic>
      <xdr:nvPicPr>
        <xdr:cNvPr id="3" name="图片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0"/>
          <a:ext cx="62865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1</xdr:col>
      <xdr:colOff>752475</xdr:colOff>
      <xdr:row>0</xdr:row>
      <xdr:rowOff>352425</xdr:rowOff>
    </xdr:to>
    <xdr:pic>
      <xdr:nvPicPr>
        <xdr:cNvPr id="2" name="图片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8100"/>
          <a:ext cx="1285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38100</xdr:rowOff>
    </xdr:from>
    <xdr:ext cx="1285875" cy="314325"/>
    <xdr:pic>
      <xdr:nvPicPr>
        <xdr:cNvPr id="2" name="图片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8100"/>
          <a:ext cx="1285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1</xdr:col>
      <xdr:colOff>752475</xdr:colOff>
      <xdr:row>0</xdr:row>
      <xdr:rowOff>352425</xdr:rowOff>
    </xdr:to>
    <xdr:pic>
      <xdr:nvPicPr>
        <xdr:cNvPr id="2" name="图片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8100"/>
          <a:ext cx="1285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0</xdr:colOff>
      <xdr:row>1</xdr:row>
      <xdr:rowOff>0</xdr:rowOff>
    </xdr:to>
    <xdr:pic>
      <xdr:nvPicPr>
        <xdr:cNvPr id="2" name="图片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8100"/>
          <a:ext cx="1285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47625</xdr:rowOff>
    </xdr:from>
    <xdr:to>
      <xdr:col>1</xdr:col>
      <xdr:colOff>0</xdr:colOff>
      <xdr:row>1</xdr:row>
      <xdr:rowOff>0</xdr:rowOff>
    </xdr:to>
    <xdr:pic>
      <xdr:nvPicPr>
        <xdr:cNvPr id="2" name="图片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47625"/>
          <a:ext cx="136207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0</xdr:colOff>
      <xdr:row>1</xdr:row>
      <xdr:rowOff>0</xdr:rowOff>
    </xdr:to>
    <xdr:pic>
      <xdr:nvPicPr>
        <xdr:cNvPr id="2" name="图片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8100"/>
          <a:ext cx="1285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0</xdr:colOff>
      <xdr:row>1</xdr:row>
      <xdr:rowOff>0</xdr:rowOff>
    </xdr:to>
    <xdr:pic>
      <xdr:nvPicPr>
        <xdr:cNvPr id="2" name="图片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8100"/>
          <a:ext cx="1285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1</xdr:col>
      <xdr:colOff>771525</xdr:colOff>
      <xdr:row>1</xdr:row>
      <xdr:rowOff>0</xdr:rowOff>
    </xdr:to>
    <xdr:pic>
      <xdr:nvPicPr>
        <xdr:cNvPr id="2" name="图片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38100"/>
          <a:ext cx="1962150"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12289;&#24037;&#20316;&#24213;&#31295;/2015&#24180;&#20462;&#35746;/2015.12/&#29790;&#21326;&#24213;&#31295;/&#29790;&#21326;&#24213;&#31295;/45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6&#12289;&#24037;&#20316;&#24213;&#31295;/2017&#24180;/&#29790;&#21326;&#23457;&#35745;&#24037;&#20316;&#24213;&#31295;&#65288;2017.8)/&#31532;&#19977;&#37096;&#20998;%20&#23457;&#35745;&#25191;&#34892;&#38454;&#27573;&#24037;&#20316;&#24213;&#31295;/&#20108;&#12289;&#25191;&#34892;&#23454;&#36136;&#24615;&#31243;&#24207;/3&#12289;&#27969;&#21160;&#36127;&#20538;/5210&#39044;&#25910;&#27454;&#39033;/5210&#39044;&#25910;&#27454;&#39033;&#22522;&#30784;&#34920;&#26684;.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6&#12289;&#24037;&#20316;&#24213;&#31295;/2017&#24180;/&#29790;&#21326;&#23457;&#35745;&#24037;&#20316;&#24213;&#31295;&#65288;2017.8)/&#31532;&#19977;&#37096;&#20998;%20&#23457;&#35745;&#25191;&#34892;&#38454;&#27573;&#24037;&#20316;&#24213;&#31295;/&#20108;&#12289;&#25191;&#34892;&#23454;&#36136;&#24615;&#31243;&#24207;/3&#12289;&#27969;&#21160;&#36127;&#20538;/5550&#20854;&#20182;&#24212;&#20184;&#27454;/5550&#20854;&#20182;&#24212;&#20184;&#27454;&#22522;&#30784;&#34920;&#266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6&#12289;&#24037;&#20316;&#24213;&#31295;/2015&#24180;&#20462;&#35746;/2015.12/&#29790;&#21326;&#24213;&#31295;/&#29790;&#21326;&#24213;&#31295;/&#36135;&#24065;&#36164;&#37329;.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6&#12289;&#24037;&#20316;&#24213;&#31295;/2017&#24180;/&#29790;&#21326;&#23457;&#35745;&#24037;&#20316;&#24213;&#31295;&#65288;2017.8)/&#31532;&#19977;&#37096;&#20998;%20&#23457;&#35745;&#25191;&#34892;&#38454;&#27573;&#24037;&#20316;&#24213;&#31295;/&#20108;&#12289;&#25191;&#34892;&#23454;&#36136;&#24615;&#31243;&#24207;/1&#12289;&#27969;&#21160;&#36164;&#20135;/4200&#24212;&#25910;&#31080;&#25454;/4200&#24212;&#25910;&#31080;&#25454;&#22522;&#30784;&#34920;&#2668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6&#12289;&#24037;&#20316;&#24213;&#31295;/2017&#24180;/&#29790;&#21326;&#23457;&#35745;&#24037;&#20316;&#24213;&#31295;&#65288;2017.8)/&#31532;&#19977;&#37096;&#20998;%20&#23457;&#35745;&#25191;&#34892;&#38454;&#27573;&#24037;&#20316;&#24213;&#31295;/&#20108;&#12289;&#25191;&#34892;&#23454;&#36136;&#24615;&#31243;&#24207;/1&#12289;&#27969;&#21160;&#36164;&#20135;/4220&#24212;&#25910;&#36134;&#27454;/4220&#24212;&#25910;&#36134;&#27454;&#22522;&#30784;&#34920;&#2668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6&#12289;&#24037;&#20316;&#24213;&#31295;/2015&#24180;&#20462;&#35746;/2015.12/&#29790;&#21326;&#20250;&#35745;&#24072;&#20107;&#21153;&#25152;&#23457;&#35745;&#24037;&#20316;&#24213;&#31295;&#65288;2016.&#26631;&#20934;&#29256;&#65289;/&#31532;&#22235;&#37096;&#20998;%20&#23457;&#35745;&#25191;&#34892;&#38454;&#27573;&#24037;&#20316;&#24213;&#31295;/&#19968;&#12289;4000-6000&#23454;&#36136;&#24615;&#31243;&#24207;&#24037;&#20316;&#24213;&#31295;&#65288;2015&#24180;12&#26376;&#20462;&#35746;&#65289;/1&#12289;&#27969;&#21160;&#36164;&#20135;/4220&#24212;&#25910;&#36134;&#27454;/4220&#24212;&#25910;&#36134;&#27454;&#22522;&#30784;&#34920;&#2668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6&#12289;&#24037;&#20316;&#24213;&#31295;/2017&#24180;/&#29790;&#21326;&#23457;&#35745;&#24037;&#20316;&#24213;&#31295;&#65288;2017.8)/&#31532;&#19977;&#37096;&#20998;%20&#23457;&#35745;&#25191;&#34892;&#38454;&#27573;&#24037;&#20316;&#24213;&#31295;/&#20108;&#12289;&#25191;&#34892;&#23454;&#36136;&#24615;&#31243;&#24207;/1&#12289;&#27969;&#21160;&#36164;&#20135;/4250&#39044;&#20184;&#27454;&#39033;/4250&#39044;&#20184;&#27454;&#39033;&#22522;&#30784;&#34920;&#2668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6&#12289;&#24037;&#20316;&#24213;&#31295;/2017&#24180;/&#29790;&#21326;&#23457;&#35745;&#24037;&#20316;&#24213;&#31295;&#65288;2017.8)/&#31532;&#19977;&#37096;&#20998;%20&#23457;&#35745;&#25191;&#34892;&#38454;&#27573;&#24037;&#20316;&#24213;&#31295;/&#20108;&#12289;&#25191;&#34892;&#23454;&#36136;&#24615;&#31243;&#24207;/1&#12289;&#27969;&#21160;&#36164;&#20135;/4280&#20854;&#20182;&#24212;&#25910;&#27454;/4280&#20854;&#20182;&#24212;&#25910;&#27454;&#22522;&#30784;&#34920;&#2668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6&#12289;&#24037;&#20316;&#24213;&#31295;/2017&#24180;/&#29790;&#21326;&#23457;&#35745;&#24037;&#20316;&#24213;&#31295;&#65288;2017.8)/&#31532;&#19977;&#37096;&#20998;%20&#23457;&#35745;&#25191;&#34892;&#38454;&#27573;&#24037;&#20316;&#24213;&#31295;/&#20108;&#12289;&#25191;&#34892;&#23454;&#36136;&#24615;&#31243;&#24207;/3&#12289;&#27969;&#21160;&#36127;&#20538;/5200&#24212;&#20184;&#36134;&#27454;/5200&#24212;&#20184;&#36134;&#27454;&#22522;&#30784;&#34920;&#2668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6&#12289;&#24037;&#20316;&#24213;&#31295;/2017&#24180;/&#29790;&#21326;&#23457;&#35745;&#24037;&#20316;&#24213;&#31295;&#65288;2017.8)/&#31532;&#19977;&#37096;&#20998;%20&#23457;&#35745;&#25191;&#34892;&#38454;&#27573;&#24037;&#20316;&#24213;&#31295;/&#20108;&#12289;&#25191;&#34892;&#23454;&#36136;&#24615;&#31243;&#24207;/3&#12289;&#27969;&#21160;&#36127;&#20538;/5160&#24212;&#20184;&#31080;&#25454;/5160&#24212;&#20184;&#31080;&#25454;&#22522;&#30784;&#34920;&#2668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nsjtempsheet"/>
      <sheetName val="审计程序"/>
      <sheetName val="审定表"/>
      <sheetName val="明细表"/>
      <sheetName val="披露表(上市)"/>
      <sheetName val="披露表(标准)"/>
      <sheetName val="披露表(国资)"/>
      <sheetName val="函证结果汇总表"/>
      <sheetName val="函证结果调节表"/>
      <sheetName val="替代结果汇总表"/>
      <sheetName val="替代测试表"/>
      <sheetName val="坏账准备计算表"/>
      <sheetName val="往来科目长期挂账款项检查表"/>
      <sheetName val="列示关联方"/>
      <sheetName val="汇率折算检查表"/>
      <sheetName val="检查情况表"/>
    </sheetNames>
    <sheetDataSet>
      <sheetData sheetId="0"/>
      <sheetData sheetId="1"/>
      <sheetData sheetId="2"/>
      <sheetData sheetId="3"/>
      <sheetData sheetId="4">
        <row r="9">
          <cell r="C9" t="str">
            <v>单项金额重大并单项计提坏账准备的其他应收款</v>
          </cell>
        </row>
        <row r="10">
          <cell r="C10" t="str">
            <v>按信用风险特征组合计提坏账准备的其他应收款</v>
          </cell>
        </row>
        <row r="11">
          <cell r="C11" t="str">
            <v>单项金额不重大但单项计提坏账准备的其他应收账款</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作表目录"/>
      <sheetName val="导引表"/>
      <sheetName val="程序表"/>
      <sheetName val="明细表"/>
      <sheetName val="函证结果汇总表"/>
      <sheetName val="函证结果明细表 "/>
      <sheetName val="未回函替代测试表"/>
    </sheetNames>
    <sheetDataSet>
      <sheetData sheetId="0">
        <row r="3">
          <cell r="F3" t="str">
            <v>被审计单位：</v>
          </cell>
        </row>
        <row r="4">
          <cell r="F4" t="str">
            <v>财务报表截止日/期间：</v>
          </cell>
        </row>
      </sheetData>
      <sheetData sheetId="1"/>
      <sheetData sheetId="2"/>
      <sheetData sheetId="3"/>
      <sheetData sheetId="4"/>
      <sheetData sheetId="5"/>
      <sheetData sheetId="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作表目录"/>
      <sheetName val="导引表"/>
      <sheetName val="程序表"/>
      <sheetName val="明细表"/>
      <sheetName val="函证结果汇总表"/>
      <sheetName val="函证结果明细表 "/>
      <sheetName val="未回函替代测试表"/>
    </sheetNames>
    <sheetDataSet>
      <sheetData sheetId="0">
        <row r="3">
          <cell r="F3" t="str">
            <v>被审计单位：</v>
          </cell>
        </row>
        <row r="4">
          <cell r="F4" t="str">
            <v>财务报表截止日/期间：</v>
          </cell>
        </row>
      </sheetData>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底稿目录"/>
      <sheetName val="dxnsjtempsheet"/>
      <sheetName val="导引表"/>
      <sheetName val="程序表"/>
      <sheetName val="明细表"/>
      <sheetName val="现金盘点表"/>
      <sheetName val="函证控制表"/>
      <sheetName val="截止性测试表"/>
      <sheetName val="未达账项审查表"/>
      <sheetName val="余额调节表"/>
      <sheetName val="银行存单检查表"/>
      <sheetName val="保证金勾稽检查表"/>
      <sheetName val="受限资金对现金流量表影响检查表"/>
      <sheetName val="外币折算表"/>
      <sheetName val="银行存款账面收付记录与银行对账单抽样核对表"/>
      <sheetName val="IPO专用底稿-银行存款余额核查表"/>
      <sheetName val="现金-凭证抽查表"/>
      <sheetName val="银行存款-凭证抽查表"/>
      <sheetName val="其他货币资金-凭证抽查表"/>
      <sheetName val="披露表(上市)"/>
      <sheetName val="披露表(国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8">
          <cell r="D8" t="str">
            <v>余额</v>
          </cell>
        </row>
        <row r="11">
          <cell r="D11">
            <v>0</v>
          </cell>
        </row>
        <row r="12">
          <cell r="D12">
            <v>0</v>
          </cell>
        </row>
        <row r="13">
          <cell r="D13">
            <v>0</v>
          </cell>
        </row>
        <row r="14">
          <cell r="D14">
            <v>0</v>
          </cell>
        </row>
        <row r="16">
          <cell r="D16">
            <v>0</v>
          </cell>
        </row>
        <row r="17">
          <cell r="D17">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作表目录"/>
      <sheetName val="导引表"/>
      <sheetName val="程序表"/>
      <sheetName val="明细表"/>
      <sheetName val="明细表(续)-期末明细情况表"/>
      <sheetName val="应收票据函证结果汇总表"/>
    </sheetNames>
    <sheetDataSet>
      <sheetData sheetId="0">
        <row r="3">
          <cell r="F3" t="str">
            <v>被审计单位：</v>
          </cell>
          <cell r="H3">
            <v>1</v>
          </cell>
        </row>
        <row r="4">
          <cell r="F4" t="str">
            <v>财务报表截止日/期间：</v>
          </cell>
        </row>
      </sheetData>
      <sheetData sheetId="1"/>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作表目录"/>
      <sheetName val="导引表"/>
      <sheetName val="程序表"/>
      <sheetName val="明细表"/>
      <sheetName val="函证结果汇总表"/>
      <sheetName val="函证结果明细表"/>
      <sheetName val="未回函替代测试表"/>
    </sheetNames>
    <sheetDataSet>
      <sheetData sheetId="0">
        <row r="3">
          <cell r="F3" t="str">
            <v>被审计单位：</v>
          </cell>
        </row>
        <row r="4">
          <cell r="F4" t="str">
            <v>财务报表截止日/期间：</v>
          </cell>
        </row>
      </sheetData>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作表目录"/>
      <sheetName val="导引表"/>
      <sheetName val="程序表"/>
      <sheetName val="明细表"/>
      <sheetName val="函证结果汇总表"/>
      <sheetName val="函证结果明细表"/>
      <sheetName val="未回函替代测试表"/>
      <sheetName val="函证结果明细表 "/>
    </sheetNames>
    <sheetDataSet>
      <sheetData sheetId="0">
        <row r="3">
          <cell r="F3" t="str">
            <v>被审计单位：</v>
          </cell>
        </row>
        <row r="4">
          <cell r="F4" t="str">
            <v>财务报表截止日/期间：</v>
          </cell>
        </row>
      </sheetData>
      <sheetData sheetId="1"/>
      <sheetData sheetId="2"/>
      <sheetData sheetId="3"/>
      <sheetData sheetId="4"/>
      <sheetData sheetId="5"/>
      <sheetData sheetId="6"/>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作表目录"/>
      <sheetName val="导引表"/>
      <sheetName val="程序表"/>
      <sheetName val="明细表"/>
      <sheetName val="函证结果汇总表"/>
      <sheetName val="函证结果明细表 "/>
      <sheetName val="未回函替代测试表"/>
    </sheetNames>
    <sheetDataSet>
      <sheetData sheetId="0"/>
      <sheetData sheetId="1"/>
      <sheetData sheetId="2"/>
      <sheetData sheetId="3"/>
      <sheetData sheetId="4"/>
      <sheetData sheetId="5"/>
      <sheetData sheetId="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作表目录"/>
      <sheetName val="导引表"/>
      <sheetName val="程序表"/>
      <sheetName val="明细表"/>
      <sheetName val="函证结果汇总表"/>
      <sheetName val="函证结果明细表 "/>
      <sheetName val="未回函替代测试表"/>
    </sheetNames>
    <sheetDataSet>
      <sheetData sheetId="0"/>
      <sheetData sheetId="1"/>
      <sheetData sheetId="2"/>
      <sheetData sheetId="3"/>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作表目录"/>
      <sheetName val="导引表"/>
      <sheetName val="程序表"/>
      <sheetName val="明细表"/>
      <sheetName val="应付账款函证结果汇总表"/>
      <sheetName val="函证结果明细表 "/>
      <sheetName val="未回函替代测试表"/>
    </sheetNames>
    <sheetDataSet>
      <sheetData sheetId="0">
        <row r="3">
          <cell r="F3" t="str">
            <v>被审计单位：</v>
          </cell>
        </row>
        <row r="4">
          <cell r="F4" t="str">
            <v>财务报表截止日/期间：</v>
          </cell>
        </row>
      </sheetData>
      <sheetData sheetId="1"/>
      <sheetData sheetId="2"/>
      <sheetData sheetId="3"/>
      <sheetData sheetId="4"/>
      <sheetData sheetId="5"/>
      <sheetData sheetId="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作表目录"/>
      <sheetName val="导引表"/>
      <sheetName val="程序表"/>
      <sheetName val="明细表"/>
    </sheetNames>
    <sheetDataSet>
      <sheetData sheetId="0">
        <row r="3">
          <cell r="F3" t="str">
            <v>被审计单位：</v>
          </cell>
        </row>
        <row r="4">
          <cell r="F4" t="str">
            <v>财务报表截止日/期间：</v>
          </cell>
        </row>
      </sheetData>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election activeCell="B25" sqref="B25"/>
    </sheetView>
  </sheetViews>
  <sheetFormatPr defaultRowHeight="15.75"/>
  <cols>
    <col min="1" max="1" width="24.75" style="123" customWidth="1"/>
    <col min="2" max="2" width="13.125" style="123" customWidth="1"/>
    <col min="3" max="5" width="10.375" style="123" customWidth="1"/>
    <col min="6" max="6" width="12.875" style="123" customWidth="1"/>
    <col min="7" max="7" width="10.375" style="123" customWidth="1"/>
    <col min="8" max="8" width="11.25" style="123" customWidth="1"/>
    <col min="9" max="9" width="11.375" style="123" customWidth="1"/>
    <col min="10" max="10" width="7.375" style="123" customWidth="1"/>
    <col min="11" max="12" width="9" style="123"/>
    <col min="13" max="13" width="12.875" style="123" customWidth="1"/>
    <col min="14" max="16384" width="9" style="123"/>
  </cols>
  <sheetData>
    <row r="1" spans="1:16" s="61" customFormat="1" ht="16.5" thickBot="1">
      <c r="A1" s="57" t="s">
        <v>202</v>
      </c>
      <c r="B1" s="58"/>
      <c r="C1" s="59"/>
      <c r="D1" s="146"/>
      <c r="E1" s="146"/>
      <c r="F1" s="60"/>
    </row>
    <row r="2" spans="1:16" s="69" customFormat="1" ht="12.75">
      <c r="A2" s="62" t="str">
        <f>[3]工作表目录!F3</f>
        <v>被审计单位：</v>
      </c>
      <c r="B2" s="63"/>
      <c r="C2" s="64"/>
      <c r="D2" s="64"/>
      <c r="E2" s="65"/>
      <c r="F2" s="65"/>
      <c r="G2" s="64"/>
      <c r="H2" s="64"/>
      <c r="I2" s="64"/>
      <c r="J2" s="64"/>
      <c r="K2" s="66" t="s">
        <v>203</v>
      </c>
      <c r="L2" s="67" t="s">
        <v>267</v>
      </c>
      <c r="M2" s="63" t="s">
        <v>205</v>
      </c>
      <c r="N2" s="68"/>
    </row>
    <row r="3" spans="1:16" s="69" customFormat="1" ht="12.75">
      <c r="A3" s="137" t="s">
        <v>270</v>
      </c>
      <c r="B3" s="70"/>
      <c r="E3" s="70"/>
      <c r="F3" s="70"/>
      <c r="K3" s="71" t="s">
        <v>206</v>
      </c>
      <c r="L3" s="72">
        <f>[3]工作表目录!H3</f>
        <v>1</v>
      </c>
      <c r="M3" s="70" t="s">
        <v>207</v>
      </c>
      <c r="N3" s="73">
        <f>[3]工作表目录!J3</f>
        <v>0</v>
      </c>
    </row>
    <row r="4" spans="1:16" s="69" customFormat="1" ht="13.5" thickBot="1">
      <c r="A4" s="74" t="str">
        <f>[3]工作表目录!F4</f>
        <v>财务报表截止日/期间：</v>
      </c>
      <c r="B4" s="75"/>
      <c r="C4" s="76"/>
      <c r="D4" s="76"/>
      <c r="E4" s="75"/>
      <c r="F4" s="75"/>
      <c r="G4" s="76"/>
      <c r="H4" s="76"/>
      <c r="I4" s="76"/>
      <c r="J4" s="76"/>
      <c r="K4" s="77" t="s">
        <v>208</v>
      </c>
      <c r="L4" s="78">
        <f>[3]工作表目录!H4</f>
        <v>0</v>
      </c>
      <c r="M4" s="75" t="s">
        <v>207</v>
      </c>
      <c r="N4" s="79">
        <f>[3]工作表目录!J4</f>
        <v>0</v>
      </c>
    </row>
    <row r="7" spans="1:16" ht="16.5" thickBot="1"/>
    <row r="8" spans="1:16" s="82" customFormat="1" ht="12.75">
      <c r="A8" s="138" t="s">
        <v>209</v>
      </c>
      <c r="B8" s="140" t="s">
        <v>210</v>
      </c>
      <c r="C8" s="140"/>
      <c r="D8" s="140"/>
      <c r="E8" s="140"/>
      <c r="F8" s="140"/>
      <c r="G8" s="140"/>
      <c r="H8" s="140" t="s">
        <v>211</v>
      </c>
      <c r="I8" s="140"/>
      <c r="J8" s="140"/>
      <c r="K8" s="140" t="s">
        <v>212</v>
      </c>
      <c r="L8" s="140"/>
      <c r="M8" s="140" t="s">
        <v>213</v>
      </c>
      <c r="N8" s="142" t="s">
        <v>214</v>
      </c>
      <c r="O8" s="81"/>
      <c r="P8" s="81"/>
    </row>
    <row r="9" spans="1:16" s="82" customFormat="1" ht="24">
      <c r="A9" s="139"/>
      <c r="B9" s="83" t="s">
        <v>215</v>
      </c>
      <c r="C9" s="83" t="s">
        <v>216</v>
      </c>
      <c r="D9" s="83" t="s">
        <v>217</v>
      </c>
      <c r="E9" s="84" t="s">
        <v>218</v>
      </c>
      <c r="F9" s="84" t="s">
        <v>268</v>
      </c>
      <c r="G9" s="84" t="s">
        <v>220</v>
      </c>
      <c r="H9" s="83" t="s">
        <v>221</v>
      </c>
      <c r="I9" s="83" t="s">
        <v>222</v>
      </c>
      <c r="J9" s="83" t="s">
        <v>223</v>
      </c>
      <c r="K9" s="83" t="s">
        <v>224</v>
      </c>
      <c r="L9" s="83" t="s">
        <v>225</v>
      </c>
      <c r="M9" s="141"/>
      <c r="N9" s="143"/>
      <c r="O9" s="81"/>
      <c r="P9" s="81"/>
    </row>
    <row r="10" spans="1:16" s="124" customFormat="1" ht="12.75">
      <c r="A10" s="85" t="s">
        <v>226</v>
      </c>
      <c r="B10" s="86"/>
      <c r="C10" s="86"/>
      <c r="D10" s="86"/>
      <c r="E10" s="86"/>
      <c r="F10" s="86"/>
      <c r="G10" s="87"/>
      <c r="H10" s="87"/>
      <c r="I10" s="87"/>
      <c r="J10" s="88"/>
      <c r="K10" s="87"/>
      <c r="L10" s="88"/>
      <c r="M10" s="87"/>
      <c r="N10" s="89"/>
    </row>
    <row r="11" spans="1:16" s="124" customFormat="1" ht="12.75">
      <c r="A11" s="85" t="s">
        <v>227</v>
      </c>
      <c r="B11" s="86"/>
      <c r="C11" s="86"/>
      <c r="D11" s="86"/>
      <c r="E11" s="86"/>
      <c r="F11" s="86"/>
      <c r="G11" s="87"/>
      <c r="H11" s="87"/>
      <c r="I11" s="87"/>
      <c r="J11" s="88"/>
      <c r="K11" s="87"/>
      <c r="L11" s="88"/>
      <c r="M11" s="87"/>
      <c r="N11" s="89"/>
    </row>
    <row r="12" spans="1:16" s="124" customFormat="1" ht="12.75">
      <c r="A12" s="85"/>
      <c r="B12" s="86"/>
      <c r="C12" s="86"/>
      <c r="D12" s="86"/>
      <c r="E12" s="86"/>
      <c r="F12" s="86"/>
      <c r="G12" s="87"/>
      <c r="H12" s="87"/>
      <c r="I12" s="87"/>
      <c r="J12" s="88"/>
      <c r="K12" s="87"/>
      <c r="L12" s="91"/>
      <c r="M12" s="87"/>
      <c r="N12" s="89"/>
    </row>
    <row r="13" spans="1:16" s="124" customFormat="1" ht="12.75">
      <c r="A13" s="85"/>
      <c r="B13" s="86"/>
      <c r="C13" s="86"/>
      <c r="D13" s="86"/>
      <c r="E13" s="92"/>
      <c r="F13" s="92"/>
      <c r="G13" s="87"/>
      <c r="H13" s="87"/>
      <c r="I13" s="87"/>
      <c r="J13" s="88"/>
      <c r="K13" s="87"/>
      <c r="L13" s="88"/>
      <c r="M13" s="87"/>
      <c r="N13" s="89"/>
    </row>
    <row r="14" spans="1:16" s="124" customFormat="1" ht="12.75">
      <c r="A14" s="85"/>
      <c r="B14" s="86"/>
      <c r="C14" s="86"/>
      <c r="D14" s="86"/>
      <c r="E14" s="86"/>
      <c r="F14" s="86"/>
      <c r="G14" s="87"/>
      <c r="H14" s="87"/>
      <c r="I14" s="87"/>
      <c r="J14" s="88"/>
      <c r="K14" s="87"/>
      <c r="L14" s="88"/>
      <c r="M14" s="87"/>
      <c r="N14" s="89"/>
    </row>
    <row r="15" spans="1:16" s="124" customFormat="1" ht="12.75">
      <c r="A15" s="85"/>
      <c r="B15" s="86"/>
      <c r="C15" s="86"/>
      <c r="D15" s="86"/>
      <c r="E15" s="92"/>
      <c r="F15" s="92"/>
      <c r="G15" s="87"/>
      <c r="H15" s="87"/>
      <c r="I15" s="87"/>
      <c r="J15" s="88"/>
      <c r="K15" s="87"/>
      <c r="L15" s="88"/>
      <c r="M15" s="87"/>
      <c r="N15" s="89"/>
    </row>
    <row r="16" spans="1:16" s="124" customFormat="1" ht="12.75">
      <c r="A16" s="85"/>
      <c r="B16" s="86"/>
      <c r="C16" s="86"/>
      <c r="D16" s="86"/>
      <c r="E16" s="92"/>
      <c r="F16" s="92"/>
      <c r="G16" s="87"/>
      <c r="H16" s="87"/>
      <c r="I16" s="87"/>
      <c r="J16" s="88"/>
      <c r="K16" s="87"/>
      <c r="L16" s="88"/>
      <c r="M16" s="87"/>
      <c r="N16" s="89"/>
    </row>
    <row r="17" spans="1:14" s="124" customFormat="1" ht="12.75">
      <c r="A17" s="85"/>
      <c r="B17" s="86"/>
      <c r="C17" s="86"/>
      <c r="D17" s="86"/>
      <c r="E17" s="86"/>
      <c r="F17" s="86"/>
      <c r="G17" s="87"/>
      <c r="H17" s="87"/>
      <c r="I17" s="87"/>
      <c r="J17" s="88"/>
      <c r="K17" s="87"/>
      <c r="L17" s="88"/>
      <c r="M17" s="87"/>
      <c r="N17" s="89"/>
    </row>
    <row r="18" spans="1:14" s="124" customFormat="1" ht="12.75">
      <c r="A18" s="85"/>
      <c r="B18" s="86"/>
      <c r="C18" s="86"/>
      <c r="D18" s="86"/>
      <c r="E18" s="86"/>
      <c r="F18" s="86"/>
      <c r="G18" s="87"/>
      <c r="H18" s="87"/>
      <c r="I18" s="87"/>
      <c r="J18" s="88"/>
      <c r="K18" s="87"/>
      <c r="L18" s="88"/>
      <c r="M18" s="87"/>
      <c r="N18" s="89"/>
    </row>
    <row r="19" spans="1:14" s="125" customFormat="1" ht="12.75">
      <c r="A19" s="93"/>
      <c r="B19" s="86"/>
      <c r="C19" s="86"/>
      <c r="D19" s="86"/>
      <c r="E19" s="94" t="s">
        <v>228</v>
      </c>
      <c r="F19" s="94"/>
      <c r="G19" s="95">
        <f>SUM(G10:G18)</f>
        <v>0</v>
      </c>
      <c r="H19" s="95">
        <f t="shared" ref="H19:M19" si="0">SUM(H10:H18)</f>
        <v>0</v>
      </c>
      <c r="I19" s="95">
        <f t="shared" si="0"/>
        <v>0</v>
      </c>
      <c r="J19" s="88"/>
      <c r="K19" s="95">
        <f t="shared" si="0"/>
        <v>0</v>
      </c>
      <c r="L19" s="88"/>
      <c r="M19" s="95">
        <f t="shared" si="0"/>
        <v>0</v>
      </c>
      <c r="N19" s="89"/>
    </row>
    <row r="20" spans="1:14" s="124" customFormat="1" ht="12.75">
      <c r="A20" s="97" t="s">
        <v>229</v>
      </c>
      <c r="B20" s="86"/>
      <c r="C20" s="86"/>
      <c r="D20" s="98"/>
      <c r="E20" s="126" t="s">
        <v>230</v>
      </c>
      <c r="F20" s="126"/>
      <c r="G20" s="144">
        <f>G19</f>
        <v>0</v>
      </c>
      <c r="H20" s="144"/>
      <c r="I20" s="86" t="s">
        <v>231</v>
      </c>
      <c r="J20" s="86"/>
      <c r="K20" s="87"/>
      <c r="L20" s="86" t="s">
        <v>232</v>
      </c>
      <c r="M20" s="86"/>
      <c r="N20" s="100"/>
    </row>
    <row r="21" spans="1:14" s="124" customFormat="1" ht="12.75">
      <c r="A21" s="97" t="s">
        <v>233</v>
      </c>
      <c r="B21" s="86"/>
      <c r="C21" s="86"/>
      <c r="D21" s="98"/>
      <c r="E21" s="126" t="s">
        <v>234</v>
      </c>
      <c r="F21" s="126"/>
      <c r="G21" s="145"/>
      <c r="H21" s="145"/>
      <c r="I21" s="86" t="s">
        <v>235</v>
      </c>
      <c r="J21" s="86"/>
      <c r="K21" s="95">
        <f>H19</f>
        <v>0</v>
      </c>
      <c r="L21" s="86" t="s">
        <v>236</v>
      </c>
      <c r="M21" s="86"/>
      <c r="N21" s="101">
        <f>K19</f>
        <v>0</v>
      </c>
    </row>
    <row r="22" spans="1:14" s="124" customFormat="1" ht="12.75">
      <c r="A22" s="97" t="s">
        <v>237</v>
      </c>
      <c r="B22" s="86"/>
      <c r="C22" s="86"/>
      <c r="D22" s="102" t="e">
        <f>D20/D21</f>
        <v>#DIV/0!</v>
      </c>
      <c r="E22" s="126" t="s">
        <v>238</v>
      </c>
      <c r="F22" s="126"/>
      <c r="G22" s="144" t="e">
        <f>G20/G21</f>
        <v>#DIV/0!</v>
      </c>
      <c r="H22" s="144"/>
      <c r="I22" s="86" t="s">
        <v>239</v>
      </c>
      <c r="J22" s="86"/>
      <c r="K22" s="95" t="e">
        <f>K21/G20</f>
        <v>#DIV/0!</v>
      </c>
      <c r="L22" s="103" t="s">
        <v>240</v>
      </c>
      <c r="M22" s="104"/>
      <c r="N22" s="105" t="e">
        <f>(N20+N21)/G21</f>
        <v>#DIV/0!</v>
      </c>
    </row>
    <row r="23" spans="1:14" s="124" customFormat="1" ht="13.5" thickBot="1">
      <c r="A23" s="106" t="s">
        <v>269</v>
      </c>
      <c r="B23" s="107"/>
      <c r="C23" s="107"/>
      <c r="D23" s="107"/>
      <c r="E23" s="107"/>
      <c r="F23" s="107"/>
      <c r="G23" s="107"/>
      <c r="H23" s="107"/>
      <c r="I23" s="107"/>
      <c r="J23" s="107"/>
      <c r="K23" s="108"/>
      <c r="L23" s="107"/>
      <c r="M23" s="109"/>
      <c r="N23" s="110"/>
    </row>
    <row r="24" spans="1:14">
      <c r="B24" s="127"/>
      <c r="C24" s="127"/>
      <c r="D24" s="127"/>
      <c r="E24" s="127"/>
      <c r="F24" s="127"/>
      <c r="G24" s="127"/>
      <c r="H24" s="127"/>
      <c r="I24" s="127"/>
      <c r="J24" s="127"/>
      <c r="K24" s="127"/>
      <c r="L24" s="127"/>
      <c r="M24" s="127"/>
      <c r="N24" s="127"/>
    </row>
    <row r="25" spans="1:14" ht="16.5" thickBot="1">
      <c r="A25" s="128" t="s">
        <v>242</v>
      </c>
      <c r="B25" s="127"/>
      <c r="C25" s="127"/>
      <c r="D25" s="127"/>
      <c r="E25" s="127"/>
      <c r="F25" s="127"/>
      <c r="G25" s="127"/>
      <c r="H25" s="127"/>
      <c r="I25" s="127"/>
      <c r="J25" s="127"/>
      <c r="K25" s="127"/>
      <c r="L25" s="127"/>
      <c r="M25" s="127"/>
      <c r="N25" s="127"/>
    </row>
    <row r="26" spans="1:14" ht="16.5">
      <c r="A26" s="129"/>
      <c r="B26" s="130"/>
      <c r="C26" s="130"/>
      <c r="D26" s="130"/>
      <c r="E26" s="130"/>
      <c r="F26" s="130"/>
      <c r="G26" s="130"/>
      <c r="H26" s="130"/>
      <c r="I26" s="130"/>
      <c r="J26" s="130"/>
      <c r="K26" s="130"/>
      <c r="L26" s="130"/>
      <c r="M26" s="130"/>
      <c r="N26" s="131"/>
    </row>
    <row r="27" spans="1:14" ht="16.5">
      <c r="A27" s="132"/>
      <c r="B27" s="127"/>
      <c r="C27" s="127"/>
      <c r="D27" s="127"/>
      <c r="E27" s="127"/>
      <c r="F27" s="127"/>
      <c r="G27" s="127"/>
      <c r="H27" s="127"/>
      <c r="I27" s="127"/>
      <c r="J27" s="127"/>
      <c r="K27" s="127"/>
      <c r="L27" s="127"/>
      <c r="M27" s="127"/>
      <c r="N27" s="133"/>
    </row>
    <row r="28" spans="1:14" ht="16.5" thickBot="1">
      <c r="A28" s="134"/>
      <c r="B28" s="135"/>
      <c r="C28" s="135"/>
      <c r="D28" s="135"/>
      <c r="E28" s="135"/>
      <c r="F28" s="135"/>
      <c r="G28" s="135"/>
      <c r="H28" s="135"/>
      <c r="I28" s="135"/>
      <c r="J28" s="135"/>
      <c r="K28" s="135"/>
      <c r="L28" s="135"/>
      <c r="M28" s="135"/>
      <c r="N28" s="136"/>
    </row>
  </sheetData>
  <mergeCells count="10">
    <mergeCell ref="N8:N9"/>
    <mergeCell ref="G20:H20"/>
    <mergeCell ref="G21:H21"/>
    <mergeCell ref="G22:H22"/>
    <mergeCell ref="D1:E1"/>
    <mergeCell ref="A8:A9"/>
    <mergeCell ref="B8:G8"/>
    <mergeCell ref="H8:J8"/>
    <mergeCell ref="K8:L8"/>
    <mergeCell ref="M8:M9"/>
  </mergeCells>
  <phoneticPr fontId="3"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8"/>
  <sheetViews>
    <sheetView zoomScaleNormal="100" workbookViewId="0">
      <selection activeCell="A4" sqref="A4"/>
    </sheetView>
  </sheetViews>
  <sheetFormatPr defaultRowHeight="12.75"/>
  <cols>
    <col min="1" max="1" width="7" style="2" customWidth="1"/>
    <col min="2" max="2" width="18.75" style="2" customWidth="1"/>
    <col min="3" max="3" width="15.375" style="2" customWidth="1"/>
    <col min="4" max="4" width="6.375" style="2" customWidth="1"/>
    <col min="5" max="5" width="8.125" style="2" customWidth="1"/>
    <col min="6" max="6" width="5" style="2" customWidth="1"/>
    <col min="7" max="7" width="10.875" style="2" customWidth="1"/>
    <col min="8" max="8" width="10.5" style="2" bestFit="1" customWidth="1"/>
    <col min="9" max="9" width="13.125" style="2" customWidth="1"/>
    <col min="10" max="10" width="9.625" style="2" customWidth="1"/>
    <col min="11" max="11" width="11.25" style="2" customWidth="1"/>
    <col min="12" max="17" width="9.625" style="2" customWidth="1"/>
    <col min="18" max="18" width="12.25" style="2" bestFit="1" customWidth="1"/>
    <col min="19" max="19" width="10.625" style="2" customWidth="1"/>
    <col min="20" max="16384" width="9" style="2"/>
  </cols>
  <sheetData>
    <row r="1" spans="1:19" ht="32.25" customHeight="1" thickBot="1">
      <c r="A1" s="1"/>
      <c r="B1" s="1"/>
      <c r="C1" s="1"/>
      <c r="D1" s="1"/>
      <c r="E1" s="1"/>
      <c r="F1" s="1"/>
      <c r="G1" s="1"/>
      <c r="H1" s="1"/>
      <c r="I1" s="1"/>
      <c r="J1" s="1"/>
      <c r="K1" s="1"/>
      <c r="L1" s="1"/>
      <c r="M1" s="1"/>
      <c r="N1" s="1"/>
      <c r="O1" s="1"/>
      <c r="P1" s="1"/>
      <c r="Q1" s="1"/>
      <c r="R1" s="1"/>
      <c r="S1" s="1"/>
    </row>
    <row r="2" spans="1:19" ht="13.5">
      <c r="A2" s="3" t="str">
        <f>[4]工作表目录!F3</f>
        <v>被审计单位：</v>
      </c>
      <c r="B2" s="4"/>
      <c r="C2" s="4"/>
      <c r="D2" s="4"/>
      <c r="E2" s="4"/>
      <c r="F2" s="4"/>
      <c r="G2" s="4"/>
      <c r="H2" s="4" t="s">
        <v>0</v>
      </c>
      <c r="I2" s="4" t="s">
        <v>1</v>
      </c>
      <c r="J2" s="4"/>
      <c r="K2" s="4"/>
      <c r="L2" s="4"/>
      <c r="M2" s="4"/>
      <c r="N2" s="4" t="s">
        <v>2</v>
      </c>
      <c r="O2" s="4"/>
      <c r="P2" s="4"/>
      <c r="Q2" s="4"/>
      <c r="R2" s="4"/>
      <c r="S2" s="5"/>
    </row>
    <row r="3" spans="1:19" ht="13.5">
      <c r="A3" s="6" t="s">
        <v>3</v>
      </c>
      <c r="B3" s="7"/>
      <c r="C3" s="7"/>
      <c r="D3" s="7"/>
      <c r="E3" s="7"/>
      <c r="F3" s="7"/>
      <c r="G3" s="7"/>
      <c r="H3" s="7" t="s">
        <v>4</v>
      </c>
      <c r="I3" s="8">
        <f>[4]工作表目录!H3</f>
        <v>0</v>
      </c>
      <c r="J3" s="7"/>
      <c r="K3" s="7"/>
      <c r="L3" s="7"/>
      <c r="M3" s="7"/>
      <c r="N3" s="7" t="s">
        <v>5</v>
      </c>
      <c r="O3" s="8">
        <f>[4]工作表目录!J3</f>
        <v>0</v>
      </c>
      <c r="P3" s="7"/>
      <c r="Q3" s="7"/>
      <c r="R3" s="7"/>
      <c r="S3" s="9"/>
    </row>
    <row r="4" spans="1:19" s="14" customFormat="1" ht="14.25" thickBot="1">
      <c r="A4" s="10" t="str">
        <f>[4]工作表目录!F4</f>
        <v>财务报表截止日/期间：</v>
      </c>
      <c r="B4" s="11"/>
      <c r="C4" s="11"/>
      <c r="D4" s="11"/>
      <c r="E4" s="11"/>
      <c r="F4" s="11"/>
      <c r="G4" s="11"/>
      <c r="H4" s="11" t="s">
        <v>6</v>
      </c>
      <c r="I4" s="12">
        <f>[4]工作表目录!H4</f>
        <v>0</v>
      </c>
      <c r="J4" s="11"/>
      <c r="K4" s="11"/>
      <c r="L4" s="11"/>
      <c r="M4" s="11"/>
      <c r="N4" s="11" t="s">
        <v>5</v>
      </c>
      <c r="O4" s="11">
        <f>[4]工作表目录!J4</f>
        <v>0</v>
      </c>
      <c r="P4" s="11"/>
      <c r="Q4" s="11"/>
      <c r="R4" s="11"/>
      <c r="S4" s="13"/>
    </row>
    <row r="5" spans="1:19" s="14" customFormat="1" ht="14.25" thickBot="1">
      <c r="A5" s="147" t="s">
        <v>7</v>
      </c>
      <c r="B5" s="148"/>
      <c r="C5" s="148"/>
      <c r="D5" s="148"/>
      <c r="E5" s="148"/>
      <c r="F5" s="148"/>
      <c r="G5" s="148"/>
      <c r="H5" s="148"/>
      <c r="I5" s="148"/>
      <c r="J5" s="148"/>
      <c r="K5" s="148"/>
      <c r="L5" s="148"/>
      <c r="M5" s="148"/>
      <c r="N5" s="148"/>
      <c r="O5" s="148"/>
      <c r="P5" s="148"/>
      <c r="Q5" s="148"/>
      <c r="R5" s="148"/>
      <c r="S5" s="148"/>
    </row>
    <row r="6" spans="1:19" ht="13.5">
      <c r="A6" s="149" t="s">
        <v>8</v>
      </c>
      <c r="B6" s="151" t="s">
        <v>9</v>
      </c>
      <c r="C6" s="151" t="s">
        <v>10</v>
      </c>
      <c r="D6" s="151" t="s">
        <v>11</v>
      </c>
      <c r="E6" s="151" t="s">
        <v>12</v>
      </c>
      <c r="F6" s="151" t="s">
        <v>13</v>
      </c>
      <c r="G6" s="151" t="s">
        <v>14</v>
      </c>
      <c r="H6" s="151" t="s">
        <v>15</v>
      </c>
      <c r="I6" s="151" t="s">
        <v>16</v>
      </c>
      <c r="J6" s="153" t="s">
        <v>17</v>
      </c>
      <c r="K6" s="153"/>
      <c r="L6" s="153"/>
      <c r="M6" s="153"/>
      <c r="N6" s="153" t="s">
        <v>18</v>
      </c>
      <c r="O6" s="153"/>
      <c r="P6" s="153"/>
      <c r="Q6" s="153"/>
      <c r="R6" s="151" t="s">
        <v>19</v>
      </c>
      <c r="S6" s="154" t="s">
        <v>20</v>
      </c>
    </row>
    <row r="7" spans="1:19" ht="13.5">
      <c r="A7" s="150"/>
      <c r="B7" s="152"/>
      <c r="C7" s="152"/>
      <c r="D7" s="152"/>
      <c r="E7" s="152"/>
      <c r="F7" s="152"/>
      <c r="G7" s="152"/>
      <c r="H7" s="152"/>
      <c r="I7" s="152"/>
      <c r="J7" s="152" t="s">
        <v>21</v>
      </c>
      <c r="K7" s="156" t="s">
        <v>22</v>
      </c>
      <c r="L7" s="156"/>
      <c r="M7" s="156"/>
      <c r="N7" s="156" t="s">
        <v>23</v>
      </c>
      <c r="O7" s="156" t="s">
        <v>24</v>
      </c>
      <c r="P7" s="156" t="s">
        <v>25</v>
      </c>
      <c r="Q7" s="156" t="s">
        <v>26</v>
      </c>
      <c r="R7" s="152"/>
      <c r="S7" s="155"/>
    </row>
    <row r="8" spans="1:19" ht="22.5">
      <c r="A8" s="150"/>
      <c r="B8" s="152"/>
      <c r="C8" s="152"/>
      <c r="D8" s="152"/>
      <c r="E8" s="152"/>
      <c r="F8" s="152"/>
      <c r="G8" s="152"/>
      <c r="H8" s="152"/>
      <c r="I8" s="152"/>
      <c r="J8" s="152"/>
      <c r="K8" s="15" t="s">
        <v>27</v>
      </c>
      <c r="L8" s="15" t="s">
        <v>28</v>
      </c>
      <c r="M8" s="15" t="s">
        <v>29</v>
      </c>
      <c r="N8" s="156"/>
      <c r="O8" s="156"/>
      <c r="P8" s="156"/>
      <c r="Q8" s="156"/>
      <c r="R8" s="152"/>
      <c r="S8" s="155"/>
    </row>
    <row r="9" spans="1:19" ht="13.5">
      <c r="A9" s="16"/>
      <c r="B9" s="17"/>
      <c r="C9" s="18"/>
      <c r="D9" s="18"/>
      <c r="E9" s="19"/>
      <c r="F9" s="20"/>
      <c r="G9" s="21"/>
      <c r="H9" s="22"/>
      <c r="I9" s="23"/>
      <c r="J9" s="24"/>
      <c r="K9" s="25"/>
      <c r="L9" s="25"/>
      <c r="M9" s="25"/>
      <c r="N9" s="25"/>
      <c r="O9" s="25"/>
      <c r="P9" s="25"/>
      <c r="Q9" s="25"/>
      <c r="R9" s="26"/>
      <c r="S9" s="27"/>
    </row>
    <row r="10" spans="1:19" ht="13.5">
      <c r="A10" s="16"/>
      <c r="B10" s="17"/>
      <c r="C10" s="18"/>
      <c r="D10" s="18"/>
      <c r="E10" s="19"/>
      <c r="F10" s="20"/>
      <c r="G10" s="21"/>
      <c r="H10" s="22"/>
      <c r="I10" s="23"/>
      <c r="J10" s="24"/>
      <c r="K10" s="25"/>
      <c r="L10" s="25"/>
      <c r="M10" s="25"/>
      <c r="N10" s="25"/>
      <c r="O10" s="25"/>
      <c r="P10" s="25"/>
      <c r="Q10" s="25"/>
      <c r="R10" s="26"/>
      <c r="S10" s="27"/>
    </row>
    <row r="11" spans="1:19" ht="13.5">
      <c r="A11" s="16"/>
      <c r="B11" s="17"/>
      <c r="C11" s="18"/>
      <c r="D11" s="18"/>
      <c r="E11" s="19"/>
      <c r="F11" s="20"/>
      <c r="G11" s="21"/>
      <c r="H11" s="22"/>
      <c r="I11" s="23"/>
      <c r="J11" s="24"/>
      <c r="K11" s="25"/>
      <c r="L11" s="25"/>
      <c r="M11" s="25"/>
      <c r="N11" s="25"/>
      <c r="O11" s="25"/>
      <c r="P11" s="25"/>
      <c r="Q11" s="25"/>
      <c r="R11" s="26"/>
      <c r="S11" s="27"/>
    </row>
    <row r="12" spans="1:19" ht="13.5">
      <c r="A12" s="16"/>
      <c r="B12" s="17"/>
      <c r="C12" s="18"/>
      <c r="D12" s="18"/>
      <c r="E12" s="19"/>
      <c r="F12" s="20"/>
      <c r="G12" s="21"/>
      <c r="H12" s="22"/>
      <c r="I12" s="23"/>
      <c r="J12" s="24"/>
      <c r="K12" s="25"/>
      <c r="L12" s="25"/>
      <c r="M12" s="25"/>
      <c r="N12" s="25"/>
      <c r="O12" s="25"/>
      <c r="P12" s="25"/>
      <c r="Q12" s="25"/>
      <c r="R12" s="26"/>
      <c r="S12" s="27"/>
    </row>
    <row r="13" spans="1:19" ht="13.5">
      <c r="A13" s="16"/>
      <c r="B13" s="17"/>
      <c r="C13" s="18"/>
      <c r="D13" s="18"/>
      <c r="E13" s="19"/>
      <c r="F13" s="20"/>
      <c r="G13" s="21"/>
      <c r="H13" s="22"/>
      <c r="I13" s="23"/>
      <c r="J13" s="24"/>
      <c r="K13" s="25"/>
      <c r="L13" s="25"/>
      <c r="M13" s="25"/>
      <c r="N13" s="25"/>
      <c r="O13" s="25"/>
      <c r="P13" s="25"/>
      <c r="Q13" s="25"/>
      <c r="R13" s="26"/>
      <c r="S13" s="27"/>
    </row>
    <row r="14" spans="1:19" ht="13.5">
      <c r="A14" s="16"/>
      <c r="B14" s="17"/>
      <c r="C14" s="18"/>
      <c r="D14" s="18"/>
      <c r="E14" s="19"/>
      <c r="F14" s="20"/>
      <c r="G14" s="21"/>
      <c r="H14" s="22"/>
      <c r="I14" s="23"/>
      <c r="J14" s="24"/>
      <c r="K14" s="25"/>
      <c r="L14" s="25"/>
      <c r="M14" s="25"/>
      <c r="N14" s="25"/>
      <c r="O14" s="25"/>
      <c r="P14" s="25"/>
      <c r="Q14" s="25"/>
      <c r="R14" s="26"/>
      <c r="S14" s="27"/>
    </row>
    <row r="15" spans="1:19" ht="13.5">
      <c r="A15" s="16"/>
      <c r="B15" s="17"/>
      <c r="C15" s="18"/>
      <c r="D15" s="18"/>
      <c r="E15" s="19"/>
      <c r="F15" s="20"/>
      <c r="G15" s="21"/>
      <c r="H15" s="22"/>
      <c r="I15" s="23"/>
      <c r="J15" s="24"/>
      <c r="K15" s="25"/>
      <c r="L15" s="25"/>
      <c r="M15" s="25"/>
      <c r="N15" s="25"/>
      <c r="O15" s="25"/>
      <c r="P15" s="25"/>
      <c r="Q15" s="25"/>
      <c r="R15" s="26"/>
      <c r="S15" s="27"/>
    </row>
    <row r="16" spans="1:19" ht="13.5">
      <c r="A16" s="16"/>
      <c r="B16" s="17"/>
      <c r="C16" s="18"/>
      <c r="D16" s="18"/>
      <c r="E16" s="19"/>
      <c r="F16" s="20"/>
      <c r="G16" s="21"/>
      <c r="H16" s="22"/>
      <c r="I16" s="23"/>
      <c r="J16" s="24"/>
      <c r="K16" s="25"/>
      <c r="L16" s="25"/>
      <c r="M16" s="25"/>
      <c r="N16" s="25"/>
      <c r="O16" s="25"/>
      <c r="P16" s="25"/>
      <c r="Q16" s="25"/>
      <c r="R16" s="26"/>
      <c r="S16" s="27"/>
    </row>
    <row r="17" spans="1:19" ht="13.5">
      <c r="A17" s="16"/>
      <c r="B17" s="17"/>
      <c r="C17" s="18"/>
      <c r="D17" s="18"/>
      <c r="E17" s="19"/>
      <c r="F17" s="20"/>
      <c r="G17" s="21"/>
      <c r="H17" s="22"/>
      <c r="I17" s="23"/>
      <c r="J17" s="24"/>
      <c r="K17" s="25"/>
      <c r="L17" s="25"/>
      <c r="M17" s="25"/>
      <c r="N17" s="25"/>
      <c r="O17" s="25"/>
      <c r="P17" s="25"/>
      <c r="Q17" s="25"/>
      <c r="R17" s="26"/>
      <c r="S17" s="27"/>
    </row>
    <row r="18" spans="1:19" ht="13.5">
      <c r="A18" s="16"/>
      <c r="B18" s="17"/>
      <c r="C18" s="18"/>
      <c r="D18" s="18"/>
      <c r="E18" s="19"/>
      <c r="F18" s="20"/>
      <c r="G18" s="21"/>
      <c r="H18" s="22"/>
      <c r="I18" s="23"/>
      <c r="J18" s="24"/>
      <c r="K18" s="25"/>
      <c r="L18" s="25"/>
      <c r="M18" s="25"/>
      <c r="N18" s="25"/>
      <c r="O18" s="25"/>
      <c r="P18" s="25"/>
      <c r="Q18" s="25"/>
      <c r="R18" s="26"/>
      <c r="S18" s="27"/>
    </row>
    <row r="19" spans="1:19" ht="13.5">
      <c r="A19" s="28"/>
      <c r="B19" s="29"/>
      <c r="C19" s="29"/>
      <c r="D19" s="29"/>
      <c r="E19" s="29"/>
      <c r="F19" s="29"/>
      <c r="G19" s="30"/>
      <c r="H19" s="22"/>
      <c r="I19" s="31"/>
      <c r="J19" s="24"/>
      <c r="K19" s="25"/>
      <c r="L19" s="25"/>
      <c r="M19" s="25"/>
      <c r="N19" s="25"/>
      <c r="O19" s="25"/>
      <c r="P19" s="25"/>
      <c r="Q19" s="25"/>
      <c r="R19" s="26"/>
      <c r="S19" s="32"/>
    </row>
    <row r="20" spans="1:19" ht="13.5">
      <c r="A20" s="157" t="str">
        <f>"共　"&amp;COUNTA(B9:B19)&amp;"　行"</f>
        <v>共　0　行</v>
      </c>
      <c r="B20" s="158"/>
      <c r="C20" s="158"/>
      <c r="D20" s="33"/>
      <c r="E20" s="33"/>
      <c r="F20" s="33"/>
      <c r="G20" s="34"/>
      <c r="H20" s="35"/>
      <c r="I20" s="36">
        <f>SUM(I9:I19)</f>
        <v>0</v>
      </c>
      <c r="J20" s="36">
        <f>SUM(J9:J19)</f>
        <v>0</v>
      </c>
      <c r="K20" s="36">
        <f t="shared" ref="K20:P20" si="0">SUM(K9:K19)</f>
        <v>0</v>
      </c>
      <c r="L20" s="36">
        <f t="shared" si="0"/>
        <v>0</v>
      </c>
      <c r="M20" s="36">
        <f t="shared" si="0"/>
        <v>0</v>
      </c>
      <c r="N20" s="36">
        <f t="shared" si="0"/>
        <v>0</v>
      </c>
      <c r="O20" s="36">
        <f t="shared" si="0"/>
        <v>0</v>
      </c>
      <c r="P20" s="36">
        <f t="shared" si="0"/>
        <v>0</v>
      </c>
      <c r="Q20" s="36">
        <f>SUM(Q9:Q19)</f>
        <v>0</v>
      </c>
      <c r="R20" s="37"/>
      <c r="S20" s="38"/>
    </row>
    <row r="21" spans="1:19" s="39" customFormat="1" ht="13.5">
      <c r="A21" s="159"/>
      <c r="B21" s="160"/>
      <c r="C21" s="160"/>
      <c r="D21" s="160"/>
      <c r="E21" s="160"/>
      <c r="F21" s="160"/>
      <c r="G21" s="160"/>
      <c r="H21" s="160"/>
      <c r="I21" s="160"/>
      <c r="J21" s="160"/>
      <c r="K21" s="160"/>
      <c r="L21" s="160"/>
      <c r="M21" s="160"/>
      <c r="N21" s="160"/>
      <c r="O21" s="160"/>
      <c r="P21" s="160"/>
      <c r="Q21" s="160"/>
      <c r="R21" s="160"/>
      <c r="S21" s="161"/>
    </row>
    <row r="22" spans="1:19" s="39" customFormat="1" ht="13.5">
      <c r="A22" s="162"/>
      <c r="B22" s="163"/>
      <c r="C22" s="163"/>
      <c r="D22" s="163"/>
      <c r="E22" s="163"/>
      <c r="F22" s="163"/>
      <c r="G22" s="163"/>
      <c r="H22" s="163"/>
      <c r="I22" s="163"/>
      <c r="J22" s="163"/>
      <c r="K22" s="163"/>
      <c r="L22" s="163"/>
      <c r="M22" s="163"/>
      <c r="N22" s="163"/>
      <c r="O22" s="163"/>
      <c r="P22" s="163"/>
      <c r="Q22" s="163"/>
      <c r="R22" s="163"/>
      <c r="S22" s="164"/>
    </row>
    <row r="23" spans="1:19" ht="15.75">
      <c r="A23" s="165" t="s">
        <v>12</v>
      </c>
      <c r="B23" s="166"/>
      <c r="C23" s="40" t="s">
        <v>30</v>
      </c>
      <c r="D23" s="167" t="s">
        <v>31</v>
      </c>
      <c r="E23" s="168"/>
      <c r="F23" s="167" t="s">
        <v>12</v>
      </c>
      <c r="G23" s="169"/>
      <c r="H23" s="168"/>
      <c r="I23" s="40" t="s">
        <v>30</v>
      </c>
      <c r="J23" s="170" t="s">
        <v>32</v>
      </c>
      <c r="K23" s="171"/>
      <c r="L23" s="172" t="s">
        <v>33</v>
      </c>
      <c r="M23" s="173"/>
      <c r="N23" s="173"/>
      <c r="O23" s="174"/>
      <c r="P23" s="175">
        <f>J20</f>
        <v>0</v>
      </c>
      <c r="Q23" s="176"/>
      <c r="R23" s="176"/>
      <c r="S23" s="177"/>
    </row>
    <row r="24" spans="1:19" ht="13.5">
      <c r="A24" s="180" t="s">
        <v>34</v>
      </c>
      <c r="B24" s="181"/>
      <c r="C24" s="181"/>
      <c r="D24" s="181"/>
      <c r="E24" s="181"/>
      <c r="F24" s="181" t="s">
        <v>34</v>
      </c>
      <c r="G24" s="181"/>
      <c r="H24" s="181"/>
      <c r="I24" s="181"/>
      <c r="J24" s="181"/>
      <c r="K24" s="181"/>
      <c r="L24" s="182" t="s">
        <v>35</v>
      </c>
      <c r="M24" s="182"/>
      <c r="N24" s="182"/>
      <c r="O24" s="182"/>
      <c r="P24" s="178">
        <f>K20</f>
        <v>0</v>
      </c>
      <c r="Q24" s="178"/>
      <c r="R24" s="178"/>
      <c r="S24" s="179"/>
    </row>
    <row r="25" spans="1:19" ht="13.5">
      <c r="A25" s="183" t="s">
        <v>36</v>
      </c>
      <c r="B25" s="184"/>
      <c r="C25" s="41">
        <f>COUNTIF(E$9:E$19,$A25)</f>
        <v>0</v>
      </c>
      <c r="D25" s="185">
        <f>SUMIF($E$9:$E$19,$A25,I$9:I$19)</f>
        <v>0</v>
      </c>
      <c r="E25" s="185"/>
      <c r="F25" s="184" t="s">
        <v>37</v>
      </c>
      <c r="G25" s="184"/>
      <c r="H25" s="184"/>
      <c r="I25" s="41">
        <f>COUNTIF(E$9:E$19,$F25)</f>
        <v>0</v>
      </c>
      <c r="J25" s="186">
        <f>SUMIF($E$9:$E$19,$F25,$I$9:$I$19)</f>
        <v>0</v>
      </c>
      <c r="K25" s="186"/>
      <c r="L25" s="182" t="s">
        <v>38</v>
      </c>
      <c r="M25" s="182"/>
      <c r="N25" s="182"/>
      <c r="O25" s="182"/>
      <c r="P25" s="178">
        <f>N20</f>
        <v>0</v>
      </c>
      <c r="Q25" s="178"/>
      <c r="R25" s="178"/>
      <c r="S25" s="179"/>
    </row>
    <row r="26" spans="1:19" ht="13.5">
      <c r="A26" s="183" t="s">
        <v>39</v>
      </c>
      <c r="B26" s="184"/>
      <c r="C26" s="41">
        <f>COUNTIF(E$9:E$19,$A26)</f>
        <v>0</v>
      </c>
      <c r="D26" s="185">
        <f>SUMIF($E$9:$E$19,$A26,I$9:I$19)</f>
        <v>0</v>
      </c>
      <c r="E26" s="185"/>
      <c r="F26" s="184" t="s">
        <v>40</v>
      </c>
      <c r="G26" s="184"/>
      <c r="H26" s="184"/>
      <c r="I26" s="41">
        <f>COUNTIF(E$9:E$19,$F26)</f>
        <v>0</v>
      </c>
      <c r="J26" s="186">
        <f>SUMIF($E$9:$E$19,$F26,$I$9:$I$19)</f>
        <v>0</v>
      </c>
      <c r="K26" s="186"/>
      <c r="L26" s="182" t="s">
        <v>41</v>
      </c>
      <c r="M26" s="182"/>
      <c r="N26" s="182"/>
      <c r="O26" s="182"/>
      <c r="P26" s="178">
        <f>O20</f>
        <v>0</v>
      </c>
      <c r="Q26" s="178"/>
      <c r="R26" s="178"/>
      <c r="S26" s="179"/>
    </row>
    <row r="27" spans="1:19" ht="13.5">
      <c r="A27" s="183" t="s">
        <v>42</v>
      </c>
      <c r="B27" s="184"/>
      <c r="C27" s="41">
        <f>COUNTIF(E$9:E$19,$A27)</f>
        <v>0</v>
      </c>
      <c r="D27" s="185">
        <f>SUMIF($E$9:$E$19,$A27,I$9:I$19)</f>
        <v>0</v>
      </c>
      <c r="E27" s="185"/>
      <c r="F27" s="184" t="s">
        <v>43</v>
      </c>
      <c r="G27" s="184"/>
      <c r="H27" s="184"/>
      <c r="I27" s="41">
        <f>COUNTIF(E$9:E$19,$F27)</f>
        <v>0</v>
      </c>
      <c r="J27" s="186">
        <f>SUMIF($E$9:$E$19,$F27,$I$9:$I$19)</f>
        <v>0</v>
      </c>
      <c r="K27" s="186"/>
      <c r="L27" s="182" t="s">
        <v>44</v>
      </c>
      <c r="M27" s="182"/>
      <c r="N27" s="182"/>
      <c r="O27" s="182"/>
      <c r="P27" s="178">
        <f>SUM(P23:S26)</f>
        <v>0</v>
      </c>
      <c r="Q27" s="178"/>
      <c r="R27" s="178"/>
      <c r="S27" s="179"/>
    </row>
    <row r="28" spans="1:19" ht="13.5">
      <c r="A28" s="183" t="s">
        <v>45</v>
      </c>
      <c r="B28" s="184"/>
      <c r="C28" s="41">
        <f>COUNTIF(E$9:E$19,$A28)</f>
        <v>0</v>
      </c>
      <c r="D28" s="185">
        <f>SUMIF($E$9:$E$19,$A28,I$9:I$19)</f>
        <v>0</v>
      </c>
      <c r="E28" s="185"/>
      <c r="F28" s="184" t="s">
        <v>46</v>
      </c>
      <c r="G28" s="184"/>
      <c r="H28" s="184"/>
      <c r="I28" s="41">
        <f>COUNTIF(E$9:E$19,$F28)</f>
        <v>0</v>
      </c>
      <c r="J28" s="186">
        <f>SUMIF($E$9:$E$19,$F28,$I$9:$I$19)</f>
        <v>0</v>
      </c>
      <c r="K28" s="186"/>
      <c r="L28" s="182" t="s">
        <v>47</v>
      </c>
      <c r="M28" s="182"/>
      <c r="N28" s="182"/>
      <c r="O28" s="182"/>
      <c r="P28" s="178">
        <f>L20+P20</f>
        <v>0</v>
      </c>
      <c r="Q28" s="178"/>
      <c r="R28" s="178"/>
      <c r="S28" s="179"/>
    </row>
    <row r="29" spans="1:19" ht="13.5">
      <c r="A29" s="180" t="s">
        <v>48</v>
      </c>
      <c r="B29" s="181"/>
      <c r="C29" s="41">
        <f>COUNTIF(E$9:E$19,$A29)</f>
        <v>0</v>
      </c>
      <c r="D29" s="185">
        <f>SUMIF($E$9:$E$19,$A29,I$9:I$19)</f>
        <v>0</v>
      </c>
      <c r="E29" s="185"/>
      <c r="F29" s="189" t="s">
        <v>49</v>
      </c>
      <c r="G29" s="189"/>
      <c r="H29" s="189"/>
      <c r="I29" s="24"/>
      <c r="J29" s="190"/>
      <c r="K29" s="190"/>
      <c r="L29" s="182" t="s">
        <v>50</v>
      </c>
      <c r="M29" s="182"/>
      <c r="N29" s="182"/>
      <c r="O29" s="182"/>
      <c r="P29" s="178">
        <f>Q20</f>
        <v>0</v>
      </c>
      <c r="Q29" s="178"/>
      <c r="R29" s="178"/>
      <c r="S29" s="179"/>
    </row>
    <row r="30" spans="1:19" ht="14.25" thickBot="1">
      <c r="A30" s="191" t="s">
        <v>51</v>
      </c>
      <c r="B30" s="192"/>
      <c r="C30" s="42">
        <f>SUM(C25:C29,I25:I28)</f>
        <v>0</v>
      </c>
      <c r="D30" s="193">
        <f>SUM(D25:E29,J25:K28)</f>
        <v>0</v>
      </c>
      <c r="E30" s="193"/>
      <c r="F30" s="194" t="s">
        <v>52</v>
      </c>
      <c r="G30" s="194"/>
      <c r="H30" s="194"/>
      <c r="I30" s="43" t="str">
        <f>IF(I29=0,"",C30/I29)</f>
        <v/>
      </c>
      <c r="J30" s="195" t="str">
        <f>IF(J29=0,"",D30/J29)</f>
        <v/>
      </c>
      <c r="K30" s="195"/>
      <c r="L30" s="196" t="s">
        <v>53</v>
      </c>
      <c r="M30" s="196"/>
      <c r="N30" s="196"/>
      <c r="O30" s="196"/>
      <c r="P30" s="187">
        <f>M20</f>
        <v>0</v>
      </c>
      <c r="Q30" s="187"/>
      <c r="R30" s="187"/>
      <c r="S30" s="188"/>
    </row>
    <row r="31" spans="1:19" ht="14.25" thickBot="1">
      <c r="A31" s="206" t="s">
        <v>54</v>
      </c>
      <c r="B31" s="206"/>
      <c r="C31" s="206"/>
      <c r="D31" s="206"/>
      <c r="E31" s="206"/>
      <c r="F31" s="206"/>
      <c r="G31" s="206"/>
      <c r="H31" s="206"/>
      <c r="I31" s="206"/>
      <c r="J31" s="206"/>
      <c r="K31" s="206"/>
      <c r="L31" s="206"/>
      <c r="M31" s="206"/>
      <c r="N31" s="206"/>
      <c r="O31" s="206"/>
      <c r="P31" s="206"/>
      <c r="Q31" s="206"/>
      <c r="R31" s="206"/>
      <c r="S31" s="206"/>
    </row>
    <row r="32" spans="1:19" ht="13.5">
      <c r="A32" s="207" t="s">
        <v>55</v>
      </c>
      <c r="B32" s="208"/>
      <c r="C32" s="208"/>
      <c r="D32" s="208"/>
      <c r="E32" s="208"/>
      <c r="F32" s="208"/>
      <c r="G32" s="208"/>
      <c r="H32" s="209"/>
      <c r="I32" s="44"/>
      <c r="J32" s="44"/>
      <c r="K32" s="44"/>
      <c r="L32" s="44"/>
      <c r="M32" s="44"/>
      <c r="N32" s="44"/>
      <c r="O32" s="44"/>
      <c r="P32" s="44"/>
      <c r="Q32" s="44"/>
      <c r="R32" s="44"/>
    </row>
    <row r="33" spans="1:18" ht="13.5">
      <c r="A33" s="210" t="s">
        <v>56</v>
      </c>
      <c r="B33" s="211"/>
      <c r="C33" s="211"/>
      <c r="D33" s="211"/>
      <c r="E33" s="211"/>
      <c r="F33" s="211"/>
      <c r="G33" s="212"/>
      <c r="H33" s="213"/>
      <c r="I33" s="44"/>
      <c r="J33" s="44"/>
      <c r="K33" s="44"/>
      <c r="L33" s="44"/>
      <c r="M33" s="44"/>
      <c r="N33" s="44"/>
      <c r="O33" s="44"/>
      <c r="P33" s="44"/>
      <c r="Q33" s="44"/>
      <c r="R33" s="44"/>
    </row>
    <row r="34" spans="1:18" ht="14.25" thickBot="1">
      <c r="A34" s="214" t="s">
        <v>57</v>
      </c>
      <c r="B34" s="215"/>
      <c r="C34" s="215"/>
      <c r="D34" s="215"/>
      <c r="E34" s="215"/>
      <c r="F34" s="215"/>
      <c r="G34" s="216"/>
      <c r="H34" s="217"/>
      <c r="I34" s="44"/>
      <c r="J34" s="44"/>
      <c r="K34" s="44"/>
      <c r="L34" s="44"/>
      <c r="M34" s="44"/>
      <c r="N34" s="44"/>
      <c r="O34" s="44"/>
      <c r="P34" s="44"/>
      <c r="Q34" s="44"/>
      <c r="R34" s="44"/>
    </row>
    <row r="35" spans="1:18" ht="13.5">
      <c r="A35" s="45" t="s">
        <v>58</v>
      </c>
    </row>
    <row r="36" spans="1:18">
      <c r="A36" s="197"/>
      <c r="B36" s="198"/>
      <c r="C36" s="198"/>
      <c r="D36" s="198"/>
      <c r="E36" s="198"/>
      <c r="F36" s="198"/>
      <c r="G36" s="198"/>
      <c r="H36" s="198"/>
      <c r="I36" s="198"/>
      <c r="J36" s="198"/>
      <c r="K36" s="198"/>
      <c r="L36" s="198"/>
      <c r="M36" s="198"/>
      <c r="N36" s="198"/>
      <c r="O36" s="198"/>
      <c r="P36" s="198"/>
      <c r="Q36" s="198"/>
      <c r="R36" s="199"/>
    </row>
    <row r="37" spans="1:18">
      <c r="A37" s="200"/>
      <c r="B37" s="201"/>
      <c r="C37" s="201"/>
      <c r="D37" s="201"/>
      <c r="E37" s="201"/>
      <c r="F37" s="201"/>
      <c r="G37" s="201"/>
      <c r="H37" s="201"/>
      <c r="I37" s="201"/>
      <c r="J37" s="201"/>
      <c r="K37" s="201"/>
      <c r="L37" s="201"/>
      <c r="M37" s="201"/>
      <c r="N37" s="201"/>
      <c r="O37" s="201"/>
      <c r="P37" s="201"/>
      <c r="Q37" s="201"/>
      <c r="R37" s="202"/>
    </row>
    <row r="38" spans="1:18">
      <c r="A38" s="200"/>
      <c r="B38" s="201"/>
      <c r="C38" s="201"/>
      <c r="D38" s="201"/>
      <c r="E38" s="201"/>
      <c r="F38" s="201"/>
      <c r="G38" s="201"/>
      <c r="H38" s="201"/>
      <c r="I38" s="201"/>
      <c r="J38" s="201"/>
      <c r="K38" s="201"/>
      <c r="L38" s="201"/>
      <c r="M38" s="201"/>
      <c r="N38" s="201"/>
      <c r="O38" s="201"/>
      <c r="P38" s="201"/>
      <c r="Q38" s="201"/>
      <c r="R38" s="202"/>
    </row>
    <row r="39" spans="1:18">
      <c r="A39" s="200"/>
      <c r="B39" s="201"/>
      <c r="C39" s="201"/>
      <c r="D39" s="201"/>
      <c r="E39" s="201"/>
      <c r="F39" s="201"/>
      <c r="G39" s="201"/>
      <c r="H39" s="201"/>
      <c r="I39" s="201"/>
      <c r="J39" s="201"/>
      <c r="K39" s="201"/>
      <c r="L39" s="201"/>
      <c r="M39" s="201"/>
      <c r="N39" s="201"/>
      <c r="O39" s="201"/>
      <c r="P39" s="201"/>
      <c r="Q39" s="201"/>
      <c r="R39" s="202"/>
    </row>
    <row r="40" spans="1:18">
      <c r="A40" s="203"/>
      <c r="B40" s="204"/>
      <c r="C40" s="204"/>
      <c r="D40" s="204"/>
      <c r="E40" s="204"/>
      <c r="F40" s="204"/>
      <c r="G40" s="204"/>
      <c r="H40" s="204"/>
      <c r="I40" s="204"/>
      <c r="J40" s="204"/>
      <c r="K40" s="204"/>
      <c r="L40" s="204"/>
      <c r="M40" s="204"/>
      <c r="N40" s="204"/>
      <c r="O40" s="204"/>
      <c r="P40" s="204"/>
      <c r="Q40" s="204"/>
      <c r="R40" s="205"/>
    </row>
    <row r="42" spans="1:18" ht="13.5">
      <c r="A42" s="46" t="s">
        <v>59</v>
      </c>
    </row>
    <row r="43" spans="1:18" ht="13.5">
      <c r="A43" s="46" t="s">
        <v>60</v>
      </c>
    </row>
    <row r="44" spans="1:18" ht="13.5">
      <c r="A44" s="46" t="s">
        <v>61</v>
      </c>
    </row>
    <row r="45" spans="1:18" ht="13.5">
      <c r="A45" s="47" t="s">
        <v>62</v>
      </c>
    </row>
    <row r="57" spans="6:8">
      <c r="F57" s="2" t="s">
        <v>63</v>
      </c>
      <c r="G57" s="2" t="s">
        <v>64</v>
      </c>
      <c r="H57" s="2">
        <v>100</v>
      </c>
    </row>
    <row r="58" spans="6:8">
      <c r="F58" s="2" t="s">
        <v>65</v>
      </c>
      <c r="G58" s="2" t="s">
        <v>66</v>
      </c>
      <c r="H58" s="2">
        <v>20</v>
      </c>
    </row>
    <row r="59" spans="6:8">
      <c r="F59" s="2" t="s">
        <v>67</v>
      </c>
      <c r="G59" s="2" t="s">
        <v>64</v>
      </c>
      <c r="H59" s="2">
        <v>-1</v>
      </c>
    </row>
    <row r="60" spans="6:8">
      <c r="F60" s="2" t="s">
        <v>68</v>
      </c>
      <c r="G60" s="2" t="s">
        <v>64</v>
      </c>
      <c r="H60" s="2">
        <v>10</v>
      </c>
    </row>
    <row r="61" spans="6:8">
      <c r="F61" s="2" t="s">
        <v>69</v>
      </c>
      <c r="G61" s="2" t="s">
        <v>66</v>
      </c>
      <c r="H61" s="2">
        <v>20</v>
      </c>
    </row>
    <row r="62" spans="6:8">
      <c r="F62" s="2" t="s">
        <v>70</v>
      </c>
      <c r="G62" s="2" t="s">
        <v>66</v>
      </c>
      <c r="H62" s="2">
        <v>30</v>
      </c>
    </row>
    <row r="68" spans="7:7">
      <c r="G68" s="2">
        <f>SUMPRODUCT(ISERROR(FIND("坏账",F57:F62)))</f>
        <v>0</v>
      </c>
    </row>
  </sheetData>
  <mergeCells count="77">
    <mergeCell ref="A36:R40"/>
    <mergeCell ref="A31:S31"/>
    <mergeCell ref="A32:F32"/>
    <mergeCell ref="G32:H32"/>
    <mergeCell ref="A33:F33"/>
    <mergeCell ref="G33:H33"/>
    <mergeCell ref="A34:F34"/>
    <mergeCell ref="G34:H34"/>
    <mergeCell ref="P30:S30"/>
    <mergeCell ref="A29:B29"/>
    <mergeCell ref="D29:E29"/>
    <mergeCell ref="F29:H29"/>
    <mergeCell ref="J29:K29"/>
    <mergeCell ref="L29:O29"/>
    <mergeCell ref="P29:S29"/>
    <mergeCell ref="A30:B30"/>
    <mergeCell ref="D30:E30"/>
    <mergeCell ref="F30:H30"/>
    <mergeCell ref="J30:K30"/>
    <mergeCell ref="L30:O30"/>
    <mergeCell ref="P28:S28"/>
    <mergeCell ref="A27:B27"/>
    <mergeCell ref="D27:E27"/>
    <mergeCell ref="F27:H27"/>
    <mergeCell ref="J27:K27"/>
    <mergeCell ref="L27:O27"/>
    <mergeCell ref="P27:S27"/>
    <mergeCell ref="A28:B28"/>
    <mergeCell ref="D28:E28"/>
    <mergeCell ref="F28:H28"/>
    <mergeCell ref="J28:K28"/>
    <mergeCell ref="L28:O28"/>
    <mergeCell ref="P26:S26"/>
    <mergeCell ref="A24:E24"/>
    <mergeCell ref="F24:K24"/>
    <mergeCell ref="L24:O24"/>
    <mergeCell ref="P24:S24"/>
    <mergeCell ref="A25:B25"/>
    <mergeCell ref="D25:E25"/>
    <mergeCell ref="F25:H25"/>
    <mergeCell ref="J25:K25"/>
    <mergeCell ref="L25:O25"/>
    <mergeCell ref="P25:S25"/>
    <mergeCell ref="A26:B26"/>
    <mergeCell ref="D26:E26"/>
    <mergeCell ref="F26:H26"/>
    <mergeCell ref="J26:K26"/>
    <mergeCell ref="L26:O26"/>
    <mergeCell ref="A21:S21"/>
    <mergeCell ref="A22:S22"/>
    <mergeCell ref="A23:B23"/>
    <mergeCell ref="D23:E23"/>
    <mergeCell ref="F23:H23"/>
    <mergeCell ref="J23:K23"/>
    <mergeCell ref="L23:O23"/>
    <mergeCell ref="P23:S23"/>
    <mergeCell ref="N7:N8"/>
    <mergeCell ref="O7:O8"/>
    <mergeCell ref="P7:P8"/>
    <mergeCell ref="Q7:Q8"/>
    <mergeCell ref="A20:C20"/>
    <mergeCell ref="A5:S5"/>
    <mergeCell ref="A6:A8"/>
    <mergeCell ref="B6:B8"/>
    <mergeCell ref="C6:C8"/>
    <mergeCell ref="D6:D8"/>
    <mergeCell ref="E6:E8"/>
    <mergeCell ref="F6:F8"/>
    <mergeCell ref="G6:G8"/>
    <mergeCell ref="H6:H8"/>
    <mergeCell ref="I6:I8"/>
    <mergeCell ref="J6:M6"/>
    <mergeCell ref="N6:Q6"/>
    <mergeCell ref="R6:R8"/>
    <mergeCell ref="S6:S8"/>
    <mergeCell ref="J7:J8"/>
    <mergeCell ref="K7:M7"/>
  </mergeCells>
  <phoneticPr fontId="3" type="noConversion"/>
  <dataValidations count="3">
    <dataValidation allowBlank="1" showInputMessage="1" showErrorMessage="1" prompt="请判断后自行填写“样本户数”" sqref="I29"/>
    <dataValidation type="list" allowBlank="1" showInputMessage="1" showErrorMessage="1" sqref="E19">
      <formula1>"余额较大,账龄较长,交易频繁,关联方,异常交易,重大交易,其他,随机"</formula1>
    </dataValidation>
    <dataValidation type="list" allowBlank="1" showInputMessage="1" showErrorMessage="1" sqref="E9:E18">
      <formula1>"余额较大,账龄较长,贷方余额,非预期的零余额,年内转销的重大账户,异常交易,关联方,其他,代表性样本"</formula1>
    </dataValidation>
  </dataValidations>
  <printOptions horizontalCentered="1"/>
  <pageMargins left="0.74803149606299213" right="0.27559055118110237" top="0.51181102362204722" bottom="0.27559055118110237" header="0.27559055118110237" footer="0.27559055118110237"/>
  <pageSetup paperSize="9" scale="86" fitToHeight="500" orientation="landscape" blackAndWhite="1" errors="blank"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8"/>
  <sheetViews>
    <sheetView zoomScaleNormal="100" workbookViewId="0">
      <selection activeCell="A22" sqref="A22:S22"/>
    </sheetView>
  </sheetViews>
  <sheetFormatPr defaultRowHeight="12.75"/>
  <cols>
    <col min="1" max="1" width="7" style="2" customWidth="1"/>
    <col min="2" max="2" width="18.75" style="2" customWidth="1"/>
    <col min="3" max="3" width="15.375" style="2" customWidth="1"/>
    <col min="4" max="4" width="6.375" style="2" customWidth="1"/>
    <col min="5" max="5" width="8.125" style="2" customWidth="1"/>
    <col min="6" max="6" width="5" style="2" customWidth="1"/>
    <col min="7" max="7" width="10.875" style="2" customWidth="1"/>
    <col min="8" max="8" width="10.5" style="2" bestFit="1" customWidth="1"/>
    <col min="9" max="9" width="13.125" style="2" customWidth="1"/>
    <col min="10" max="10" width="9.625" style="2" customWidth="1"/>
    <col min="11" max="11" width="11.25" style="2" customWidth="1"/>
    <col min="12" max="17" width="9.625" style="2" customWidth="1"/>
    <col min="18" max="18" width="12.25" style="2" bestFit="1" customWidth="1"/>
    <col min="19" max="19" width="10.625" style="2" customWidth="1"/>
    <col min="20" max="16384" width="9" style="2"/>
  </cols>
  <sheetData>
    <row r="1" spans="1:19" ht="32.25" customHeight="1" thickBot="1">
      <c r="A1" s="1"/>
      <c r="B1" s="1"/>
      <c r="C1" s="1"/>
      <c r="D1" s="1"/>
      <c r="E1" s="1"/>
      <c r="F1" s="1"/>
      <c r="G1" s="1"/>
      <c r="H1" s="1"/>
      <c r="I1" s="1"/>
      <c r="J1" s="1"/>
      <c r="K1" s="1"/>
      <c r="L1" s="1"/>
      <c r="M1" s="1"/>
      <c r="N1" s="1"/>
      <c r="O1" s="1"/>
      <c r="P1" s="1"/>
      <c r="Q1" s="1"/>
      <c r="R1" s="1"/>
      <c r="S1" s="1"/>
    </row>
    <row r="2" spans="1:19" ht="13.5">
      <c r="A2" s="3" t="str">
        <f>[5]工作表目录!F3</f>
        <v>被审计单位：</v>
      </c>
      <c r="B2" s="4"/>
      <c r="C2" s="4"/>
      <c r="D2" s="4"/>
      <c r="E2" s="4"/>
      <c r="F2" s="4"/>
      <c r="G2" s="4"/>
      <c r="H2" s="4" t="s">
        <v>126</v>
      </c>
      <c r="I2" s="4" t="s">
        <v>125</v>
      </c>
      <c r="J2" s="4"/>
      <c r="K2" s="4"/>
      <c r="L2" s="4"/>
      <c r="M2" s="4"/>
      <c r="N2" s="4" t="s">
        <v>124</v>
      </c>
      <c r="O2" s="4"/>
      <c r="P2" s="4"/>
      <c r="Q2" s="4"/>
      <c r="R2" s="4"/>
      <c r="S2" s="5"/>
    </row>
    <row r="3" spans="1:19" ht="13.5">
      <c r="A3" s="6" t="s">
        <v>123</v>
      </c>
      <c r="B3" s="7"/>
      <c r="C3" s="7"/>
      <c r="D3" s="7"/>
      <c r="E3" s="7"/>
      <c r="F3" s="7"/>
      <c r="G3" s="7"/>
      <c r="H3" s="7" t="s">
        <v>122</v>
      </c>
      <c r="I3" s="8">
        <f>[6]工作表目录!H3</f>
        <v>0</v>
      </c>
      <c r="J3" s="7"/>
      <c r="K3" s="7"/>
      <c r="L3" s="7"/>
      <c r="M3" s="7"/>
      <c r="N3" s="7" t="s">
        <v>120</v>
      </c>
      <c r="O3" s="8">
        <f>[6]工作表目录!J3</f>
        <v>0</v>
      </c>
      <c r="P3" s="7"/>
      <c r="Q3" s="7"/>
      <c r="R3" s="7"/>
      <c r="S3" s="9"/>
    </row>
    <row r="4" spans="1:19" s="14" customFormat="1" ht="14.25" thickBot="1">
      <c r="A4" s="10" t="str">
        <f>[5]工作表目录!F4</f>
        <v>财务报表截止日/期间：</v>
      </c>
      <c r="B4" s="11"/>
      <c r="C4" s="11"/>
      <c r="D4" s="11"/>
      <c r="E4" s="11"/>
      <c r="F4" s="11"/>
      <c r="G4" s="11"/>
      <c r="H4" s="11" t="s">
        <v>121</v>
      </c>
      <c r="I4" s="11">
        <f>[6]工作表目录!H4</f>
        <v>0</v>
      </c>
      <c r="J4" s="11"/>
      <c r="K4" s="11"/>
      <c r="L4" s="11"/>
      <c r="M4" s="11"/>
      <c r="N4" s="11" t="s">
        <v>120</v>
      </c>
      <c r="O4" s="11">
        <f>[6]工作表目录!J4</f>
        <v>0</v>
      </c>
      <c r="P4" s="11"/>
      <c r="Q4" s="11"/>
      <c r="R4" s="11"/>
      <c r="S4" s="13"/>
    </row>
    <row r="5" spans="1:19" s="14" customFormat="1" ht="14.25" thickBot="1">
      <c r="A5" s="147" t="s">
        <v>119</v>
      </c>
      <c r="B5" s="148"/>
      <c r="C5" s="148"/>
      <c r="D5" s="148"/>
      <c r="E5" s="148"/>
      <c r="F5" s="148"/>
      <c r="G5" s="148"/>
      <c r="H5" s="148"/>
      <c r="I5" s="148"/>
      <c r="J5" s="148"/>
      <c r="K5" s="148"/>
      <c r="L5" s="148"/>
      <c r="M5" s="148"/>
      <c r="N5" s="148"/>
      <c r="O5" s="148"/>
      <c r="P5" s="148"/>
      <c r="Q5" s="148"/>
      <c r="R5" s="148"/>
      <c r="S5" s="148"/>
    </row>
    <row r="6" spans="1:19" ht="13.5">
      <c r="A6" s="149" t="s">
        <v>8</v>
      </c>
      <c r="B6" s="151" t="s">
        <v>118</v>
      </c>
      <c r="C6" s="151" t="s">
        <v>117</v>
      </c>
      <c r="D6" s="151" t="s">
        <v>116</v>
      </c>
      <c r="E6" s="151" t="s">
        <v>100</v>
      </c>
      <c r="F6" s="151" t="s">
        <v>115</v>
      </c>
      <c r="G6" s="151" t="s">
        <v>14</v>
      </c>
      <c r="H6" s="151" t="s">
        <v>114</v>
      </c>
      <c r="I6" s="151" t="s">
        <v>113</v>
      </c>
      <c r="J6" s="153" t="s">
        <v>112</v>
      </c>
      <c r="K6" s="153"/>
      <c r="L6" s="153"/>
      <c r="M6" s="153"/>
      <c r="N6" s="153" t="s">
        <v>111</v>
      </c>
      <c r="O6" s="153"/>
      <c r="P6" s="153"/>
      <c r="Q6" s="153"/>
      <c r="R6" s="151" t="s">
        <v>110</v>
      </c>
      <c r="S6" s="154" t="s">
        <v>109</v>
      </c>
    </row>
    <row r="7" spans="1:19" ht="13.5">
      <c r="A7" s="150"/>
      <c r="B7" s="152"/>
      <c r="C7" s="152"/>
      <c r="D7" s="152"/>
      <c r="E7" s="152"/>
      <c r="F7" s="152"/>
      <c r="G7" s="152"/>
      <c r="H7" s="152"/>
      <c r="I7" s="152"/>
      <c r="J7" s="152" t="s">
        <v>108</v>
      </c>
      <c r="K7" s="156" t="s">
        <v>107</v>
      </c>
      <c r="L7" s="156"/>
      <c r="M7" s="156"/>
      <c r="N7" s="156" t="s">
        <v>106</v>
      </c>
      <c r="O7" s="156" t="s">
        <v>105</v>
      </c>
      <c r="P7" s="156" t="s">
        <v>104</v>
      </c>
      <c r="Q7" s="156" t="s">
        <v>26</v>
      </c>
      <c r="R7" s="152"/>
      <c r="S7" s="155"/>
    </row>
    <row r="8" spans="1:19" ht="22.5">
      <c r="A8" s="150"/>
      <c r="B8" s="152"/>
      <c r="C8" s="152"/>
      <c r="D8" s="152"/>
      <c r="E8" s="152"/>
      <c r="F8" s="152"/>
      <c r="G8" s="152"/>
      <c r="H8" s="152"/>
      <c r="I8" s="152"/>
      <c r="J8" s="152"/>
      <c r="K8" s="15" t="s">
        <v>103</v>
      </c>
      <c r="L8" s="15" t="s">
        <v>102</v>
      </c>
      <c r="M8" s="15" t="s">
        <v>29</v>
      </c>
      <c r="N8" s="156"/>
      <c r="O8" s="156"/>
      <c r="P8" s="156"/>
      <c r="Q8" s="156"/>
      <c r="R8" s="152"/>
      <c r="S8" s="155"/>
    </row>
    <row r="9" spans="1:19" ht="13.5">
      <c r="A9" s="16"/>
      <c r="B9" s="17"/>
      <c r="C9" s="18"/>
      <c r="D9" s="18"/>
      <c r="E9" s="19"/>
      <c r="F9" s="20"/>
      <c r="G9" s="21"/>
      <c r="H9" s="22"/>
      <c r="I9" s="23"/>
      <c r="J9" s="24"/>
      <c r="K9" s="25"/>
      <c r="L9" s="25"/>
      <c r="M9" s="25"/>
      <c r="N9" s="25"/>
      <c r="O9" s="25"/>
      <c r="P9" s="25"/>
      <c r="Q9" s="25"/>
      <c r="R9" s="26"/>
      <c r="S9" s="27"/>
    </row>
    <row r="10" spans="1:19" ht="13.5">
      <c r="A10" s="16"/>
      <c r="B10" s="17"/>
      <c r="C10" s="18"/>
      <c r="D10" s="18"/>
      <c r="E10" s="19"/>
      <c r="F10" s="20"/>
      <c r="G10" s="21"/>
      <c r="H10" s="22"/>
      <c r="I10" s="23"/>
      <c r="J10" s="24"/>
      <c r="K10" s="25"/>
      <c r="L10" s="25"/>
      <c r="M10" s="25"/>
      <c r="N10" s="25"/>
      <c r="O10" s="25"/>
      <c r="P10" s="25"/>
      <c r="Q10" s="25"/>
      <c r="R10" s="26"/>
      <c r="S10" s="27"/>
    </row>
    <row r="11" spans="1:19" ht="13.5">
      <c r="A11" s="16"/>
      <c r="B11" s="17"/>
      <c r="C11" s="18"/>
      <c r="D11" s="18"/>
      <c r="E11" s="19"/>
      <c r="F11" s="20"/>
      <c r="G11" s="21"/>
      <c r="H11" s="22"/>
      <c r="I11" s="23"/>
      <c r="J11" s="24"/>
      <c r="K11" s="25"/>
      <c r="L11" s="25"/>
      <c r="M11" s="25"/>
      <c r="N11" s="25"/>
      <c r="O11" s="25"/>
      <c r="P11" s="25"/>
      <c r="Q11" s="25"/>
      <c r="R11" s="26"/>
      <c r="S11" s="27"/>
    </row>
    <row r="12" spans="1:19" ht="13.5">
      <c r="A12" s="16"/>
      <c r="B12" s="17"/>
      <c r="C12" s="18"/>
      <c r="D12" s="18"/>
      <c r="E12" s="19"/>
      <c r="F12" s="20"/>
      <c r="G12" s="21"/>
      <c r="H12" s="22"/>
      <c r="I12" s="23"/>
      <c r="J12" s="24"/>
      <c r="K12" s="25"/>
      <c r="L12" s="25"/>
      <c r="M12" s="25"/>
      <c r="N12" s="25"/>
      <c r="O12" s="25"/>
      <c r="P12" s="25"/>
      <c r="Q12" s="25"/>
      <c r="R12" s="26"/>
      <c r="S12" s="27"/>
    </row>
    <row r="13" spans="1:19" ht="13.5">
      <c r="A13" s="16"/>
      <c r="B13" s="17"/>
      <c r="C13" s="18"/>
      <c r="D13" s="18"/>
      <c r="E13" s="19"/>
      <c r="F13" s="20"/>
      <c r="G13" s="21"/>
      <c r="H13" s="22"/>
      <c r="I13" s="23"/>
      <c r="J13" s="24"/>
      <c r="K13" s="25"/>
      <c r="L13" s="25"/>
      <c r="M13" s="25"/>
      <c r="N13" s="25"/>
      <c r="O13" s="25"/>
      <c r="P13" s="25"/>
      <c r="Q13" s="25"/>
      <c r="R13" s="26"/>
      <c r="S13" s="27"/>
    </row>
    <row r="14" spans="1:19" ht="13.5">
      <c r="A14" s="16"/>
      <c r="B14" s="17"/>
      <c r="C14" s="18"/>
      <c r="D14" s="18"/>
      <c r="E14" s="19"/>
      <c r="F14" s="20"/>
      <c r="G14" s="21"/>
      <c r="H14" s="22"/>
      <c r="I14" s="23"/>
      <c r="J14" s="24"/>
      <c r="K14" s="25"/>
      <c r="L14" s="25"/>
      <c r="M14" s="25"/>
      <c r="N14" s="25"/>
      <c r="O14" s="25"/>
      <c r="P14" s="25"/>
      <c r="Q14" s="25"/>
      <c r="R14" s="26"/>
      <c r="S14" s="27"/>
    </row>
    <row r="15" spans="1:19" ht="13.5">
      <c r="A15" s="16"/>
      <c r="B15" s="17"/>
      <c r="C15" s="18"/>
      <c r="D15" s="18"/>
      <c r="E15" s="19"/>
      <c r="F15" s="20"/>
      <c r="G15" s="21"/>
      <c r="H15" s="22"/>
      <c r="I15" s="23"/>
      <c r="J15" s="24"/>
      <c r="K15" s="25"/>
      <c r="L15" s="25"/>
      <c r="M15" s="25"/>
      <c r="N15" s="25"/>
      <c r="O15" s="25"/>
      <c r="P15" s="25"/>
      <c r="Q15" s="25"/>
      <c r="R15" s="26"/>
      <c r="S15" s="27"/>
    </row>
    <row r="16" spans="1:19" ht="13.5">
      <c r="A16" s="16"/>
      <c r="B16" s="17"/>
      <c r="C16" s="18"/>
      <c r="D16" s="18"/>
      <c r="E16" s="19"/>
      <c r="F16" s="20"/>
      <c r="G16" s="21"/>
      <c r="H16" s="22"/>
      <c r="I16" s="23"/>
      <c r="J16" s="24"/>
      <c r="K16" s="25"/>
      <c r="L16" s="25"/>
      <c r="M16" s="25"/>
      <c r="N16" s="25"/>
      <c r="O16" s="25"/>
      <c r="P16" s="25"/>
      <c r="Q16" s="25"/>
      <c r="R16" s="26"/>
      <c r="S16" s="27"/>
    </row>
    <row r="17" spans="1:19" ht="13.5">
      <c r="A17" s="16"/>
      <c r="B17" s="17"/>
      <c r="C17" s="18"/>
      <c r="D17" s="18"/>
      <c r="E17" s="19"/>
      <c r="F17" s="20"/>
      <c r="G17" s="21"/>
      <c r="H17" s="22"/>
      <c r="I17" s="23"/>
      <c r="J17" s="24"/>
      <c r="K17" s="25"/>
      <c r="L17" s="25"/>
      <c r="M17" s="25"/>
      <c r="N17" s="25"/>
      <c r="O17" s="25"/>
      <c r="P17" s="25"/>
      <c r="Q17" s="25"/>
      <c r="R17" s="26"/>
      <c r="S17" s="27"/>
    </row>
    <row r="18" spans="1:19" ht="13.5">
      <c r="A18" s="16"/>
      <c r="B18" s="17"/>
      <c r="C18" s="18"/>
      <c r="D18" s="18"/>
      <c r="E18" s="19"/>
      <c r="F18" s="20"/>
      <c r="G18" s="21"/>
      <c r="H18" s="22"/>
      <c r="I18" s="23"/>
      <c r="J18" s="24"/>
      <c r="K18" s="25"/>
      <c r="L18" s="25"/>
      <c r="M18" s="25"/>
      <c r="N18" s="25"/>
      <c r="O18" s="25"/>
      <c r="P18" s="25"/>
      <c r="Q18" s="25"/>
      <c r="R18" s="26"/>
      <c r="S18" s="27"/>
    </row>
    <row r="19" spans="1:19" ht="13.5">
      <c r="A19" s="28"/>
      <c r="B19" s="29"/>
      <c r="C19" s="29"/>
      <c r="D19" s="29"/>
      <c r="E19" s="29"/>
      <c r="F19" s="29"/>
      <c r="G19" s="30"/>
      <c r="H19" s="22"/>
      <c r="I19" s="31"/>
      <c r="J19" s="24"/>
      <c r="K19" s="25"/>
      <c r="L19" s="25"/>
      <c r="M19" s="25"/>
      <c r="N19" s="25"/>
      <c r="O19" s="25"/>
      <c r="P19" s="25"/>
      <c r="Q19" s="25"/>
      <c r="R19" s="26"/>
      <c r="S19" s="32"/>
    </row>
    <row r="20" spans="1:19" ht="13.5">
      <c r="A20" s="157" t="str">
        <f>"共　"&amp;COUNTA(B9:B19)&amp;"　行"</f>
        <v>共　0　行</v>
      </c>
      <c r="B20" s="158"/>
      <c r="C20" s="158"/>
      <c r="D20" s="33"/>
      <c r="E20" s="33"/>
      <c r="F20" s="33"/>
      <c r="G20" s="34"/>
      <c r="H20" s="35"/>
      <c r="I20" s="36">
        <f t="shared" ref="I20:Q20" si="0">SUM(I9:I19)</f>
        <v>0</v>
      </c>
      <c r="J20" s="36">
        <f t="shared" si="0"/>
        <v>0</v>
      </c>
      <c r="K20" s="36">
        <f t="shared" si="0"/>
        <v>0</v>
      </c>
      <c r="L20" s="36">
        <f t="shared" si="0"/>
        <v>0</v>
      </c>
      <c r="M20" s="36">
        <f t="shared" si="0"/>
        <v>0</v>
      </c>
      <c r="N20" s="36">
        <f t="shared" si="0"/>
        <v>0</v>
      </c>
      <c r="O20" s="36">
        <f t="shared" si="0"/>
        <v>0</v>
      </c>
      <c r="P20" s="36">
        <f t="shared" si="0"/>
        <v>0</v>
      </c>
      <c r="Q20" s="36">
        <f t="shared" si="0"/>
        <v>0</v>
      </c>
      <c r="R20" s="37"/>
      <c r="S20" s="38"/>
    </row>
    <row r="21" spans="1:19" s="39" customFormat="1" ht="13.5">
      <c r="A21" s="159"/>
      <c r="B21" s="160"/>
      <c r="C21" s="160"/>
      <c r="D21" s="160"/>
      <c r="E21" s="160"/>
      <c r="F21" s="160"/>
      <c r="G21" s="160"/>
      <c r="H21" s="160"/>
      <c r="I21" s="160"/>
      <c r="J21" s="160"/>
      <c r="K21" s="160"/>
      <c r="L21" s="160"/>
      <c r="M21" s="160"/>
      <c r="N21" s="160"/>
      <c r="O21" s="160"/>
      <c r="P21" s="160"/>
      <c r="Q21" s="160"/>
      <c r="R21" s="160"/>
      <c r="S21" s="161"/>
    </row>
    <row r="22" spans="1:19" s="39" customFormat="1" ht="13.5">
      <c r="A22" s="162"/>
      <c r="B22" s="163"/>
      <c r="C22" s="163"/>
      <c r="D22" s="163"/>
      <c r="E22" s="163"/>
      <c r="F22" s="163"/>
      <c r="G22" s="163"/>
      <c r="H22" s="163"/>
      <c r="I22" s="163"/>
      <c r="J22" s="163"/>
      <c r="K22" s="163"/>
      <c r="L22" s="163"/>
      <c r="M22" s="163"/>
      <c r="N22" s="163"/>
      <c r="O22" s="163"/>
      <c r="P22" s="163"/>
      <c r="Q22" s="163"/>
      <c r="R22" s="163"/>
      <c r="S22" s="164"/>
    </row>
    <row r="23" spans="1:19" ht="15.75">
      <c r="A23" s="165" t="s">
        <v>100</v>
      </c>
      <c r="B23" s="166"/>
      <c r="C23" s="40" t="s">
        <v>99</v>
      </c>
      <c r="D23" s="167" t="s">
        <v>101</v>
      </c>
      <c r="E23" s="168"/>
      <c r="F23" s="167" t="s">
        <v>100</v>
      </c>
      <c r="G23" s="169"/>
      <c r="H23" s="168"/>
      <c r="I23" s="40" t="s">
        <v>99</v>
      </c>
      <c r="J23" s="170" t="s">
        <v>98</v>
      </c>
      <c r="K23" s="171"/>
      <c r="L23" s="172" t="s">
        <v>33</v>
      </c>
      <c r="M23" s="173"/>
      <c r="N23" s="173"/>
      <c r="O23" s="174"/>
      <c r="P23" s="175">
        <f>J20</f>
        <v>0</v>
      </c>
      <c r="Q23" s="176"/>
      <c r="R23" s="176"/>
      <c r="S23" s="177"/>
    </row>
    <row r="24" spans="1:19" ht="13.5">
      <c r="A24" s="180" t="s">
        <v>97</v>
      </c>
      <c r="B24" s="181"/>
      <c r="C24" s="181"/>
      <c r="D24" s="181"/>
      <c r="E24" s="181"/>
      <c r="F24" s="181" t="s">
        <v>97</v>
      </c>
      <c r="G24" s="181"/>
      <c r="H24" s="181"/>
      <c r="I24" s="181"/>
      <c r="J24" s="181"/>
      <c r="K24" s="181"/>
      <c r="L24" s="182" t="s">
        <v>35</v>
      </c>
      <c r="M24" s="182"/>
      <c r="N24" s="182"/>
      <c r="O24" s="182"/>
      <c r="P24" s="178">
        <f>K20</f>
        <v>0</v>
      </c>
      <c r="Q24" s="178"/>
      <c r="R24" s="178"/>
      <c r="S24" s="179"/>
    </row>
    <row r="25" spans="1:19" ht="13.5">
      <c r="A25" s="183" t="s">
        <v>96</v>
      </c>
      <c r="B25" s="184"/>
      <c r="C25" s="41">
        <f>COUNTIF(E$9:E$19,$A25)</f>
        <v>0</v>
      </c>
      <c r="D25" s="185">
        <f>SUMIF($E$9:$E$19,$A25,I$9:I$19)</f>
        <v>0</v>
      </c>
      <c r="E25" s="185"/>
      <c r="F25" s="184" t="s">
        <v>95</v>
      </c>
      <c r="G25" s="184"/>
      <c r="H25" s="184"/>
      <c r="I25" s="41">
        <f>COUNTIF(E$9:E$19,$F25)</f>
        <v>0</v>
      </c>
      <c r="J25" s="186">
        <f>SUMIF($E$9:$E$19,$F25,$I$9:$I$19)</f>
        <v>0</v>
      </c>
      <c r="K25" s="186"/>
      <c r="L25" s="182" t="s">
        <v>38</v>
      </c>
      <c r="M25" s="182"/>
      <c r="N25" s="182"/>
      <c r="O25" s="182"/>
      <c r="P25" s="178">
        <f>N20</f>
        <v>0</v>
      </c>
      <c r="Q25" s="178"/>
      <c r="R25" s="178"/>
      <c r="S25" s="179"/>
    </row>
    <row r="26" spans="1:19" ht="13.5">
      <c r="A26" s="183" t="s">
        <v>94</v>
      </c>
      <c r="B26" s="184"/>
      <c r="C26" s="41">
        <f>COUNTIF(E$9:E$19,$A26)</f>
        <v>0</v>
      </c>
      <c r="D26" s="185">
        <f>SUMIF($E$9:$E$19,$A26,I$9:I$19)</f>
        <v>0</v>
      </c>
      <c r="E26" s="185"/>
      <c r="F26" s="184" t="s">
        <v>93</v>
      </c>
      <c r="G26" s="184"/>
      <c r="H26" s="184"/>
      <c r="I26" s="41">
        <f>COUNTIF(E$9:E$19,$F26)</f>
        <v>0</v>
      </c>
      <c r="J26" s="186">
        <f>SUMIF($E$9:$E$19,$F26,$I$9:$I$19)</f>
        <v>0</v>
      </c>
      <c r="K26" s="186"/>
      <c r="L26" s="182" t="s">
        <v>41</v>
      </c>
      <c r="M26" s="182"/>
      <c r="N26" s="182"/>
      <c r="O26" s="182"/>
      <c r="P26" s="178">
        <f>O20</f>
        <v>0</v>
      </c>
      <c r="Q26" s="178"/>
      <c r="R26" s="178"/>
      <c r="S26" s="179"/>
    </row>
    <row r="27" spans="1:19" ht="13.5">
      <c r="A27" s="183" t="s">
        <v>92</v>
      </c>
      <c r="B27" s="184"/>
      <c r="C27" s="41">
        <f>COUNTIF(E$9:E$19,$A27)</f>
        <v>0</v>
      </c>
      <c r="D27" s="185">
        <f>SUMIF($E$9:$E$19,$A27,I$9:I$19)</f>
        <v>0</v>
      </c>
      <c r="E27" s="185"/>
      <c r="F27" s="184" t="s">
        <v>91</v>
      </c>
      <c r="G27" s="184"/>
      <c r="H27" s="184"/>
      <c r="I27" s="41">
        <f>COUNTIF(E$9:E$19,$F27)</f>
        <v>0</v>
      </c>
      <c r="J27" s="186">
        <f>SUMIF($E$9:$E$19,$F27,$I$9:$I$19)</f>
        <v>0</v>
      </c>
      <c r="K27" s="186"/>
      <c r="L27" s="182" t="s">
        <v>44</v>
      </c>
      <c r="M27" s="182"/>
      <c r="N27" s="182"/>
      <c r="O27" s="182"/>
      <c r="P27" s="178">
        <f>SUM(P23:S26)</f>
        <v>0</v>
      </c>
      <c r="Q27" s="178"/>
      <c r="R27" s="178"/>
      <c r="S27" s="179"/>
    </row>
    <row r="28" spans="1:19" ht="13.5">
      <c r="A28" s="183" t="s">
        <v>90</v>
      </c>
      <c r="B28" s="184"/>
      <c r="C28" s="41">
        <f>COUNTIF(E$9:E$19,$A28)</f>
        <v>0</v>
      </c>
      <c r="D28" s="185">
        <f>SUMIF($E$9:$E$19,$A28,I$9:I$19)</f>
        <v>0</v>
      </c>
      <c r="E28" s="185"/>
      <c r="F28" s="184" t="s">
        <v>89</v>
      </c>
      <c r="G28" s="184"/>
      <c r="H28" s="184"/>
      <c r="I28" s="41">
        <f>COUNTIF(E$9:E$19,$F28)</f>
        <v>0</v>
      </c>
      <c r="J28" s="186">
        <f>SUMIF($E$9:$E$19,$F28,$I$9:$I$19)</f>
        <v>0</v>
      </c>
      <c r="K28" s="186"/>
      <c r="L28" s="182" t="s">
        <v>47</v>
      </c>
      <c r="M28" s="182"/>
      <c r="N28" s="182"/>
      <c r="O28" s="182"/>
      <c r="P28" s="178">
        <f>L20+P20</f>
        <v>0</v>
      </c>
      <c r="Q28" s="178"/>
      <c r="R28" s="178"/>
      <c r="S28" s="179"/>
    </row>
    <row r="29" spans="1:19" ht="13.5">
      <c r="A29" s="180" t="s">
        <v>88</v>
      </c>
      <c r="B29" s="181"/>
      <c r="C29" s="41">
        <f>COUNTIF(E$9:E$19,$A29)</f>
        <v>0</v>
      </c>
      <c r="D29" s="185">
        <f>SUMIF($E$9:$E$19,$A29,I$9:I$19)</f>
        <v>0</v>
      </c>
      <c r="E29" s="185"/>
      <c r="F29" s="189" t="s">
        <v>87</v>
      </c>
      <c r="G29" s="189"/>
      <c r="H29" s="189"/>
      <c r="I29" s="24"/>
      <c r="J29" s="190"/>
      <c r="K29" s="190"/>
      <c r="L29" s="182" t="s">
        <v>50</v>
      </c>
      <c r="M29" s="182"/>
      <c r="N29" s="182"/>
      <c r="O29" s="182"/>
      <c r="P29" s="178">
        <f>Q20</f>
        <v>0</v>
      </c>
      <c r="Q29" s="178"/>
      <c r="R29" s="178"/>
      <c r="S29" s="179"/>
    </row>
    <row r="30" spans="1:19" ht="14.25" thickBot="1">
      <c r="A30" s="191" t="s">
        <v>86</v>
      </c>
      <c r="B30" s="192"/>
      <c r="C30" s="42">
        <f>SUM(C25:C29,I25:I28)</f>
        <v>0</v>
      </c>
      <c r="D30" s="193">
        <f>SUM(D25:E29,J25:K28)</f>
        <v>0</v>
      </c>
      <c r="E30" s="193"/>
      <c r="F30" s="194" t="s">
        <v>85</v>
      </c>
      <c r="G30" s="194"/>
      <c r="H30" s="194"/>
      <c r="I30" s="43" t="str">
        <f>IF(I29=0,"",C30/I29)</f>
        <v/>
      </c>
      <c r="J30" s="195" t="str">
        <f>IF(J29=0,"",D30/J29)</f>
        <v/>
      </c>
      <c r="K30" s="195"/>
      <c r="L30" s="196" t="s">
        <v>53</v>
      </c>
      <c r="M30" s="196"/>
      <c r="N30" s="196"/>
      <c r="O30" s="196"/>
      <c r="P30" s="187">
        <f>M20</f>
        <v>0</v>
      </c>
      <c r="Q30" s="187"/>
      <c r="R30" s="187"/>
      <c r="S30" s="188"/>
    </row>
    <row r="31" spans="1:19" ht="14.25" thickBot="1">
      <c r="A31" s="206" t="s">
        <v>84</v>
      </c>
      <c r="B31" s="206"/>
      <c r="C31" s="206"/>
      <c r="D31" s="206"/>
      <c r="E31" s="206"/>
      <c r="F31" s="206"/>
      <c r="G31" s="206"/>
      <c r="H31" s="206"/>
      <c r="I31" s="206"/>
      <c r="J31" s="206"/>
      <c r="K31" s="206"/>
      <c r="L31" s="206"/>
      <c r="M31" s="206"/>
      <c r="N31" s="206"/>
      <c r="O31" s="206"/>
      <c r="P31" s="206"/>
      <c r="Q31" s="206"/>
      <c r="R31" s="206"/>
      <c r="S31" s="206"/>
    </row>
    <row r="32" spans="1:19" ht="13.5">
      <c r="A32" s="207" t="s">
        <v>83</v>
      </c>
      <c r="B32" s="208"/>
      <c r="C32" s="208"/>
      <c r="D32" s="208"/>
      <c r="E32" s="208"/>
      <c r="F32" s="208"/>
      <c r="G32" s="208"/>
      <c r="H32" s="209"/>
      <c r="I32" s="44"/>
      <c r="J32" s="44"/>
      <c r="K32" s="44"/>
      <c r="L32" s="44"/>
      <c r="M32" s="44"/>
      <c r="N32" s="44"/>
      <c r="O32" s="44"/>
      <c r="P32" s="44"/>
      <c r="Q32" s="44"/>
      <c r="R32" s="44"/>
    </row>
    <row r="33" spans="1:18" ht="13.5">
      <c r="A33" s="210" t="s">
        <v>82</v>
      </c>
      <c r="B33" s="211"/>
      <c r="C33" s="211"/>
      <c r="D33" s="211"/>
      <c r="E33" s="211"/>
      <c r="F33" s="211"/>
      <c r="G33" s="212"/>
      <c r="H33" s="213"/>
      <c r="I33" s="44"/>
      <c r="J33" s="44"/>
      <c r="K33" s="44"/>
      <c r="L33" s="44"/>
      <c r="M33" s="44"/>
      <c r="N33" s="44"/>
      <c r="O33" s="44"/>
      <c r="P33" s="44"/>
      <c r="Q33" s="44"/>
      <c r="R33" s="44"/>
    </row>
    <row r="34" spans="1:18" ht="14.25" thickBot="1">
      <c r="A34" s="214" t="s">
        <v>81</v>
      </c>
      <c r="B34" s="215"/>
      <c r="C34" s="215"/>
      <c r="D34" s="215"/>
      <c r="E34" s="215"/>
      <c r="F34" s="215"/>
      <c r="G34" s="216"/>
      <c r="H34" s="217"/>
      <c r="I34" s="44"/>
      <c r="J34" s="44"/>
      <c r="K34" s="44"/>
      <c r="L34" s="44"/>
      <c r="M34" s="44"/>
      <c r="N34" s="44"/>
      <c r="O34" s="44"/>
      <c r="P34" s="44"/>
      <c r="Q34" s="44"/>
      <c r="R34" s="44"/>
    </row>
    <row r="35" spans="1:18" ht="13.5">
      <c r="A35" s="45" t="s">
        <v>80</v>
      </c>
    </row>
    <row r="36" spans="1:18">
      <c r="A36" s="197"/>
      <c r="B36" s="198"/>
      <c r="C36" s="198"/>
      <c r="D36" s="198"/>
      <c r="E36" s="198"/>
      <c r="F36" s="198"/>
      <c r="G36" s="198"/>
      <c r="H36" s="198"/>
      <c r="I36" s="198"/>
      <c r="J36" s="198"/>
      <c r="K36" s="198"/>
      <c r="L36" s="198"/>
      <c r="M36" s="198"/>
      <c r="N36" s="198"/>
      <c r="O36" s="198"/>
      <c r="P36" s="198"/>
      <c r="Q36" s="198"/>
      <c r="R36" s="199"/>
    </row>
    <row r="37" spans="1:18">
      <c r="A37" s="200"/>
      <c r="B37" s="201"/>
      <c r="C37" s="201"/>
      <c r="D37" s="201"/>
      <c r="E37" s="201"/>
      <c r="F37" s="201"/>
      <c r="G37" s="201"/>
      <c r="H37" s="201"/>
      <c r="I37" s="201"/>
      <c r="J37" s="201"/>
      <c r="K37" s="201"/>
      <c r="L37" s="201"/>
      <c r="M37" s="201"/>
      <c r="N37" s="201"/>
      <c r="O37" s="201"/>
      <c r="P37" s="201"/>
      <c r="Q37" s="201"/>
      <c r="R37" s="202"/>
    </row>
    <row r="38" spans="1:18">
      <c r="A38" s="200"/>
      <c r="B38" s="201"/>
      <c r="C38" s="201"/>
      <c r="D38" s="201"/>
      <c r="E38" s="201"/>
      <c r="F38" s="201"/>
      <c r="G38" s="201"/>
      <c r="H38" s="201"/>
      <c r="I38" s="201"/>
      <c r="J38" s="201"/>
      <c r="K38" s="201"/>
      <c r="L38" s="201"/>
      <c r="M38" s="201"/>
      <c r="N38" s="201"/>
      <c r="O38" s="201"/>
      <c r="P38" s="201"/>
      <c r="Q38" s="201"/>
      <c r="R38" s="202"/>
    </row>
    <row r="39" spans="1:18">
      <c r="A39" s="200"/>
      <c r="B39" s="201"/>
      <c r="C39" s="201"/>
      <c r="D39" s="201"/>
      <c r="E39" s="201"/>
      <c r="F39" s="201"/>
      <c r="G39" s="201"/>
      <c r="H39" s="201"/>
      <c r="I39" s="201"/>
      <c r="J39" s="201"/>
      <c r="K39" s="201"/>
      <c r="L39" s="201"/>
      <c r="M39" s="201"/>
      <c r="N39" s="201"/>
      <c r="O39" s="201"/>
      <c r="P39" s="201"/>
      <c r="Q39" s="201"/>
      <c r="R39" s="202"/>
    </row>
    <row r="40" spans="1:18">
      <c r="A40" s="203"/>
      <c r="B40" s="204"/>
      <c r="C40" s="204"/>
      <c r="D40" s="204"/>
      <c r="E40" s="204"/>
      <c r="F40" s="204"/>
      <c r="G40" s="204"/>
      <c r="H40" s="204"/>
      <c r="I40" s="204"/>
      <c r="J40" s="204"/>
      <c r="K40" s="204"/>
      <c r="L40" s="204"/>
      <c r="M40" s="204"/>
      <c r="N40" s="204"/>
      <c r="O40" s="204"/>
      <c r="P40" s="204"/>
      <c r="Q40" s="204"/>
      <c r="R40" s="205"/>
    </row>
    <row r="42" spans="1:18" ht="13.5">
      <c r="A42" s="46" t="s">
        <v>59</v>
      </c>
    </row>
    <row r="43" spans="1:18" ht="13.5">
      <c r="A43" s="46" t="s">
        <v>60</v>
      </c>
    </row>
    <row r="44" spans="1:18" ht="13.5">
      <c r="A44" s="46" t="s">
        <v>61</v>
      </c>
    </row>
    <row r="45" spans="1:18" ht="13.5">
      <c r="A45" s="47" t="s">
        <v>79</v>
      </c>
    </row>
    <row r="57" spans="6:8">
      <c r="F57" s="2" t="s">
        <v>78</v>
      </c>
      <c r="G57" s="2" t="s">
        <v>74</v>
      </c>
      <c r="H57" s="2">
        <v>100</v>
      </c>
    </row>
    <row r="58" spans="6:8">
      <c r="F58" s="2" t="s">
        <v>77</v>
      </c>
      <c r="G58" s="2" t="s">
        <v>71</v>
      </c>
      <c r="H58" s="2">
        <v>20</v>
      </c>
    </row>
    <row r="59" spans="6:8">
      <c r="F59" s="2" t="s">
        <v>76</v>
      </c>
      <c r="G59" s="2" t="s">
        <v>74</v>
      </c>
      <c r="H59" s="2">
        <v>-1</v>
      </c>
    </row>
    <row r="60" spans="6:8">
      <c r="F60" s="2" t="s">
        <v>75</v>
      </c>
      <c r="G60" s="2" t="s">
        <v>74</v>
      </c>
      <c r="H60" s="2">
        <v>10</v>
      </c>
    </row>
    <row r="61" spans="6:8">
      <c r="F61" s="2" t="s">
        <v>73</v>
      </c>
      <c r="G61" s="2" t="s">
        <v>71</v>
      </c>
      <c r="H61" s="2">
        <v>20</v>
      </c>
    </row>
    <row r="62" spans="6:8">
      <c r="F62" s="2" t="s">
        <v>72</v>
      </c>
      <c r="G62" s="2" t="s">
        <v>71</v>
      </c>
      <c r="H62" s="2">
        <v>30</v>
      </c>
    </row>
    <row r="68" spans="7:7">
      <c r="G68" s="2">
        <f>SUMPRODUCT(ISERROR(FIND("坏账",F57:F62)))</f>
        <v>0</v>
      </c>
    </row>
  </sheetData>
  <mergeCells count="77">
    <mergeCell ref="P30:S30"/>
    <mergeCell ref="A36:R40"/>
    <mergeCell ref="A31:S31"/>
    <mergeCell ref="A32:F32"/>
    <mergeCell ref="G32:H32"/>
    <mergeCell ref="A33:F33"/>
    <mergeCell ref="G33:H33"/>
    <mergeCell ref="A34:F34"/>
    <mergeCell ref="G34:H34"/>
    <mergeCell ref="A30:B30"/>
    <mergeCell ref="D30:E30"/>
    <mergeCell ref="F30:H30"/>
    <mergeCell ref="J30:K30"/>
    <mergeCell ref="L30:O30"/>
    <mergeCell ref="P28:S28"/>
    <mergeCell ref="A29:B29"/>
    <mergeCell ref="D29:E29"/>
    <mergeCell ref="F29:H29"/>
    <mergeCell ref="J29:K29"/>
    <mergeCell ref="L29:O29"/>
    <mergeCell ref="P29:S29"/>
    <mergeCell ref="A28:B28"/>
    <mergeCell ref="D28:E28"/>
    <mergeCell ref="F28:H28"/>
    <mergeCell ref="J28:K28"/>
    <mergeCell ref="L28:O28"/>
    <mergeCell ref="P26:S26"/>
    <mergeCell ref="A27:B27"/>
    <mergeCell ref="D27:E27"/>
    <mergeCell ref="F27:H27"/>
    <mergeCell ref="J27:K27"/>
    <mergeCell ref="L27:O27"/>
    <mergeCell ref="P27:S27"/>
    <mergeCell ref="A26:B26"/>
    <mergeCell ref="D26:E26"/>
    <mergeCell ref="F26:H26"/>
    <mergeCell ref="J26:K26"/>
    <mergeCell ref="L26:O26"/>
    <mergeCell ref="A24:E24"/>
    <mergeCell ref="F24:K24"/>
    <mergeCell ref="L24:O24"/>
    <mergeCell ref="P24:S24"/>
    <mergeCell ref="A25:B25"/>
    <mergeCell ref="D25:E25"/>
    <mergeCell ref="F25:H25"/>
    <mergeCell ref="J25:K25"/>
    <mergeCell ref="L25:O25"/>
    <mergeCell ref="P25:S25"/>
    <mergeCell ref="A21:S21"/>
    <mergeCell ref="A22:S22"/>
    <mergeCell ref="A23:B23"/>
    <mergeCell ref="D23:E23"/>
    <mergeCell ref="F23:H23"/>
    <mergeCell ref="J23:K23"/>
    <mergeCell ref="L23:O23"/>
    <mergeCell ref="P23:S23"/>
    <mergeCell ref="N7:N8"/>
    <mergeCell ref="O7:O8"/>
    <mergeCell ref="P7:P8"/>
    <mergeCell ref="Q7:Q8"/>
    <mergeCell ref="A20:C20"/>
    <mergeCell ref="A5:S5"/>
    <mergeCell ref="A6:A8"/>
    <mergeCell ref="B6:B8"/>
    <mergeCell ref="C6:C8"/>
    <mergeCell ref="D6:D8"/>
    <mergeCell ref="E6:E8"/>
    <mergeCell ref="F6:F8"/>
    <mergeCell ref="G6:G8"/>
    <mergeCell ref="H6:H8"/>
    <mergeCell ref="I6:I8"/>
    <mergeCell ref="J6:M6"/>
    <mergeCell ref="N6:Q6"/>
    <mergeCell ref="R6:R8"/>
    <mergeCell ref="S6:S8"/>
    <mergeCell ref="J7:J8"/>
    <mergeCell ref="K7:M7"/>
  </mergeCells>
  <phoneticPr fontId="3" type="noConversion"/>
  <dataValidations count="3">
    <dataValidation allowBlank="1" showInputMessage="1" showErrorMessage="1" prompt="请判断后自行填写“样本户数”" sqref="I29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5 JE65565 TA65565 ACW65565 AMS65565 AWO65565 BGK65565 BQG65565 CAC65565 CJY65565 CTU65565 DDQ65565 DNM65565 DXI65565 EHE65565 ERA65565 FAW65565 FKS65565 FUO65565 GEK65565 GOG65565 GYC65565 HHY65565 HRU65565 IBQ65565 ILM65565 IVI65565 JFE65565 JPA65565 JYW65565 KIS65565 KSO65565 LCK65565 LMG65565 LWC65565 MFY65565 MPU65565 MZQ65565 NJM65565 NTI65565 ODE65565 ONA65565 OWW65565 PGS65565 PQO65565 QAK65565 QKG65565 QUC65565 RDY65565 RNU65565 RXQ65565 SHM65565 SRI65565 TBE65565 TLA65565 TUW65565 UES65565 UOO65565 UYK65565 VIG65565 VSC65565 WBY65565 WLU65565 WVQ65565 I131101 JE131101 TA131101 ACW131101 AMS131101 AWO131101 BGK131101 BQG131101 CAC131101 CJY131101 CTU131101 DDQ131101 DNM131101 DXI131101 EHE131101 ERA131101 FAW131101 FKS131101 FUO131101 GEK131101 GOG131101 GYC131101 HHY131101 HRU131101 IBQ131101 ILM131101 IVI131101 JFE131101 JPA131101 JYW131101 KIS131101 KSO131101 LCK131101 LMG131101 LWC131101 MFY131101 MPU131101 MZQ131101 NJM131101 NTI131101 ODE131101 ONA131101 OWW131101 PGS131101 PQO131101 QAK131101 QKG131101 QUC131101 RDY131101 RNU131101 RXQ131101 SHM131101 SRI131101 TBE131101 TLA131101 TUW131101 UES131101 UOO131101 UYK131101 VIG131101 VSC131101 WBY131101 WLU131101 WVQ131101 I196637 JE196637 TA196637 ACW196637 AMS196637 AWO196637 BGK196637 BQG196637 CAC196637 CJY196637 CTU196637 DDQ196637 DNM196637 DXI196637 EHE196637 ERA196637 FAW196637 FKS196637 FUO196637 GEK196637 GOG196637 GYC196637 HHY196637 HRU196637 IBQ196637 ILM196637 IVI196637 JFE196637 JPA196637 JYW196637 KIS196637 KSO196637 LCK196637 LMG196637 LWC196637 MFY196637 MPU196637 MZQ196637 NJM196637 NTI196637 ODE196637 ONA196637 OWW196637 PGS196637 PQO196637 QAK196637 QKG196637 QUC196637 RDY196637 RNU196637 RXQ196637 SHM196637 SRI196637 TBE196637 TLA196637 TUW196637 UES196637 UOO196637 UYK196637 VIG196637 VSC196637 WBY196637 WLU196637 WVQ196637 I262173 JE262173 TA262173 ACW262173 AMS262173 AWO262173 BGK262173 BQG262173 CAC262173 CJY262173 CTU262173 DDQ262173 DNM262173 DXI262173 EHE262173 ERA262173 FAW262173 FKS262173 FUO262173 GEK262173 GOG262173 GYC262173 HHY262173 HRU262173 IBQ262173 ILM262173 IVI262173 JFE262173 JPA262173 JYW262173 KIS262173 KSO262173 LCK262173 LMG262173 LWC262173 MFY262173 MPU262173 MZQ262173 NJM262173 NTI262173 ODE262173 ONA262173 OWW262173 PGS262173 PQO262173 QAK262173 QKG262173 QUC262173 RDY262173 RNU262173 RXQ262173 SHM262173 SRI262173 TBE262173 TLA262173 TUW262173 UES262173 UOO262173 UYK262173 VIG262173 VSC262173 WBY262173 WLU262173 WVQ262173 I327709 JE327709 TA327709 ACW327709 AMS327709 AWO327709 BGK327709 BQG327709 CAC327709 CJY327709 CTU327709 DDQ327709 DNM327709 DXI327709 EHE327709 ERA327709 FAW327709 FKS327709 FUO327709 GEK327709 GOG327709 GYC327709 HHY327709 HRU327709 IBQ327709 ILM327709 IVI327709 JFE327709 JPA327709 JYW327709 KIS327709 KSO327709 LCK327709 LMG327709 LWC327709 MFY327709 MPU327709 MZQ327709 NJM327709 NTI327709 ODE327709 ONA327709 OWW327709 PGS327709 PQO327709 QAK327709 QKG327709 QUC327709 RDY327709 RNU327709 RXQ327709 SHM327709 SRI327709 TBE327709 TLA327709 TUW327709 UES327709 UOO327709 UYK327709 VIG327709 VSC327709 WBY327709 WLU327709 WVQ327709 I393245 JE393245 TA393245 ACW393245 AMS393245 AWO393245 BGK393245 BQG393245 CAC393245 CJY393245 CTU393245 DDQ393245 DNM393245 DXI393245 EHE393245 ERA393245 FAW393245 FKS393245 FUO393245 GEK393245 GOG393245 GYC393245 HHY393245 HRU393245 IBQ393245 ILM393245 IVI393245 JFE393245 JPA393245 JYW393245 KIS393245 KSO393245 LCK393245 LMG393245 LWC393245 MFY393245 MPU393245 MZQ393245 NJM393245 NTI393245 ODE393245 ONA393245 OWW393245 PGS393245 PQO393245 QAK393245 QKG393245 QUC393245 RDY393245 RNU393245 RXQ393245 SHM393245 SRI393245 TBE393245 TLA393245 TUW393245 UES393245 UOO393245 UYK393245 VIG393245 VSC393245 WBY393245 WLU393245 WVQ393245 I458781 JE458781 TA458781 ACW458781 AMS458781 AWO458781 BGK458781 BQG458781 CAC458781 CJY458781 CTU458781 DDQ458781 DNM458781 DXI458781 EHE458781 ERA458781 FAW458781 FKS458781 FUO458781 GEK458781 GOG458781 GYC458781 HHY458781 HRU458781 IBQ458781 ILM458781 IVI458781 JFE458781 JPA458781 JYW458781 KIS458781 KSO458781 LCK458781 LMG458781 LWC458781 MFY458781 MPU458781 MZQ458781 NJM458781 NTI458781 ODE458781 ONA458781 OWW458781 PGS458781 PQO458781 QAK458781 QKG458781 QUC458781 RDY458781 RNU458781 RXQ458781 SHM458781 SRI458781 TBE458781 TLA458781 TUW458781 UES458781 UOO458781 UYK458781 VIG458781 VSC458781 WBY458781 WLU458781 WVQ458781 I524317 JE524317 TA524317 ACW524317 AMS524317 AWO524317 BGK524317 BQG524317 CAC524317 CJY524317 CTU524317 DDQ524317 DNM524317 DXI524317 EHE524317 ERA524317 FAW524317 FKS524317 FUO524317 GEK524317 GOG524317 GYC524317 HHY524317 HRU524317 IBQ524317 ILM524317 IVI524317 JFE524317 JPA524317 JYW524317 KIS524317 KSO524317 LCK524317 LMG524317 LWC524317 MFY524317 MPU524317 MZQ524317 NJM524317 NTI524317 ODE524317 ONA524317 OWW524317 PGS524317 PQO524317 QAK524317 QKG524317 QUC524317 RDY524317 RNU524317 RXQ524317 SHM524317 SRI524317 TBE524317 TLA524317 TUW524317 UES524317 UOO524317 UYK524317 VIG524317 VSC524317 WBY524317 WLU524317 WVQ524317 I589853 JE589853 TA589853 ACW589853 AMS589853 AWO589853 BGK589853 BQG589853 CAC589853 CJY589853 CTU589853 DDQ589853 DNM589853 DXI589853 EHE589853 ERA589853 FAW589853 FKS589853 FUO589853 GEK589853 GOG589853 GYC589853 HHY589853 HRU589853 IBQ589853 ILM589853 IVI589853 JFE589853 JPA589853 JYW589853 KIS589853 KSO589853 LCK589853 LMG589853 LWC589853 MFY589853 MPU589853 MZQ589853 NJM589853 NTI589853 ODE589853 ONA589853 OWW589853 PGS589853 PQO589853 QAK589853 QKG589853 QUC589853 RDY589853 RNU589853 RXQ589853 SHM589853 SRI589853 TBE589853 TLA589853 TUW589853 UES589853 UOO589853 UYK589853 VIG589853 VSC589853 WBY589853 WLU589853 WVQ589853 I655389 JE655389 TA655389 ACW655389 AMS655389 AWO655389 BGK655389 BQG655389 CAC655389 CJY655389 CTU655389 DDQ655389 DNM655389 DXI655389 EHE655389 ERA655389 FAW655389 FKS655389 FUO655389 GEK655389 GOG655389 GYC655389 HHY655389 HRU655389 IBQ655389 ILM655389 IVI655389 JFE655389 JPA655389 JYW655389 KIS655389 KSO655389 LCK655389 LMG655389 LWC655389 MFY655389 MPU655389 MZQ655389 NJM655389 NTI655389 ODE655389 ONA655389 OWW655389 PGS655389 PQO655389 QAK655389 QKG655389 QUC655389 RDY655389 RNU655389 RXQ655389 SHM655389 SRI655389 TBE655389 TLA655389 TUW655389 UES655389 UOO655389 UYK655389 VIG655389 VSC655389 WBY655389 WLU655389 WVQ655389 I720925 JE720925 TA720925 ACW720925 AMS720925 AWO720925 BGK720925 BQG720925 CAC720925 CJY720925 CTU720925 DDQ720925 DNM720925 DXI720925 EHE720925 ERA720925 FAW720925 FKS720925 FUO720925 GEK720925 GOG720925 GYC720925 HHY720925 HRU720925 IBQ720925 ILM720925 IVI720925 JFE720925 JPA720925 JYW720925 KIS720925 KSO720925 LCK720925 LMG720925 LWC720925 MFY720925 MPU720925 MZQ720925 NJM720925 NTI720925 ODE720925 ONA720925 OWW720925 PGS720925 PQO720925 QAK720925 QKG720925 QUC720925 RDY720925 RNU720925 RXQ720925 SHM720925 SRI720925 TBE720925 TLA720925 TUW720925 UES720925 UOO720925 UYK720925 VIG720925 VSC720925 WBY720925 WLU720925 WVQ720925 I786461 JE786461 TA786461 ACW786461 AMS786461 AWO786461 BGK786461 BQG786461 CAC786461 CJY786461 CTU786461 DDQ786461 DNM786461 DXI786461 EHE786461 ERA786461 FAW786461 FKS786461 FUO786461 GEK786461 GOG786461 GYC786461 HHY786461 HRU786461 IBQ786461 ILM786461 IVI786461 JFE786461 JPA786461 JYW786461 KIS786461 KSO786461 LCK786461 LMG786461 LWC786461 MFY786461 MPU786461 MZQ786461 NJM786461 NTI786461 ODE786461 ONA786461 OWW786461 PGS786461 PQO786461 QAK786461 QKG786461 QUC786461 RDY786461 RNU786461 RXQ786461 SHM786461 SRI786461 TBE786461 TLA786461 TUW786461 UES786461 UOO786461 UYK786461 VIG786461 VSC786461 WBY786461 WLU786461 WVQ786461 I851997 JE851997 TA851997 ACW851997 AMS851997 AWO851997 BGK851997 BQG851997 CAC851997 CJY851997 CTU851997 DDQ851997 DNM851997 DXI851997 EHE851997 ERA851997 FAW851997 FKS851997 FUO851997 GEK851997 GOG851997 GYC851997 HHY851997 HRU851997 IBQ851997 ILM851997 IVI851997 JFE851997 JPA851997 JYW851997 KIS851997 KSO851997 LCK851997 LMG851997 LWC851997 MFY851997 MPU851997 MZQ851997 NJM851997 NTI851997 ODE851997 ONA851997 OWW851997 PGS851997 PQO851997 QAK851997 QKG851997 QUC851997 RDY851997 RNU851997 RXQ851997 SHM851997 SRI851997 TBE851997 TLA851997 TUW851997 UES851997 UOO851997 UYK851997 VIG851997 VSC851997 WBY851997 WLU851997 WVQ851997 I917533 JE917533 TA917533 ACW917533 AMS917533 AWO917533 BGK917533 BQG917533 CAC917533 CJY917533 CTU917533 DDQ917533 DNM917533 DXI917533 EHE917533 ERA917533 FAW917533 FKS917533 FUO917533 GEK917533 GOG917533 GYC917533 HHY917533 HRU917533 IBQ917533 ILM917533 IVI917533 JFE917533 JPA917533 JYW917533 KIS917533 KSO917533 LCK917533 LMG917533 LWC917533 MFY917533 MPU917533 MZQ917533 NJM917533 NTI917533 ODE917533 ONA917533 OWW917533 PGS917533 PQO917533 QAK917533 QKG917533 QUC917533 RDY917533 RNU917533 RXQ917533 SHM917533 SRI917533 TBE917533 TLA917533 TUW917533 UES917533 UOO917533 UYK917533 VIG917533 VSC917533 WBY917533 WLU917533 WVQ917533 I983069 JE983069 TA983069 ACW983069 AMS983069 AWO983069 BGK983069 BQG983069 CAC983069 CJY983069 CTU983069 DDQ983069 DNM983069 DXI983069 EHE983069 ERA983069 FAW983069 FKS983069 FUO983069 GEK983069 GOG983069 GYC983069 HHY983069 HRU983069 IBQ983069 ILM983069 IVI983069 JFE983069 JPA983069 JYW983069 KIS983069 KSO983069 LCK983069 LMG983069 LWC983069 MFY983069 MPU983069 MZQ983069 NJM983069 NTI983069 ODE983069 ONA983069 OWW983069 PGS983069 PQO983069 QAK983069 QKG983069 QUC983069 RDY983069 RNU983069 RXQ983069 SHM983069 SRI983069 TBE983069 TLA983069 TUW983069 UES983069 UOO983069 UYK983069 VIG983069 VSC983069 WBY983069 WLU983069 WVQ983069"/>
    <dataValidation type="list" allowBlank="1" showInputMessage="1" showErrorMessage="1" sqref="E19 JA19 SW19 ACS19 AMO19 AWK19 BGG19 BQC19 BZY19 CJU19 CTQ19 DDM19 DNI19 DXE19 EHA19 EQW19 FAS19 FKO19 FUK19 GEG19 GOC19 GXY19 HHU19 HRQ19 IBM19 ILI19 IVE19 JFA19 JOW19 JYS19 KIO19 KSK19 LCG19 LMC19 LVY19 MFU19 MPQ19 MZM19 NJI19 NTE19 ODA19 OMW19 OWS19 PGO19 PQK19 QAG19 QKC19 QTY19 RDU19 RNQ19 RXM19 SHI19 SRE19 TBA19 TKW19 TUS19 UEO19 UOK19 UYG19 VIC19 VRY19 WBU19 WLQ19 WVM19 E65555 JA65555 SW65555 ACS65555 AMO65555 AWK65555 BGG65555 BQC65555 BZY65555 CJU65555 CTQ65555 DDM65555 DNI65555 DXE65555 EHA65555 EQW65555 FAS65555 FKO65555 FUK65555 GEG65555 GOC65555 GXY65555 HHU65555 HRQ65555 IBM65555 ILI65555 IVE65555 JFA65555 JOW65555 JYS65555 KIO65555 KSK65555 LCG65555 LMC65555 LVY65555 MFU65555 MPQ65555 MZM65555 NJI65555 NTE65555 ODA65555 OMW65555 OWS65555 PGO65555 PQK65555 QAG65555 QKC65555 QTY65555 RDU65555 RNQ65555 RXM65555 SHI65555 SRE65555 TBA65555 TKW65555 TUS65555 UEO65555 UOK65555 UYG65555 VIC65555 VRY65555 WBU65555 WLQ65555 WVM65555 E131091 JA131091 SW131091 ACS131091 AMO131091 AWK131091 BGG131091 BQC131091 BZY131091 CJU131091 CTQ131091 DDM131091 DNI131091 DXE131091 EHA131091 EQW131091 FAS131091 FKO131091 FUK131091 GEG131091 GOC131091 GXY131091 HHU131091 HRQ131091 IBM131091 ILI131091 IVE131091 JFA131091 JOW131091 JYS131091 KIO131091 KSK131091 LCG131091 LMC131091 LVY131091 MFU131091 MPQ131091 MZM131091 NJI131091 NTE131091 ODA131091 OMW131091 OWS131091 PGO131091 PQK131091 QAG131091 QKC131091 QTY131091 RDU131091 RNQ131091 RXM131091 SHI131091 SRE131091 TBA131091 TKW131091 TUS131091 UEO131091 UOK131091 UYG131091 VIC131091 VRY131091 WBU131091 WLQ131091 WVM131091 E196627 JA196627 SW196627 ACS196627 AMO196627 AWK196627 BGG196627 BQC196627 BZY196627 CJU196627 CTQ196627 DDM196627 DNI196627 DXE196627 EHA196627 EQW196627 FAS196627 FKO196627 FUK196627 GEG196627 GOC196627 GXY196627 HHU196627 HRQ196627 IBM196627 ILI196627 IVE196627 JFA196627 JOW196627 JYS196627 KIO196627 KSK196627 LCG196627 LMC196627 LVY196627 MFU196627 MPQ196627 MZM196627 NJI196627 NTE196627 ODA196627 OMW196627 OWS196627 PGO196627 PQK196627 QAG196627 QKC196627 QTY196627 RDU196627 RNQ196627 RXM196627 SHI196627 SRE196627 TBA196627 TKW196627 TUS196627 UEO196627 UOK196627 UYG196627 VIC196627 VRY196627 WBU196627 WLQ196627 WVM196627 E262163 JA262163 SW262163 ACS262163 AMO262163 AWK262163 BGG262163 BQC262163 BZY262163 CJU262163 CTQ262163 DDM262163 DNI262163 DXE262163 EHA262163 EQW262163 FAS262163 FKO262163 FUK262163 GEG262163 GOC262163 GXY262163 HHU262163 HRQ262163 IBM262163 ILI262163 IVE262163 JFA262163 JOW262163 JYS262163 KIO262163 KSK262163 LCG262163 LMC262163 LVY262163 MFU262163 MPQ262163 MZM262163 NJI262163 NTE262163 ODA262163 OMW262163 OWS262163 PGO262163 PQK262163 QAG262163 QKC262163 QTY262163 RDU262163 RNQ262163 RXM262163 SHI262163 SRE262163 TBA262163 TKW262163 TUS262163 UEO262163 UOK262163 UYG262163 VIC262163 VRY262163 WBU262163 WLQ262163 WVM262163 E327699 JA327699 SW327699 ACS327699 AMO327699 AWK327699 BGG327699 BQC327699 BZY327699 CJU327699 CTQ327699 DDM327699 DNI327699 DXE327699 EHA327699 EQW327699 FAS327699 FKO327699 FUK327699 GEG327699 GOC327699 GXY327699 HHU327699 HRQ327699 IBM327699 ILI327699 IVE327699 JFA327699 JOW327699 JYS327699 KIO327699 KSK327699 LCG327699 LMC327699 LVY327699 MFU327699 MPQ327699 MZM327699 NJI327699 NTE327699 ODA327699 OMW327699 OWS327699 PGO327699 PQK327699 QAG327699 QKC327699 QTY327699 RDU327699 RNQ327699 RXM327699 SHI327699 SRE327699 TBA327699 TKW327699 TUS327699 UEO327699 UOK327699 UYG327699 VIC327699 VRY327699 WBU327699 WLQ327699 WVM327699 E393235 JA393235 SW393235 ACS393235 AMO393235 AWK393235 BGG393235 BQC393235 BZY393235 CJU393235 CTQ393235 DDM393235 DNI393235 DXE393235 EHA393235 EQW393235 FAS393235 FKO393235 FUK393235 GEG393235 GOC393235 GXY393235 HHU393235 HRQ393235 IBM393235 ILI393235 IVE393235 JFA393235 JOW393235 JYS393235 KIO393235 KSK393235 LCG393235 LMC393235 LVY393235 MFU393235 MPQ393235 MZM393235 NJI393235 NTE393235 ODA393235 OMW393235 OWS393235 PGO393235 PQK393235 QAG393235 QKC393235 QTY393235 RDU393235 RNQ393235 RXM393235 SHI393235 SRE393235 TBA393235 TKW393235 TUS393235 UEO393235 UOK393235 UYG393235 VIC393235 VRY393235 WBU393235 WLQ393235 WVM393235 E458771 JA458771 SW458771 ACS458771 AMO458771 AWK458771 BGG458771 BQC458771 BZY458771 CJU458771 CTQ458771 DDM458771 DNI458771 DXE458771 EHA458771 EQW458771 FAS458771 FKO458771 FUK458771 GEG458771 GOC458771 GXY458771 HHU458771 HRQ458771 IBM458771 ILI458771 IVE458771 JFA458771 JOW458771 JYS458771 KIO458771 KSK458771 LCG458771 LMC458771 LVY458771 MFU458771 MPQ458771 MZM458771 NJI458771 NTE458771 ODA458771 OMW458771 OWS458771 PGO458771 PQK458771 QAG458771 QKC458771 QTY458771 RDU458771 RNQ458771 RXM458771 SHI458771 SRE458771 TBA458771 TKW458771 TUS458771 UEO458771 UOK458771 UYG458771 VIC458771 VRY458771 WBU458771 WLQ458771 WVM458771 E524307 JA524307 SW524307 ACS524307 AMO524307 AWK524307 BGG524307 BQC524307 BZY524307 CJU524307 CTQ524307 DDM524307 DNI524307 DXE524307 EHA524307 EQW524307 FAS524307 FKO524307 FUK524307 GEG524307 GOC524307 GXY524307 HHU524307 HRQ524307 IBM524307 ILI524307 IVE524307 JFA524307 JOW524307 JYS524307 KIO524307 KSK524307 LCG524307 LMC524307 LVY524307 MFU524307 MPQ524307 MZM524307 NJI524307 NTE524307 ODA524307 OMW524307 OWS524307 PGO524307 PQK524307 QAG524307 QKC524307 QTY524307 RDU524307 RNQ524307 RXM524307 SHI524307 SRE524307 TBA524307 TKW524307 TUS524307 UEO524307 UOK524307 UYG524307 VIC524307 VRY524307 WBU524307 WLQ524307 WVM524307 E589843 JA589843 SW589843 ACS589843 AMO589843 AWK589843 BGG589843 BQC589843 BZY589843 CJU589843 CTQ589843 DDM589843 DNI589843 DXE589843 EHA589843 EQW589843 FAS589843 FKO589843 FUK589843 GEG589843 GOC589843 GXY589843 HHU589843 HRQ589843 IBM589843 ILI589843 IVE589843 JFA589843 JOW589843 JYS589843 KIO589843 KSK589843 LCG589843 LMC589843 LVY589843 MFU589843 MPQ589843 MZM589843 NJI589843 NTE589843 ODA589843 OMW589843 OWS589843 PGO589843 PQK589843 QAG589843 QKC589843 QTY589843 RDU589843 RNQ589843 RXM589843 SHI589843 SRE589843 TBA589843 TKW589843 TUS589843 UEO589843 UOK589843 UYG589843 VIC589843 VRY589843 WBU589843 WLQ589843 WVM589843 E655379 JA655379 SW655379 ACS655379 AMO655379 AWK655379 BGG655379 BQC655379 BZY655379 CJU655379 CTQ655379 DDM655379 DNI655379 DXE655379 EHA655379 EQW655379 FAS655379 FKO655379 FUK655379 GEG655379 GOC655379 GXY655379 HHU655379 HRQ655379 IBM655379 ILI655379 IVE655379 JFA655379 JOW655379 JYS655379 KIO655379 KSK655379 LCG655379 LMC655379 LVY655379 MFU655379 MPQ655379 MZM655379 NJI655379 NTE655379 ODA655379 OMW655379 OWS655379 PGO655379 PQK655379 QAG655379 QKC655379 QTY655379 RDU655379 RNQ655379 RXM655379 SHI655379 SRE655379 TBA655379 TKW655379 TUS655379 UEO655379 UOK655379 UYG655379 VIC655379 VRY655379 WBU655379 WLQ655379 WVM655379 E720915 JA720915 SW720915 ACS720915 AMO720915 AWK720915 BGG720915 BQC720915 BZY720915 CJU720915 CTQ720915 DDM720915 DNI720915 DXE720915 EHA720915 EQW720915 FAS720915 FKO720915 FUK720915 GEG720915 GOC720915 GXY720915 HHU720915 HRQ720915 IBM720915 ILI720915 IVE720915 JFA720915 JOW720915 JYS720915 KIO720915 KSK720915 LCG720915 LMC720915 LVY720915 MFU720915 MPQ720915 MZM720915 NJI720915 NTE720915 ODA720915 OMW720915 OWS720915 PGO720915 PQK720915 QAG720915 QKC720915 QTY720915 RDU720915 RNQ720915 RXM720915 SHI720915 SRE720915 TBA720915 TKW720915 TUS720915 UEO720915 UOK720915 UYG720915 VIC720915 VRY720915 WBU720915 WLQ720915 WVM720915 E786451 JA786451 SW786451 ACS786451 AMO786451 AWK786451 BGG786451 BQC786451 BZY786451 CJU786451 CTQ786451 DDM786451 DNI786451 DXE786451 EHA786451 EQW786451 FAS786451 FKO786451 FUK786451 GEG786451 GOC786451 GXY786451 HHU786451 HRQ786451 IBM786451 ILI786451 IVE786451 JFA786451 JOW786451 JYS786451 KIO786451 KSK786451 LCG786451 LMC786451 LVY786451 MFU786451 MPQ786451 MZM786451 NJI786451 NTE786451 ODA786451 OMW786451 OWS786451 PGO786451 PQK786451 QAG786451 QKC786451 QTY786451 RDU786451 RNQ786451 RXM786451 SHI786451 SRE786451 TBA786451 TKW786451 TUS786451 UEO786451 UOK786451 UYG786451 VIC786451 VRY786451 WBU786451 WLQ786451 WVM786451 E851987 JA851987 SW851987 ACS851987 AMO851987 AWK851987 BGG851987 BQC851987 BZY851987 CJU851987 CTQ851987 DDM851987 DNI851987 DXE851987 EHA851987 EQW851987 FAS851987 FKO851987 FUK851987 GEG851987 GOC851987 GXY851987 HHU851987 HRQ851987 IBM851987 ILI851987 IVE851987 JFA851987 JOW851987 JYS851987 KIO851987 KSK851987 LCG851987 LMC851987 LVY851987 MFU851987 MPQ851987 MZM851987 NJI851987 NTE851987 ODA851987 OMW851987 OWS851987 PGO851987 PQK851987 QAG851987 QKC851987 QTY851987 RDU851987 RNQ851987 RXM851987 SHI851987 SRE851987 TBA851987 TKW851987 TUS851987 UEO851987 UOK851987 UYG851987 VIC851987 VRY851987 WBU851987 WLQ851987 WVM851987 E917523 JA917523 SW917523 ACS917523 AMO917523 AWK917523 BGG917523 BQC917523 BZY917523 CJU917523 CTQ917523 DDM917523 DNI917523 DXE917523 EHA917523 EQW917523 FAS917523 FKO917523 FUK917523 GEG917523 GOC917523 GXY917523 HHU917523 HRQ917523 IBM917523 ILI917523 IVE917523 JFA917523 JOW917523 JYS917523 KIO917523 KSK917523 LCG917523 LMC917523 LVY917523 MFU917523 MPQ917523 MZM917523 NJI917523 NTE917523 ODA917523 OMW917523 OWS917523 PGO917523 PQK917523 QAG917523 QKC917523 QTY917523 RDU917523 RNQ917523 RXM917523 SHI917523 SRE917523 TBA917523 TKW917523 TUS917523 UEO917523 UOK917523 UYG917523 VIC917523 VRY917523 WBU917523 WLQ917523 WVM917523 E983059 JA983059 SW983059 ACS983059 AMO983059 AWK983059 BGG983059 BQC983059 BZY983059 CJU983059 CTQ983059 DDM983059 DNI983059 DXE983059 EHA983059 EQW983059 FAS983059 FKO983059 FUK983059 GEG983059 GOC983059 GXY983059 HHU983059 HRQ983059 IBM983059 ILI983059 IVE983059 JFA983059 JOW983059 JYS983059 KIO983059 KSK983059 LCG983059 LMC983059 LVY983059 MFU983059 MPQ983059 MZM983059 NJI983059 NTE983059 ODA983059 OMW983059 OWS983059 PGO983059 PQK983059 QAG983059 QKC983059 QTY983059 RDU983059 RNQ983059 RXM983059 SHI983059 SRE983059 TBA983059 TKW983059 TUS983059 UEO983059 UOK983059 UYG983059 VIC983059 VRY983059 WBU983059 WLQ983059 WVM983059">
      <formula1>"余额较大,账龄较长,交易频繁,关联方,异常交易,重大交易,其他,随机"</formula1>
    </dataValidation>
    <dataValidation type="list" allowBlank="1" showInputMessage="1" showErrorMessage="1" sqref="E9:E18 JA9:JA18 SW9:SW18 ACS9:ACS18 AMO9:AMO18 AWK9:AWK18 BGG9:BGG18 BQC9:BQC18 BZY9:BZY18 CJU9:CJU18 CTQ9:CTQ18 DDM9:DDM18 DNI9:DNI18 DXE9:DXE18 EHA9:EHA18 EQW9:EQW18 FAS9:FAS18 FKO9:FKO18 FUK9:FUK18 GEG9:GEG18 GOC9:GOC18 GXY9:GXY18 HHU9:HHU18 HRQ9:HRQ18 IBM9:IBM18 ILI9:ILI18 IVE9:IVE18 JFA9:JFA18 JOW9:JOW18 JYS9:JYS18 KIO9:KIO18 KSK9:KSK18 LCG9:LCG18 LMC9:LMC18 LVY9:LVY18 MFU9:MFU18 MPQ9:MPQ18 MZM9:MZM18 NJI9:NJI18 NTE9:NTE18 ODA9:ODA18 OMW9:OMW18 OWS9:OWS18 PGO9:PGO18 PQK9:PQK18 QAG9:QAG18 QKC9:QKC18 QTY9:QTY18 RDU9:RDU18 RNQ9:RNQ18 RXM9:RXM18 SHI9:SHI18 SRE9:SRE18 TBA9:TBA18 TKW9:TKW18 TUS9:TUS18 UEO9:UEO18 UOK9:UOK18 UYG9:UYG18 VIC9:VIC18 VRY9:VRY18 WBU9:WBU18 WLQ9:WLQ18 WVM9:WVM18 E65545:E65554 JA65545:JA65554 SW65545:SW65554 ACS65545:ACS65554 AMO65545:AMO65554 AWK65545:AWK65554 BGG65545:BGG65554 BQC65545:BQC65554 BZY65545:BZY65554 CJU65545:CJU65554 CTQ65545:CTQ65554 DDM65545:DDM65554 DNI65545:DNI65554 DXE65545:DXE65554 EHA65545:EHA65554 EQW65545:EQW65554 FAS65545:FAS65554 FKO65545:FKO65554 FUK65545:FUK65554 GEG65545:GEG65554 GOC65545:GOC65554 GXY65545:GXY65554 HHU65545:HHU65554 HRQ65545:HRQ65554 IBM65545:IBM65554 ILI65545:ILI65554 IVE65545:IVE65554 JFA65545:JFA65554 JOW65545:JOW65554 JYS65545:JYS65554 KIO65545:KIO65554 KSK65545:KSK65554 LCG65545:LCG65554 LMC65545:LMC65554 LVY65545:LVY65554 MFU65545:MFU65554 MPQ65545:MPQ65554 MZM65545:MZM65554 NJI65545:NJI65554 NTE65545:NTE65554 ODA65545:ODA65554 OMW65545:OMW65554 OWS65545:OWS65554 PGO65545:PGO65554 PQK65545:PQK65554 QAG65545:QAG65554 QKC65545:QKC65554 QTY65545:QTY65554 RDU65545:RDU65554 RNQ65545:RNQ65554 RXM65545:RXM65554 SHI65545:SHI65554 SRE65545:SRE65554 TBA65545:TBA65554 TKW65545:TKW65554 TUS65545:TUS65554 UEO65545:UEO65554 UOK65545:UOK65554 UYG65545:UYG65554 VIC65545:VIC65554 VRY65545:VRY65554 WBU65545:WBU65554 WLQ65545:WLQ65554 WVM65545:WVM65554 E131081:E131090 JA131081:JA131090 SW131081:SW131090 ACS131081:ACS131090 AMO131081:AMO131090 AWK131081:AWK131090 BGG131081:BGG131090 BQC131081:BQC131090 BZY131081:BZY131090 CJU131081:CJU131090 CTQ131081:CTQ131090 DDM131081:DDM131090 DNI131081:DNI131090 DXE131081:DXE131090 EHA131081:EHA131090 EQW131081:EQW131090 FAS131081:FAS131090 FKO131081:FKO131090 FUK131081:FUK131090 GEG131081:GEG131090 GOC131081:GOC131090 GXY131081:GXY131090 HHU131081:HHU131090 HRQ131081:HRQ131090 IBM131081:IBM131090 ILI131081:ILI131090 IVE131081:IVE131090 JFA131081:JFA131090 JOW131081:JOW131090 JYS131081:JYS131090 KIO131081:KIO131090 KSK131081:KSK131090 LCG131081:LCG131090 LMC131081:LMC131090 LVY131081:LVY131090 MFU131081:MFU131090 MPQ131081:MPQ131090 MZM131081:MZM131090 NJI131081:NJI131090 NTE131081:NTE131090 ODA131081:ODA131090 OMW131081:OMW131090 OWS131081:OWS131090 PGO131081:PGO131090 PQK131081:PQK131090 QAG131081:QAG131090 QKC131081:QKC131090 QTY131081:QTY131090 RDU131081:RDU131090 RNQ131081:RNQ131090 RXM131081:RXM131090 SHI131081:SHI131090 SRE131081:SRE131090 TBA131081:TBA131090 TKW131081:TKW131090 TUS131081:TUS131090 UEO131081:UEO131090 UOK131081:UOK131090 UYG131081:UYG131090 VIC131081:VIC131090 VRY131081:VRY131090 WBU131081:WBU131090 WLQ131081:WLQ131090 WVM131081:WVM131090 E196617:E196626 JA196617:JA196626 SW196617:SW196626 ACS196617:ACS196626 AMO196617:AMO196626 AWK196617:AWK196626 BGG196617:BGG196626 BQC196617:BQC196626 BZY196617:BZY196626 CJU196617:CJU196626 CTQ196617:CTQ196626 DDM196617:DDM196626 DNI196617:DNI196626 DXE196617:DXE196626 EHA196617:EHA196626 EQW196617:EQW196626 FAS196617:FAS196626 FKO196617:FKO196626 FUK196617:FUK196626 GEG196617:GEG196626 GOC196617:GOC196626 GXY196617:GXY196626 HHU196617:HHU196626 HRQ196617:HRQ196626 IBM196617:IBM196626 ILI196617:ILI196626 IVE196617:IVE196626 JFA196617:JFA196626 JOW196617:JOW196626 JYS196617:JYS196626 KIO196617:KIO196626 KSK196617:KSK196626 LCG196617:LCG196626 LMC196617:LMC196626 LVY196617:LVY196626 MFU196617:MFU196626 MPQ196617:MPQ196626 MZM196617:MZM196626 NJI196617:NJI196626 NTE196617:NTE196626 ODA196617:ODA196626 OMW196617:OMW196626 OWS196617:OWS196626 PGO196617:PGO196626 PQK196617:PQK196626 QAG196617:QAG196626 QKC196617:QKC196626 QTY196617:QTY196626 RDU196617:RDU196626 RNQ196617:RNQ196626 RXM196617:RXM196626 SHI196617:SHI196626 SRE196617:SRE196626 TBA196617:TBA196626 TKW196617:TKW196626 TUS196617:TUS196626 UEO196617:UEO196626 UOK196617:UOK196626 UYG196617:UYG196626 VIC196617:VIC196626 VRY196617:VRY196626 WBU196617:WBU196626 WLQ196617:WLQ196626 WVM196617:WVM196626 E262153:E262162 JA262153:JA262162 SW262153:SW262162 ACS262153:ACS262162 AMO262153:AMO262162 AWK262153:AWK262162 BGG262153:BGG262162 BQC262153:BQC262162 BZY262153:BZY262162 CJU262153:CJU262162 CTQ262153:CTQ262162 DDM262153:DDM262162 DNI262153:DNI262162 DXE262153:DXE262162 EHA262153:EHA262162 EQW262153:EQW262162 FAS262153:FAS262162 FKO262153:FKO262162 FUK262153:FUK262162 GEG262153:GEG262162 GOC262153:GOC262162 GXY262153:GXY262162 HHU262153:HHU262162 HRQ262153:HRQ262162 IBM262153:IBM262162 ILI262153:ILI262162 IVE262153:IVE262162 JFA262153:JFA262162 JOW262153:JOW262162 JYS262153:JYS262162 KIO262153:KIO262162 KSK262153:KSK262162 LCG262153:LCG262162 LMC262153:LMC262162 LVY262153:LVY262162 MFU262153:MFU262162 MPQ262153:MPQ262162 MZM262153:MZM262162 NJI262153:NJI262162 NTE262153:NTE262162 ODA262153:ODA262162 OMW262153:OMW262162 OWS262153:OWS262162 PGO262153:PGO262162 PQK262153:PQK262162 QAG262153:QAG262162 QKC262153:QKC262162 QTY262153:QTY262162 RDU262153:RDU262162 RNQ262153:RNQ262162 RXM262153:RXM262162 SHI262153:SHI262162 SRE262153:SRE262162 TBA262153:TBA262162 TKW262153:TKW262162 TUS262153:TUS262162 UEO262153:UEO262162 UOK262153:UOK262162 UYG262153:UYG262162 VIC262153:VIC262162 VRY262153:VRY262162 WBU262153:WBU262162 WLQ262153:WLQ262162 WVM262153:WVM262162 E327689:E327698 JA327689:JA327698 SW327689:SW327698 ACS327689:ACS327698 AMO327689:AMO327698 AWK327689:AWK327698 BGG327689:BGG327698 BQC327689:BQC327698 BZY327689:BZY327698 CJU327689:CJU327698 CTQ327689:CTQ327698 DDM327689:DDM327698 DNI327689:DNI327698 DXE327689:DXE327698 EHA327689:EHA327698 EQW327689:EQW327698 FAS327689:FAS327698 FKO327689:FKO327698 FUK327689:FUK327698 GEG327689:GEG327698 GOC327689:GOC327698 GXY327689:GXY327698 HHU327689:HHU327698 HRQ327689:HRQ327698 IBM327689:IBM327698 ILI327689:ILI327698 IVE327689:IVE327698 JFA327689:JFA327698 JOW327689:JOW327698 JYS327689:JYS327698 KIO327689:KIO327698 KSK327689:KSK327698 LCG327689:LCG327698 LMC327689:LMC327698 LVY327689:LVY327698 MFU327689:MFU327698 MPQ327689:MPQ327698 MZM327689:MZM327698 NJI327689:NJI327698 NTE327689:NTE327698 ODA327689:ODA327698 OMW327689:OMW327698 OWS327689:OWS327698 PGO327689:PGO327698 PQK327689:PQK327698 QAG327689:QAG327698 QKC327689:QKC327698 QTY327689:QTY327698 RDU327689:RDU327698 RNQ327689:RNQ327698 RXM327689:RXM327698 SHI327689:SHI327698 SRE327689:SRE327698 TBA327689:TBA327698 TKW327689:TKW327698 TUS327689:TUS327698 UEO327689:UEO327698 UOK327689:UOK327698 UYG327689:UYG327698 VIC327689:VIC327698 VRY327689:VRY327698 WBU327689:WBU327698 WLQ327689:WLQ327698 WVM327689:WVM327698 E393225:E393234 JA393225:JA393234 SW393225:SW393234 ACS393225:ACS393234 AMO393225:AMO393234 AWK393225:AWK393234 BGG393225:BGG393234 BQC393225:BQC393234 BZY393225:BZY393234 CJU393225:CJU393234 CTQ393225:CTQ393234 DDM393225:DDM393234 DNI393225:DNI393234 DXE393225:DXE393234 EHA393225:EHA393234 EQW393225:EQW393234 FAS393225:FAS393234 FKO393225:FKO393234 FUK393225:FUK393234 GEG393225:GEG393234 GOC393225:GOC393234 GXY393225:GXY393234 HHU393225:HHU393234 HRQ393225:HRQ393234 IBM393225:IBM393234 ILI393225:ILI393234 IVE393225:IVE393234 JFA393225:JFA393234 JOW393225:JOW393234 JYS393225:JYS393234 KIO393225:KIO393234 KSK393225:KSK393234 LCG393225:LCG393234 LMC393225:LMC393234 LVY393225:LVY393234 MFU393225:MFU393234 MPQ393225:MPQ393234 MZM393225:MZM393234 NJI393225:NJI393234 NTE393225:NTE393234 ODA393225:ODA393234 OMW393225:OMW393234 OWS393225:OWS393234 PGO393225:PGO393234 PQK393225:PQK393234 QAG393225:QAG393234 QKC393225:QKC393234 QTY393225:QTY393234 RDU393225:RDU393234 RNQ393225:RNQ393234 RXM393225:RXM393234 SHI393225:SHI393234 SRE393225:SRE393234 TBA393225:TBA393234 TKW393225:TKW393234 TUS393225:TUS393234 UEO393225:UEO393234 UOK393225:UOK393234 UYG393225:UYG393234 VIC393225:VIC393234 VRY393225:VRY393234 WBU393225:WBU393234 WLQ393225:WLQ393234 WVM393225:WVM393234 E458761:E458770 JA458761:JA458770 SW458761:SW458770 ACS458761:ACS458770 AMO458761:AMO458770 AWK458761:AWK458770 BGG458761:BGG458770 BQC458761:BQC458770 BZY458761:BZY458770 CJU458761:CJU458770 CTQ458761:CTQ458770 DDM458761:DDM458770 DNI458761:DNI458770 DXE458761:DXE458770 EHA458761:EHA458770 EQW458761:EQW458770 FAS458761:FAS458770 FKO458761:FKO458770 FUK458761:FUK458770 GEG458761:GEG458770 GOC458761:GOC458770 GXY458761:GXY458770 HHU458761:HHU458770 HRQ458761:HRQ458770 IBM458761:IBM458770 ILI458761:ILI458770 IVE458761:IVE458770 JFA458761:JFA458770 JOW458761:JOW458770 JYS458761:JYS458770 KIO458761:KIO458770 KSK458761:KSK458770 LCG458761:LCG458770 LMC458761:LMC458770 LVY458761:LVY458770 MFU458761:MFU458770 MPQ458761:MPQ458770 MZM458761:MZM458770 NJI458761:NJI458770 NTE458761:NTE458770 ODA458761:ODA458770 OMW458761:OMW458770 OWS458761:OWS458770 PGO458761:PGO458770 PQK458761:PQK458770 QAG458761:QAG458770 QKC458761:QKC458770 QTY458761:QTY458770 RDU458761:RDU458770 RNQ458761:RNQ458770 RXM458761:RXM458770 SHI458761:SHI458770 SRE458761:SRE458770 TBA458761:TBA458770 TKW458761:TKW458770 TUS458761:TUS458770 UEO458761:UEO458770 UOK458761:UOK458770 UYG458761:UYG458770 VIC458761:VIC458770 VRY458761:VRY458770 WBU458761:WBU458770 WLQ458761:WLQ458770 WVM458761:WVM458770 E524297:E524306 JA524297:JA524306 SW524297:SW524306 ACS524297:ACS524306 AMO524297:AMO524306 AWK524297:AWK524306 BGG524297:BGG524306 BQC524297:BQC524306 BZY524297:BZY524306 CJU524297:CJU524306 CTQ524297:CTQ524306 DDM524297:DDM524306 DNI524297:DNI524306 DXE524297:DXE524306 EHA524297:EHA524306 EQW524297:EQW524306 FAS524297:FAS524306 FKO524297:FKO524306 FUK524297:FUK524306 GEG524297:GEG524306 GOC524297:GOC524306 GXY524297:GXY524306 HHU524297:HHU524306 HRQ524297:HRQ524306 IBM524297:IBM524306 ILI524297:ILI524306 IVE524297:IVE524306 JFA524297:JFA524306 JOW524297:JOW524306 JYS524297:JYS524306 KIO524297:KIO524306 KSK524297:KSK524306 LCG524297:LCG524306 LMC524297:LMC524306 LVY524297:LVY524306 MFU524297:MFU524306 MPQ524297:MPQ524306 MZM524297:MZM524306 NJI524297:NJI524306 NTE524297:NTE524306 ODA524297:ODA524306 OMW524297:OMW524306 OWS524297:OWS524306 PGO524297:PGO524306 PQK524297:PQK524306 QAG524297:QAG524306 QKC524297:QKC524306 QTY524297:QTY524306 RDU524297:RDU524306 RNQ524297:RNQ524306 RXM524297:RXM524306 SHI524297:SHI524306 SRE524297:SRE524306 TBA524297:TBA524306 TKW524297:TKW524306 TUS524297:TUS524306 UEO524297:UEO524306 UOK524297:UOK524306 UYG524297:UYG524306 VIC524297:VIC524306 VRY524297:VRY524306 WBU524297:WBU524306 WLQ524297:WLQ524306 WVM524297:WVM524306 E589833:E589842 JA589833:JA589842 SW589833:SW589842 ACS589833:ACS589842 AMO589833:AMO589842 AWK589833:AWK589842 BGG589833:BGG589842 BQC589833:BQC589842 BZY589833:BZY589842 CJU589833:CJU589842 CTQ589833:CTQ589842 DDM589833:DDM589842 DNI589833:DNI589842 DXE589833:DXE589842 EHA589833:EHA589842 EQW589833:EQW589842 FAS589833:FAS589842 FKO589833:FKO589842 FUK589833:FUK589842 GEG589833:GEG589842 GOC589833:GOC589842 GXY589833:GXY589842 HHU589833:HHU589842 HRQ589833:HRQ589842 IBM589833:IBM589842 ILI589833:ILI589842 IVE589833:IVE589842 JFA589833:JFA589842 JOW589833:JOW589842 JYS589833:JYS589842 KIO589833:KIO589842 KSK589833:KSK589842 LCG589833:LCG589842 LMC589833:LMC589842 LVY589833:LVY589842 MFU589833:MFU589842 MPQ589833:MPQ589842 MZM589833:MZM589842 NJI589833:NJI589842 NTE589833:NTE589842 ODA589833:ODA589842 OMW589833:OMW589842 OWS589833:OWS589842 PGO589833:PGO589842 PQK589833:PQK589842 QAG589833:QAG589842 QKC589833:QKC589842 QTY589833:QTY589842 RDU589833:RDU589842 RNQ589833:RNQ589842 RXM589833:RXM589842 SHI589833:SHI589842 SRE589833:SRE589842 TBA589833:TBA589842 TKW589833:TKW589842 TUS589833:TUS589842 UEO589833:UEO589842 UOK589833:UOK589842 UYG589833:UYG589842 VIC589833:VIC589842 VRY589833:VRY589842 WBU589833:WBU589842 WLQ589833:WLQ589842 WVM589833:WVM589842 E655369:E655378 JA655369:JA655378 SW655369:SW655378 ACS655369:ACS655378 AMO655369:AMO655378 AWK655369:AWK655378 BGG655369:BGG655378 BQC655369:BQC655378 BZY655369:BZY655378 CJU655369:CJU655378 CTQ655369:CTQ655378 DDM655369:DDM655378 DNI655369:DNI655378 DXE655369:DXE655378 EHA655369:EHA655378 EQW655369:EQW655378 FAS655369:FAS655378 FKO655369:FKO655378 FUK655369:FUK655378 GEG655369:GEG655378 GOC655369:GOC655378 GXY655369:GXY655378 HHU655369:HHU655378 HRQ655369:HRQ655378 IBM655369:IBM655378 ILI655369:ILI655378 IVE655369:IVE655378 JFA655369:JFA655378 JOW655369:JOW655378 JYS655369:JYS655378 KIO655369:KIO655378 KSK655369:KSK655378 LCG655369:LCG655378 LMC655369:LMC655378 LVY655369:LVY655378 MFU655369:MFU655378 MPQ655369:MPQ655378 MZM655369:MZM655378 NJI655369:NJI655378 NTE655369:NTE655378 ODA655369:ODA655378 OMW655369:OMW655378 OWS655369:OWS655378 PGO655369:PGO655378 PQK655369:PQK655378 QAG655369:QAG655378 QKC655369:QKC655378 QTY655369:QTY655378 RDU655369:RDU655378 RNQ655369:RNQ655378 RXM655369:RXM655378 SHI655369:SHI655378 SRE655369:SRE655378 TBA655369:TBA655378 TKW655369:TKW655378 TUS655369:TUS655378 UEO655369:UEO655378 UOK655369:UOK655378 UYG655369:UYG655378 VIC655369:VIC655378 VRY655369:VRY655378 WBU655369:WBU655378 WLQ655369:WLQ655378 WVM655369:WVM655378 E720905:E720914 JA720905:JA720914 SW720905:SW720914 ACS720905:ACS720914 AMO720905:AMO720914 AWK720905:AWK720914 BGG720905:BGG720914 BQC720905:BQC720914 BZY720905:BZY720914 CJU720905:CJU720914 CTQ720905:CTQ720914 DDM720905:DDM720914 DNI720905:DNI720914 DXE720905:DXE720914 EHA720905:EHA720914 EQW720905:EQW720914 FAS720905:FAS720914 FKO720905:FKO720914 FUK720905:FUK720914 GEG720905:GEG720914 GOC720905:GOC720914 GXY720905:GXY720914 HHU720905:HHU720914 HRQ720905:HRQ720914 IBM720905:IBM720914 ILI720905:ILI720914 IVE720905:IVE720914 JFA720905:JFA720914 JOW720905:JOW720914 JYS720905:JYS720914 KIO720905:KIO720914 KSK720905:KSK720914 LCG720905:LCG720914 LMC720905:LMC720914 LVY720905:LVY720914 MFU720905:MFU720914 MPQ720905:MPQ720914 MZM720905:MZM720914 NJI720905:NJI720914 NTE720905:NTE720914 ODA720905:ODA720914 OMW720905:OMW720914 OWS720905:OWS720914 PGO720905:PGO720914 PQK720905:PQK720914 QAG720905:QAG720914 QKC720905:QKC720914 QTY720905:QTY720914 RDU720905:RDU720914 RNQ720905:RNQ720914 RXM720905:RXM720914 SHI720905:SHI720914 SRE720905:SRE720914 TBA720905:TBA720914 TKW720905:TKW720914 TUS720905:TUS720914 UEO720905:UEO720914 UOK720905:UOK720914 UYG720905:UYG720914 VIC720905:VIC720914 VRY720905:VRY720914 WBU720905:WBU720914 WLQ720905:WLQ720914 WVM720905:WVM720914 E786441:E786450 JA786441:JA786450 SW786441:SW786450 ACS786441:ACS786450 AMO786441:AMO786450 AWK786441:AWK786450 BGG786441:BGG786450 BQC786441:BQC786450 BZY786441:BZY786450 CJU786441:CJU786450 CTQ786441:CTQ786450 DDM786441:DDM786450 DNI786441:DNI786450 DXE786441:DXE786450 EHA786441:EHA786450 EQW786441:EQW786450 FAS786441:FAS786450 FKO786441:FKO786450 FUK786441:FUK786450 GEG786441:GEG786450 GOC786441:GOC786450 GXY786441:GXY786450 HHU786441:HHU786450 HRQ786441:HRQ786450 IBM786441:IBM786450 ILI786441:ILI786450 IVE786441:IVE786450 JFA786441:JFA786450 JOW786441:JOW786450 JYS786441:JYS786450 KIO786441:KIO786450 KSK786441:KSK786450 LCG786441:LCG786450 LMC786441:LMC786450 LVY786441:LVY786450 MFU786441:MFU786450 MPQ786441:MPQ786450 MZM786441:MZM786450 NJI786441:NJI786450 NTE786441:NTE786450 ODA786441:ODA786450 OMW786441:OMW786450 OWS786441:OWS786450 PGO786441:PGO786450 PQK786441:PQK786450 QAG786441:QAG786450 QKC786441:QKC786450 QTY786441:QTY786450 RDU786441:RDU786450 RNQ786441:RNQ786450 RXM786441:RXM786450 SHI786441:SHI786450 SRE786441:SRE786450 TBA786441:TBA786450 TKW786441:TKW786450 TUS786441:TUS786450 UEO786441:UEO786450 UOK786441:UOK786450 UYG786441:UYG786450 VIC786441:VIC786450 VRY786441:VRY786450 WBU786441:WBU786450 WLQ786441:WLQ786450 WVM786441:WVM786450 E851977:E851986 JA851977:JA851986 SW851977:SW851986 ACS851977:ACS851986 AMO851977:AMO851986 AWK851977:AWK851986 BGG851977:BGG851986 BQC851977:BQC851986 BZY851977:BZY851986 CJU851977:CJU851986 CTQ851977:CTQ851986 DDM851977:DDM851986 DNI851977:DNI851986 DXE851977:DXE851986 EHA851977:EHA851986 EQW851977:EQW851986 FAS851977:FAS851986 FKO851977:FKO851986 FUK851977:FUK851986 GEG851977:GEG851986 GOC851977:GOC851986 GXY851977:GXY851986 HHU851977:HHU851986 HRQ851977:HRQ851986 IBM851977:IBM851986 ILI851977:ILI851986 IVE851977:IVE851986 JFA851977:JFA851986 JOW851977:JOW851986 JYS851977:JYS851986 KIO851977:KIO851986 KSK851977:KSK851986 LCG851977:LCG851986 LMC851977:LMC851986 LVY851977:LVY851986 MFU851977:MFU851986 MPQ851977:MPQ851986 MZM851977:MZM851986 NJI851977:NJI851986 NTE851977:NTE851986 ODA851977:ODA851986 OMW851977:OMW851986 OWS851977:OWS851986 PGO851977:PGO851986 PQK851977:PQK851986 QAG851977:QAG851986 QKC851977:QKC851986 QTY851977:QTY851986 RDU851977:RDU851986 RNQ851977:RNQ851986 RXM851977:RXM851986 SHI851977:SHI851986 SRE851977:SRE851986 TBA851977:TBA851986 TKW851977:TKW851986 TUS851977:TUS851986 UEO851977:UEO851986 UOK851977:UOK851986 UYG851977:UYG851986 VIC851977:VIC851986 VRY851977:VRY851986 WBU851977:WBU851986 WLQ851977:WLQ851986 WVM851977:WVM851986 E917513:E917522 JA917513:JA917522 SW917513:SW917522 ACS917513:ACS917522 AMO917513:AMO917522 AWK917513:AWK917522 BGG917513:BGG917522 BQC917513:BQC917522 BZY917513:BZY917522 CJU917513:CJU917522 CTQ917513:CTQ917522 DDM917513:DDM917522 DNI917513:DNI917522 DXE917513:DXE917522 EHA917513:EHA917522 EQW917513:EQW917522 FAS917513:FAS917522 FKO917513:FKO917522 FUK917513:FUK917522 GEG917513:GEG917522 GOC917513:GOC917522 GXY917513:GXY917522 HHU917513:HHU917522 HRQ917513:HRQ917522 IBM917513:IBM917522 ILI917513:ILI917522 IVE917513:IVE917522 JFA917513:JFA917522 JOW917513:JOW917522 JYS917513:JYS917522 KIO917513:KIO917522 KSK917513:KSK917522 LCG917513:LCG917522 LMC917513:LMC917522 LVY917513:LVY917522 MFU917513:MFU917522 MPQ917513:MPQ917522 MZM917513:MZM917522 NJI917513:NJI917522 NTE917513:NTE917522 ODA917513:ODA917522 OMW917513:OMW917522 OWS917513:OWS917522 PGO917513:PGO917522 PQK917513:PQK917522 QAG917513:QAG917522 QKC917513:QKC917522 QTY917513:QTY917522 RDU917513:RDU917522 RNQ917513:RNQ917522 RXM917513:RXM917522 SHI917513:SHI917522 SRE917513:SRE917522 TBA917513:TBA917522 TKW917513:TKW917522 TUS917513:TUS917522 UEO917513:UEO917522 UOK917513:UOK917522 UYG917513:UYG917522 VIC917513:VIC917522 VRY917513:VRY917522 WBU917513:WBU917522 WLQ917513:WLQ917522 WVM917513:WVM917522 E983049:E983058 JA983049:JA983058 SW983049:SW983058 ACS983049:ACS983058 AMO983049:AMO983058 AWK983049:AWK983058 BGG983049:BGG983058 BQC983049:BQC983058 BZY983049:BZY983058 CJU983049:CJU983058 CTQ983049:CTQ983058 DDM983049:DDM983058 DNI983049:DNI983058 DXE983049:DXE983058 EHA983049:EHA983058 EQW983049:EQW983058 FAS983049:FAS983058 FKO983049:FKO983058 FUK983049:FUK983058 GEG983049:GEG983058 GOC983049:GOC983058 GXY983049:GXY983058 HHU983049:HHU983058 HRQ983049:HRQ983058 IBM983049:IBM983058 ILI983049:ILI983058 IVE983049:IVE983058 JFA983049:JFA983058 JOW983049:JOW983058 JYS983049:JYS983058 KIO983049:KIO983058 KSK983049:KSK983058 LCG983049:LCG983058 LMC983049:LMC983058 LVY983049:LVY983058 MFU983049:MFU983058 MPQ983049:MPQ983058 MZM983049:MZM983058 NJI983049:NJI983058 NTE983049:NTE983058 ODA983049:ODA983058 OMW983049:OMW983058 OWS983049:OWS983058 PGO983049:PGO983058 PQK983049:PQK983058 QAG983049:QAG983058 QKC983049:QKC983058 QTY983049:QTY983058 RDU983049:RDU983058 RNQ983049:RNQ983058 RXM983049:RXM983058 SHI983049:SHI983058 SRE983049:SRE983058 TBA983049:TBA983058 TKW983049:TKW983058 TUS983049:TUS983058 UEO983049:UEO983058 UOK983049:UOK983058 UYG983049:UYG983058 VIC983049:VIC983058 VRY983049:VRY983058 WBU983049:WBU983058 WLQ983049:WLQ983058 WVM983049:WVM983058">
      <formula1>"余额较大,账龄较长,贷方余额,非预期的零余额,年内转销的重大账户,异常交易,关联方,其他,代表性样本"</formula1>
    </dataValidation>
  </dataValidations>
  <printOptions horizontalCentered="1"/>
  <pageMargins left="0.74803149606299213" right="0.27559055118110237" top="0.51181102362204722" bottom="0.27559055118110237" header="0.27559055118110237" footer="0.27559055118110237"/>
  <pageSetup paperSize="9" scale="86" fitToHeight="500" orientation="landscape" blackAndWhite="1" errors="blank"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8"/>
  <sheetViews>
    <sheetView view="pageBreakPreview" zoomScaleNormal="100" zoomScaleSheetLayoutView="100" workbookViewId="0">
      <selection activeCell="Q19" sqref="Q19"/>
    </sheetView>
  </sheetViews>
  <sheetFormatPr defaultRowHeight="12.75"/>
  <cols>
    <col min="1" max="1" width="7" style="2" customWidth="1"/>
    <col min="2" max="2" width="18.75" style="2" customWidth="1"/>
    <col min="3" max="3" width="15.375" style="2" customWidth="1"/>
    <col min="4" max="4" width="6.375" style="2" customWidth="1"/>
    <col min="5" max="5" width="8.125" style="2" customWidth="1"/>
    <col min="6" max="6" width="5" style="2" customWidth="1"/>
    <col min="7" max="7" width="10.875" style="2" customWidth="1"/>
    <col min="8" max="8" width="10.5" style="2" bestFit="1" customWidth="1"/>
    <col min="9" max="9" width="13.125" style="2" customWidth="1"/>
    <col min="10" max="10" width="9.625" style="2" customWidth="1"/>
    <col min="11" max="11" width="11.25" style="2" customWidth="1"/>
    <col min="12" max="17" width="9.625" style="2" customWidth="1"/>
    <col min="18" max="18" width="12.25" style="2" bestFit="1" customWidth="1"/>
    <col min="19" max="19" width="10.625" style="2" customWidth="1"/>
    <col min="20" max="256" width="9" style="2"/>
    <col min="257" max="257" width="7" style="2" customWidth="1"/>
    <col min="258" max="258" width="18.75" style="2" customWidth="1"/>
    <col min="259" max="259" width="15.375" style="2" customWidth="1"/>
    <col min="260" max="260" width="6.375" style="2" customWidth="1"/>
    <col min="261" max="261" width="8.125" style="2" customWidth="1"/>
    <col min="262" max="262" width="5" style="2" customWidth="1"/>
    <col min="263" max="263" width="10.875" style="2" customWidth="1"/>
    <col min="264" max="264" width="10.5" style="2" bestFit="1" customWidth="1"/>
    <col min="265" max="265" width="13.125" style="2" customWidth="1"/>
    <col min="266" max="266" width="9.625" style="2" customWidth="1"/>
    <col min="267" max="267" width="11.25" style="2" customWidth="1"/>
    <col min="268" max="273" width="9.625" style="2" customWidth="1"/>
    <col min="274" max="274" width="12.25" style="2" bestFit="1" customWidth="1"/>
    <col min="275" max="275" width="10.625" style="2" customWidth="1"/>
    <col min="276" max="512" width="9" style="2"/>
    <col min="513" max="513" width="7" style="2" customWidth="1"/>
    <col min="514" max="514" width="18.75" style="2" customWidth="1"/>
    <col min="515" max="515" width="15.375" style="2" customWidth="1"/>
    <col min="516" max="516" width="6.375" style="2" customWidth="1"/>
    <col min="517" max="517" width="8.125" style="2" customWidth="1"/>
    <col min="518" max="518" width="5" style="2" customWidth="1"/>
    <col min="519" max="519" width="10.875" style="2" customWidth="1"/>
    <col min="520" max="520" width="10.5" style="2" bestFit="1" customWidth="1"/>
    <col min="521" max="521" width="13.125" style="2" customWidth="1"/>
    <col min="522" max="522" width="9.625" style="2" customWidth="1"/>
    <col min="523" max="523" width="11.25" style="2" customWidth="1"/>
    <col min="524" max="529" width="9.625" style="2" customWidth="1"/>
    <col min="530" max="530" width="12.25" style="2" bestFit="1" customWidth="1"/>
    <col min="531" max="531" width="10.625" style="2" customWidth="1"/>
    <col min="532" max="768" width="9" style="2"/>
    <col min="769" max="769" width="7" style="2" customWidth="1"/>
    <col min="770" max="770" width="18.75" style="2" customWidth="1"/>
    <col min="771" max="771" width="15.375" style="2" customWidth="1"/>
    <col min="772" max="772" width="6.375" style="2" customWidth="1"/>
    <col min="773" max="773" width="8.125" style="2" customWidth="1"/>
    <col min="774" max="774" width="5" style="2" customWidth="1"/>
    <col min="775" max="775" width="10.875" style="2" customWidth="1"/>
    <col min="776" max="776" width="10.5" style="2" bestFit="1" customWidth="1"/>
    <col min="777" max="777" width="13.125" style="2" customWidth="1"/>
    <col min="778" max="778" width="9.625" style="2" customWidth="1"/>
    <col min="779" max="779" width="11.25" style="2" customWidth="1"/>
    <col min="780" max="785" width="9.625" style="2" customWidth="1"/>
    <col min="786" max="786" width="12.25" style="2" bestFit="1" customWidth="1"/>
    <col min="787" max="787" width="10.625" style="2" customWidth="1"/>
    <col min="788" max="1024" width="9" style="2"/>
    <col min="1025" max="1025" width="7" style="2" customWidth="1"/>
    <col min="1026" max="1026" width="18.75" style="2" customWidth="1"/>
    <col min="1027" max="1027" width="15.375" style="2" customWidth="1"/>
    <col min="1028" max="1028" width="6.375" style="2" customWidth="1"/>
    <col min="1029" max="1029" width="8.125" style="2" customWidth="1"/>
    <col min="1030" max="1030" width="5" style="2" customWidth="1"/>
    <col min="1031" max="1031" width="10.875" style="2" customWidth="1"/>
    <col min="1032" max="1032" width="10.5" style="2" bestFit="1" customWidth="1"/>
    <col min="1033" max="1033" width="13.125" style="2" customWidth="1"/>
    <col min="1034" max="1034" width="9.625" style="2" customWidth="1"/>
    <col min="1035" max="1035" width="11.25" style="2" customWidth="1"/>
    <col min="1036" max="1041" width="9.625" style="2" customWidth="1"/>
    <col min="1042" max="1042" width="12.25" style="2" bestFit="1" customWidth="1"/>
    <col min="1043" max="1043" width="10.625" style="2" customWidth="1"/>
    <col min="1044" max="1280" width="9" style="2"/>
    <col min="1281" max="1281" width="7" style="2" customWidth="1"/>
    <col min="1282" max="1282" width="18.75" style="2" customWidth="1"/>
    <col min="1283" max="1283" width="15.375" style="2" customWidth="1"/>
    <col min="1284" max="1284" width="6.375" style="2" customWidth="1"/>
    <col min="1285" max="1285" width="8.125" style="2" customWidth="1"/>
    <col min="1286" max="1286" width="5" style="2" customWidth="1"/>
    <col min="1287" max="1287" width="10.875" style="2" customWidth="1"/>
    <col min="1288" max="1288" width="10.5" style="2" bestFit="1" customWidth="1"/>
    <col min="1289" max="1289" width="13.125" style="2" customWidth="1"/>
    <col min="1290" max="1290" width="9.625" style="2" customWidth="1"/>
    <col min="1291" max="1291" width="11.25" style="2" customWidth="1"/>
    <col min="1292" max="1297" width="9.625" style="2" customWidth="1"/>
    <col min="1298" max="1298" width="12.25" style="2" bestFit="1" customWidth="1"/>
    <col min="1299" max="1299" width="10.625" style="2" customWidth="1"/>
    <col min="1300" max="1536" width="9" style="2"/>
    <col min="1537" max="1537" width="7" style="2" customWidth="1"/>
    <col min="1538" max="1538" width="18.75" style="2" customWidth="1"/>
    <col min="1539" max="1539" width="15.375" style="2" customWidth="1"/>
    <col min="1540" max="1540" width="6.375" style="2" customWidth="1"/>
    <col min="1541" max="1541" width="8.125" style="2" customWidth="1"/>
    <col min="1542" max="1542" width="5" style="2" customWidth="1"/>
    <col min="1543" max="1543" width="10.875" style="2" customWidth="1"/>
    <col min="1544" max="1544" width="10.5" style="2" bestFit="1" customWidth="1"/>
    <col min="1545" max="1545" width="13.125" style="2" customWidth="1"/>
    <col min="1546" max="1546" width="9.625" style="2" customWidth="1"/>
    <col min="1547" max="1547" width="11.25" style="2" customWidth="1"/>
    <col min="1548" max="1553" width="9.625" style="2" customWidth="1"/>
    <col min="1554" max="1554" width="12.25" style="2" bestFit="1" customWidth="1"/>
    <col min="1555" max="1555" width="10.625" style="2" customWidth="1"/>
    <col min="1556" max="1792" width="9" style="2"/>
    <col min="1793" max="1793" width="7" style="2" customWidth="1"/>
    <col min="1794" max="1794" width="18.75" style="2" customWidth="1"/>
    <col min="1795" max="1795" width="15.375" style="2" customWidth="1"/>
    <col min="1796" max="1796" width="6.375" style="2" customWidth="1"/>
    <col min="1797" max="1797" width="8.125" style="2" customWidth="1"/>
    <col min="1798" max="1798" width="5" style="2" customWidth="1"/>
    <col min="1799" max="1799" width="10.875" style="2" customWidth="1"/>
    <col min="1800" max="1800" width="10.5" style="2" bestFit="1" customWidth="1"/>
    <col min="1801" max="1801" width="13.125" style="2" customWidth="1"/>
    <col min="1802" max="1802" width="9.625" style="2" customWidth="1"/>
    <col min="1803" max="1803" width="11.25" style="2" customWidth="1"/>
    <col min="1804" max="1809" width="9.625" style="2" customWidth="1"/>
    <col min="1810" max="1810" width="12.25" style="2" bestFit="1" customWidth="1"/>
    <col min="1811" max="1811" width="10.625" style="2" customWidth="1"/>
    <col min="1812" max="2048" width="9" style="2"/>
    <col min="2049" max="2049" width="7" style="2" customWidth="1"/>
    <col min="2050" max="2050" width="18.75" style="2" customWidth="1"/>
    <col min="2051" max="2051" width="15.375" style="2" customWidth="1"/>
    <col min="2052" max="2052" width="6.375" style="2" customWidth="1"/>
    <col min="2053" max="2053" width="8.125" style="2" customWidth="1"/>
    <col min="2054" max="2054" width="5" style="2" customWidth="1"/>
    <col min="2055" max="2055" width="10.875" style="2" customWidth="1"/>
    <col min="2056" max="2056" width="10.5" style="2" bestFit="1" customWidth="1"/>
    <col min="2057" max="2057" width="13.125" style="2" customWidth="1"/>
    <col min="2058" max="2058" width="9.625" style="2" customWidth="1"/>
    <col min="2059" max="2059" width="11.25" style="2" customWidth="1"/>
    <col min="2060" max="2065" width="9.625" style="2" customWidth="1"/>
    <col min="2066" max="2066" width="12.25" style="2" bestFit="1" customWidth="1"/>
    <col min="2067" max="2067" width="10.625" style="2" customWidth="1"/>
    <col min="2068" max="2304" width="9" style="2"/>
    <col min="2305" max="2305" width="7" style="2" customWidth="1"/>
    <col min="2306" max="2306" width="18.75" style="2" customWidth="1"/>
    <col min="2307" max="2307" width="15.375" style="2" customWidth="1"/>
    <col min="2308" max="2308" width="6.375" style="2" customWidth="1"/>
    <col min="2309" max="2309" width="8.125" style="2" customWidth="1"/>
    <col min="2310" max="2310" width="5" style="2" customWidth="1"/>
    <col min="2311" max="2311" width="10.875" style="2" customWidth="1"/>
    <col min="2312" max="2312" width="10.5" style="2" bestFit="1" customWidth="1"/>
    <col min="2313" max="2313" width="13.125" style="2" customWidth="1"/>
    <col min="2314" max="2314" width="9.625" style="2" customWidth="1"/>
    <col min="2315" max="2315" width="11.25" style="2" customWidth="1"/>
    <col min="2316" max="2321" width="9.625" style="2" customWidth="1"/>
    <col min="2322" max="2322" width="12.25" style="2" bestFit="1" customWidth="1"/>
    <col min="2323" max="2323" width="10.625" style="2" customWidth="1"/>
    <col min="2324" max="2560" width="9" style="2"/>
    <col min="2561" max="2561" width="7" style="2" customWidth="1"/>
    <col min="2562" max="2562" width="18.75" style="2" customWidth="1"/>
    <col min="2563" max="2563" width="15.375" style="2" customWidth="1"/>
    <col min="2564" max="2564" width="6.375" style="2" customWidth="1"/>
    <col min="2565" max="2565" width="8.125" style="2" customWidth="1"/>
    <col min="2566" max="2566" width="5" style="2" customWidth="1"/>
    <col min="2567" max="2567" width="10.875" style="2" customWidth="1"/>
    <col min="2568" max="2568" width="10.5" style="2" bestFit="1" customWidth="1"/>
    <col min="2569" max="2569" width="13.125" style="2" customWidth="1"/>
    <col min="2570" max="2570" width="9.625" style="2" customWidth="1"/>
    <col min="2571" max="2571" width="11.25" style="2" customWidth="1"/>
    <col min="2572" max="2577" width="9.625" style="2" customWidth="1"/>
    <col min="2578" max="2578" width="12.25" style="2" bestFit="1" customWidth="1"/>
    <col min="2579" max="2579" width="10.625" style="2" customWidth="1"/>
    <col min="2580" max="2816" width="9" style="2"/>
    <col min="2817" max="2817" width="7" style="2" customWidth="1"/>
    <col min="2818" max="2818" width="18.75" style="2" customWidth="1"/>
    <col min="2819" max="2819" width="15.375" style="2" customWidth="1"/>
    <col min="2820" max="2820" width="6.375" style="2" customWidth="1"/>
    <col min="2821" max="2821" width="8.125" style="2" customWidth="1"/>
    <col min="2822" max="2822" width="5" style="2" customWidth="1"/>
    <col min="2823" max="2823" width="10.875" style="2" customWidth="1"/>
    <col min="2824" max="2824" width="10.5" style="2" bestFit="1" customWidth="1"/>
    <col min="2825" max="2825" width="13.125" style="2" customWidth="1"/>
    <col min="2826" max="2826" width="9.625" style="2" customWidth="1"/>
    <col min="2827" max="2827" width="11.25" style="2" customWidth="1"/>
    <col min="2828" max="2833" width="9.625" style="2" customWidth="1"/>
    <col min="2834" max="2834" width="12.25" style="2" bestFit="1" customWidth="1"/>
    <col min="2835" max="2835" width="10.625" style="2" customWidth="1"/>
    <col min="2836" max="3072" width="9" style="2"/>
    <col min="3073" max="3073" width="7" style="2" customWidth="1"/>
    <col min="3074" max="3074" width="18.75" style="2" customWidth="1"/>
    <col min="3075" max="3075" width="15.375" style="2" customWidth="1"/>
    <col min="3076" max="3076" width="6.375" style="2" customWidth="1"/>
    <col min="3077" max="3077" width="8.125" style="2" customWidth="1"/>
    <col min="3078" max="3078" width="5" style="2" customWidth="1"/>
    <col min="3079" max="3079" width="10.875" style="2" customWidth="1"/>
    <col min="3080" max="3080" width="10.5" style="2" bestFit="1" customWidth="1"/>
    <col min="3081" max="3081" width="13.125" style="2" customWidth="1"/>
    <col min="3082" max="3082" width="9.625" style="2" customWidth="1"/>
    <col min="3083" max="3083" width="11.25" style="2" customWidth="1"/>
    <col min="3084" max="3089" width="9.625" style="2" customWidth="1"/>
    <col min="3090" max="3090" width="12.25" style="2" bestFit="1" customWidth="1"/>
    <col min="3091" max="3091" width="10.625" style="2" customWidth="1"/>
    <col min="3092" max="3328" width="9" style="2"/>
    <col min="3329" max="3329" width="7" style="2" customWidth="1"/>
    <col min="3330" max="3330" width="18.75" style="2" customWidth="1"/>
    <col min="3331" max="3331" width="15.375" style="2" customWidth="1"/>
    <col min="3332" max="3332" width="6.375" style="2" customWidth="1"/>
    <col min="3333" max="3333" width="8.125" style="2" customWidth="1"/>
    <col min="3334" max="3334" width="5" style="2" customWidth="1"/>
    <col min="3335" max="3335" width="10.875" style="2" customWidth="1"/>
    <col min="3336" max="3336" width="10.5" style="2" bestFit="1" customWidth="1"/>
    <col min="3337" max="3337" width="13.125" style="2" customWidth="1"/>
    <col min="3338" max="3338" width="9.625" style="2" customWidth="1"/>
    <col min="3339" max="3339" width="11.25" style="2" customWidth="1"/>
    <col min="3340" max="3345" width="9.625" style="2" customWidth="1"/>
    <col min="3346" max="3346" width="12.25" style="2" bestFit="1" customWidth="1"/>
    <col min="3347" max="3347" width="10.625" style="2" customWidth="1"/>
    <col min="3348" max="3584" width="9" style="2"/>
    <col min="3585" max="3585" width="7" style="2" customWidth="1"/>
    <col min="3586" max="3586" width="18.75" style="2" customWidth="1"/>
    <col min="3587" max="3587" width="15.375" style="2" customWidth="1"/>
    <col min="3588" max="3588" width="6.375" style="2" customWidth="1"/>
    <col min="3589" max="3589" width="8.125" style="2" customWidth="1"/>
    <col min="3590" max="3590" width="5" style="2" customWidth="1"/>
    <col min="3591" max="3591" width="10.875" style="2" customWidth="1"/>
    <col min="3592" max="3592" width="10.5" style="2" bestFit="1" customWidth="1"/>
    <col min="3593" max="3593" width="13.125" style="2" customWidth="1"/>
    <col min="3594" max="3594" width="9.625" style="2" customWidth="1"/>
    <col min="3595" max="3595" width="11.25" style="2" customWidth="1"/>
    <col min="3596" max="3601" width="9.625" style="2" customWidth="1"/>
    <col min="3602" max="3602" width="12.25" style="2" bestFit="1" customWidth="1"/>
    <col min="3603" max="3603" width="10.625" style="2" customWidth="1"/>
    <col min="3604" max="3840" width="9" style="2"/>
    <col min="3841" max="3841" width="7" style="2" customWidth="1"/>
    <col min="3842" max="3842" width="18.75" style="2" customWidth="1"/>
    <col min="3843" max="3843" width="15.375" style="2" customWidth="1"/>
    <col min="3844" max="3844" width="6.375" style="2" customWidth="1"/>
    <col min="3845" max="3845" width="8.125" style="2" customWidth="1"/>
    <col min="3846" max="3846" width="5" style="2" customWidth="1"/>
    <col min="3847" max="3847" width="10.875" style="2" customWidth="1"/>
    <col min="3848" max="3848" width="10.5" style="2" bestFit="1" customWidth="1"/>
    <col min="3849" max="3849" width="13.125" style="2" customWidth="1"/>
    <col min="3850" max="3850" width="9.625" style="2" customWidth="1"/>
    <col min="3851" max="3851" width="11.25" style="2" customWidth="1"/>
    <col min="3852" max="3857" width="9.625" style="2" customWidth="1"/>
    <col min="3858" max="3858" width="12.25" style="2" bestFit="1" customWidth="1"/>
    <col min="3859" max="3859" width="10.625" style="2" customWidth="1"/>
    <col min="3860" max="4096" width="9" style="2"/>
    <col min="4097" max="4097" width="7" style="2" customWidth="1"/>
    <col min="4098" max="4098" width="18.75" style="2" customWidth="1"/>
    <col min="4099" max="4099" width="15.375" style="2" customWidth="1"/>
    <col min="4100" max="4100" width="6.375" style="2" customWidth="1"/>
    <col min="4101" max="4101" width="8.125" style="2" customWidth="1"/>
    <col min="4102" max="4102" width="5" style="2" customWidth="1"/>
    <col min="4103" max="4103" width="10.875" style="2" customWidth="1"/>
    <col min="4104" max="4104" width="10.5" style="2" bestFit="1" customWidth="1"/>
    <col min="4105" max="4105" width="13.125" style="2" customWidth="1"/>
    <col min="4106" max="4106" width="9.625" style="2" customWidth="1"/>
    <col min="4107" max="4107" width="11.25" style="2" customWidth="1"/>
    <col min="4108" max="4113" width="9.625" style="2" customWidth="1"/>
    <col min="4114" max="4114" width="12.25" style="2" bestFit="1" customWidth="1"/>
    <col min="4115" max="4115" width="10.625" style="2" customWidth="1"/>
    <col min="4116" max="4352" width="9" style="2"/>
    <col min="4353" max="4353" width="7" style="2" customWidth="1"/>
    <col min="4354" max="4354" width="18.75" style="2" customWidth="1"/>
    <col min="4355" max="4355" width="15.375" style="2" customWidth="1"/>
    <col min="4356" max="4356" width="6.375" style="2" customWidth="1"/>
    <col min="4357" max="4357" width="8.125" style="2" customWidth="1"/>
    <col min="4358" max="4358" width="5" style="2" customWidth="1"/>
    <col min="4359" max="4359" width="10.875" style="2" customWidth="1"/>
    <col min="4360" max="4360" width="10.5" style="2" bestFit="1" customWidth="1"/>
    <col min="4361" max="4361" width="13.125" style="2" customWidth="1"/>
    <col min="4362" max="4362" width="9.625" style="2" customWidth="1"/>
    <col min="4363" max="4363" width="11.25" style="2" customWidth="1"/>
    <col min="4364" max="4369" width="9.625" style="2" customWidth="1"/>
    <col min="4370" max="4370" width="12.25" style="2" bestFit="1" customWidth="1"/>
    <col min="4371" max="4371" width="10.625" style="2" customWidth="1"/>
    <col min="4372" max="4608" width="9" style="2"/>
    <col min="4609" max="4609" width="7" style="2" customWidth="1"/>
    <col min="4610" max="4610" width="18.75" style="2" customWidth="1"/>
    <col min="4611" max="4611" width="15.375" style="2" customWidth="1"/>
    <col min="4612" max="4612" width="6.375" style="2" customWidth="1"/>
    <col min="4613" max="4613" width="8.125" style="2" customWidth="1"/>
    <col min="4614" max="4614" width="5" style="2" customWidth="1"/>
    <col min="4615" max="4615" width="10.875" style="2" customWidth="1"/>
    <col min="4616" max="4616" width="10.5" style="2" bestFit="1" customWidth="1"/>
    <col min="4617" max="4617" width="13.125" style="2" customWidth="1"/>
    <col min="4618" max="4618" width="9.625" style="2" customWidth="1"/>
    <col min="4619" max="4619" width="11.25" style="2" customWidth="1"/>
    <col min="4620" max="4625" width="9.625" style="2" customWidth="1"/>
    <col min="4626" max="4626" width="12.25" style="2" bestFit="1" customWidth="1"/>
    <col min="4627" max="4627" width="10.625" style="2" customWidth="1"/>
    <col min="4628" max="4864" width="9" style="2"/>
    <col min="4865" max="4865" width="7" style="2" customWidth="1"/>
    <col min="4866" max="4866" width="18.75" style="2" customWidth="1"/>
    <col min="4867" max="4867" width="15.375" style="2" customWidth="1"/>
    <col min="4868" max="4868" width="6.375" style="2" customWidth="1"/>
    <col min="4869" max="4869" width="8.125" style="2" customWidth="1"/>
    <col min="4870" max="4870" width="5" style="2" customWidth="1"/>
    <col min="4871" max="4871" width="10.875" style="2" customWidth="1"/>
    <col min="4872" max="4872" width="10.5" style="2" bestFit="1" customWidth="1"/>
    <col min="4873" max="4873" width="13.125" style="2" customWidth="1"/>
    <col min="4874" max="4874" width="9.625" style="2" customWidth="1"/>
    <col min="4875" max="4875" width="11.25" style="2" customWidth="1"/>
    <col min="4876" max="4881" width="9.625" style="2" customWidth="1"/>
    <col min="4882" max="4882" width="12.25" style="2" bestFit="1" customWidth="1"/>
    <col min="4883" max="4883" width="10.625" style="2" customWidth="1"/>
    <col min="4884" max="5120" width="9" style="2"/>
    <col min="5121" max="5121" width="7" style="2" customWidth="1"/>
    <col min="5122" max="5122" width="18.75" style="2" customWidth="1"/>
    <col min="5123" max="5123" width="15.375" style="2" customWidth="1"/>
    <col min="5124" max="5124" width="6.375" style="2" customWidth="1"/>
    <col min="5125" max="5125" width="8.125" style="2" customWidth="1"/>
    <col min="5126" max="5126" width="5" style="2" customWidth="1"/>
    <col min="5127" max="5127" width="10.875" style="2" customWidth="1"/>
    <col min="5128" max="5128" width="10.5" style="2" bestFit="1" customWidth="1"/>
    <col min="5129" max="5129" width="13.125" style="2" customWidth="1"/>
    <col min="5130" max="5130" width="9.625" style="2" customWidth="1"/>
    <col min="5131" max="5131" width="11.25" style="2" customWidth="1"/>
    <col min="5132" max="5137" width="9.625" style="2" customWidth="1"/>
    <col min="5138" max="5138" width="12.25" style="2" bestFit="1" customWidth="1"/>
    <col min="5139" max="5139" width="10.625" style="2" customWidth="1"/>
    <col min="5140" max="5376" width="9" style="2"/>
    <col min="5377" max="5377" width="7" style="2" customWidth="1"/>
    <col min="5378" max="5378" width="18.75" style="2" customWidth="1"/>
    <col min="5379" max="5379" width="15.375" style="2" customWidth="1"/>
    <col min="5380" max="5380" width="6.375" style="2" customWidth="1"/>
    <col min="5381" max="5381" width="8.125" style="2" customWidth="1"/>
    <col min="5382" max="5382" width="5" style="2" customWidth="1"/>
    <col min="5383" max="5383" width="10.875" style="2" customWidth="1"/>
    <col min="5384" max="5384" width="10.5" style="2" bestFit="1" customWidth="1"/>
    <col min="5385" max="5385" width="13.125" style="2" customWidth="1"/>
    <col min="5386" max="5386" width="9.625" style="2" customWidth="1"/>
    <col min="5387" max="5387" width="11.25" style="2" customWidth="1"/>
    <col min="5388" max="5393" width="9.625" style="2" customWidth="1"/>
    <col min="5394" max="5394" width="12.25" style="2" bestFit="1" customWidth="1"/>
    <col min="5395" max="5395" width="10.625" style="2" customWidth="1"/>
    <col min="5396" max="5632" width="9" style="2"/>
    <col min="5633" max="5633" width="7" style="2" customWidth="1"/>
    <col min="5634" max="5634" width="18.75" style="2" customWidth="1"/>
    <col min="5635" max="5635" width="15.375" style="2" customWidth="1"/>
    <col min="5636" max="5636" width="6.375" style="2" customWidth="1"/>
    <col min="5637" max="5637" width="8.125" style="2" customWidth="1"/>
    <col min="5638" max="5638" width="5" style="2" customWidth="1"/>
    <col min="5639" max="5639" width="10.875" style="2" customWidth="1"/>
    <col min="5640" max="5640" width="10.5" style="2" bestFit="1" customWidth="1"/>
    <col min="5641" max="5641" width="13.125" style="2" customWidth="1"/>
    <col min="5642" max="5642" width="9.625" style="2" customWidth="1"/>
    <col min="5643" max="5643" width="11.25" style="2" customWidth="1"/>
    <col min="5644" max="5649" width="9.625" style="2" customWidth="1"/>
    <col min="5650" max="5650" width="12.25" style="2" bestFit="1" customWidth="1"/>
    <col min="5651" max="5651" width="10.625" style="2" customWidth="1"/>
    <col min="5652" max="5888" width="9" style="2"/>
    <col min="5889" max="5889" width="7" style="2" customWidth="1"/>
    <col min="5890" max="5890" width="18.75" style="2" customWidth="1"/>
    <col min="5891" max="5891" width="15.375" style="2" customWidth="1"/>
    <col min="5892" max="5892" width="6.375" style="2" customWidth="1"/>
    <col min="5893" max="5893" width="8.125" style="2" customWidth="1"/>
    <col min="5894" max="5894" width="5" style="2" customWidth="1"/>
    <col min="5895" max="5895" width="10.875" style="2" customWidth="1"/>
    <col min="5896" max="5896" width="10.5" style="2" bestFit="1" customWidth="1"/>
    <col min="5897" max="5897" width="13.125" style="2" customWidth="1"/>
    <col min="5898" max="5898" width="9.625" style="2" customWidth="1"/>
    <col min="5899" max="5899" width="11.25" style="2" customWidth="1"/>
    <col min="5900" max="5905" width="9.625" style="2" customWidth="1"/>
    <col min="5906" max="5906" width="12.25" style="2" bestFit="1" customWidth="1"/>
    <col min="5907" max="5907" width="10.625" style="2" customWidth="1"/>
    <col min="5908" max="6144" width="9" style="2"/>
    <col min="6145" max="6145" width="7" style="2" customWidth="1"/>
    <col min="6146" max="6146" width="18.75" style="2" customWidth="1"/>
    <col min="6147" max="6147" width="15.375" style="2" customWidth="1"/>
    <col min="6148" max="6148" width="6.375" style="2" customWidth="1"/>
    <col min="6149" max="6149" width="8.125" style="2" customWidth="1"/>
    <col min="6150" max="6150" width="5" style="2" customWidth="1"/>
    <col min="6151" max="6151" width="10.875" style="2" customWidth="1"/>
    <col min="6152" max="6152" width="10.5" style="2" bestFit="1" customWidth="1"/>
    <col min="6153" max="6153" width="13.125" style="2" customWidth="1"/>
    <col min="6154" max="6154" width="9.625" style="2" customWidth="1"/>
    <col min="6155" max="6155" width="11.25" style="2" customWidth="1"/>
    <col min="6156" max="6161" width="9.625" style="2" customWidth="1"/>
    <col min="6162" max="6162" width="12.25" style="2" bestFit="1" customWidth="1"/>
    <col min="6163" max="6163" width="10.625" style="2" customWidth="1"/>
    <col min="6164" max="6400" width="9" style="2"/>
    <col min="6401" max="6401" width="7" style="2" customWidth="1"/>
    <col min="6402" max="6402" width="18.75" style="2" customWidth="1"/>
    <col min="6403" max="6403" width="15.375" style="2" customWidth="1"/>
    <col min="6404" max="6404" width="6.375" style="2" customWidth="1"/>
    <col min="6405" max="6405" width="8.125" style="2" customWidth="1"/>
    <col min="6406" max="6406" width="5" style="2" customWidth="1"/>
    <col min="6407" max="6407" width="10.875" style="2" customWidth="1"/>
    <col min="6408" max="6408" width="10.5" style="2" bestFit="1" customWidth="1"/>
    <col min="6409" max="6409" width="13.125" style="2" customWidth="1"/>
    <col min="6410" max="6410" width="9.625" style="2" customWidth="1"/>
    <col min="6411" max="6411" width="11.25" style="2" customWidth="1"/>
    <col min="6412" max="6417" width="9.625" style="2" customWidth="1"/>
    <col min="6418" max="6418" width="12.25" style="2" bestFit="1" customWidth="1"/>
    <col min="6419" max="6419" width="10.625" style="2" customWidth="1"/>
    <col min="6420" max="6656" width="9" style="2"/>
    <col min="6657" max="6657" width="7" style="2" customWidth="1"/>
    <col min="6658" max="6658" width="18.75" style="2" customWidth="1"/>
    <col min="6659" max="6659" width="15.375" style="2" customWidth="1"/>
    <col min="6660" max="6660" width="6.375" style="2" customWidth="1"/>
    <col min="6661" max="6661" width="8.125" style="2" customWidth="1"/>
    <col min="6662" max="6662" width="5" style="2" customWidth="1"/>
    <col min="6663" max="6663" width="10.875" style="2" customWidth="1"/>
    <col min="6664" max="6664" width="10.5" style="2" bestFit="1" customWidth="1"/>
    <col min="6665" max="6665" width="13.125" style="2" customWidth="1"/>
    <col min="6666" max="6666" width="9.625" style="2" customWidth="1"/>
    <col min="6667" max="6667" width="11.25" style="2" customWidth="1"/>
    <col min="6668" max="6673" width="9.625" style="2" customWidth="1"/>
    <col min="6674" max="6674" width="12.25" style="2" bestFit="1" customWidth="1"/>
    <col min="6675" max="6675" width="10.625" style="2" customWidth="1"/>
    <col min="6676" max="6912" width="9" style="2"/>
    <col min="6913" max="6913" width="7" style="2" customWidth="1"/>
    <col min="6914" max="6914" width="18.75" style="2" customWidth="1"/>
    <col min="6915" max="6915" width="15.375" style="2" customWidth="1"/>
    <col min="6916" max="6916" width="6.375" style="2" customWidth="1"/>
    <col min="6917" max="6917" width="8.125" style="2" customWidth="1"/>
    <col min="6918" max="6918" width="5" style="2" customWidth="1"/>
    <col min="6919" max="6919" width="10.875" style="2" customWidth="1"/>
    <col min="6920" max="6920" width="10.5" style="2" bestFit="1" customWidth="1"/>
    <col min="6921" max="6921" width="13.125" style="2" customWidth="1"/>
    <col min="6922" max="6922" width="9.625" style="2" customWidth="1"/>
    <col min="6923" max="6923" width="11.25" style="2" customWidth="1"/>
    <col min="6924" max="6929" width="9.625" style="2" customWidth="1"/>
    <col min="6930" max="6930" width="12.25" style="2" bestFit="1" customWidth="1"/>
    <col min="6931" max="6931" width="10.625" style="2" customWidth="1"/>
    <col min="6932" max="7168" width="9" style="2"/>
    <col min="7169" max="7169" width="7" style="2" customWidth="1"/>
    <col min="7170" max="7170" width="18.75" style="2" customWidth="1"/>
    <col min="7171" max="7171" width="15.375" style="2" customWidth="1"/>
    <col min="7172" max="7172" width="6.375" style="2" customWidth="1"/>
    <col min="7173" max="7173" width="8.125" style="2" customWidth="1"/>
    <col min="7174" max="7174" width="5" style="2" customWidth="1"/>
    <col min="7175" max="7175" width="10.875" style="2" customWidth="1"/>
    <col min="7176" max="7176" width="10.5" style="2" bestFit="1" customWidth="1"/>
    <col min="7177" max="7177" width="13.125" style="2" customWidth="1"/>
    <col min="7178" max="7178" width="9.625" style="2" customWidth="1"/>
    <col min="7179" max="7179" width="11.25" style="2" customWidth="1"/>
    <col min="7180" max="7185" width="9.625" style="2" customWidth="1"/>
    <col min="7186" max="7186" width="12.25" style="2" bestFit="1" customWidth="1"/>
    <col min="7187" max="7187" width="10.625" style="2" customWidth="1"/>
    <col min="7188" max="7424" width="9" style="2"/>
    <col min="7425" max="7425" width="7" style="2" customWidth="1"/>
    <col min="7426" max="7426" width="18.75" style="2" customWidth="1"/>
    <col min="7427" max="7427" width="15.375" style="2" customWidth="1"/>
    <col min="7428" max="7428" width="6.375" style="2" customWidth="1"/>
    <col min="7429" max="7429" width="8.125" style="2" customWidth="1"/>
    <col min="7430" max="7430" width="5" style="2" customWidth="1"/>
    <col min="7431" max="7431" width="10.875" style="2" customWidth="1"/>
    <col min="7432" max="7432" width="10.5" style="2" bestFit="1" customWidth="1"/>
    <col min="7433" max="7433" width="13.125" style="2" customWidth="1"/>
    <col min="7434" max="7434" width="9.625" style="2" customWidth="1"/>
    <col min="7435" max="7435" width="11.25" style="2" customWidth="1"/>
    <col min="7436" max="7441" width="9.625" style="2" customWidth="1"/>
    <col min="7442" max="7442" width="12.25" style="2" bestFit="1" customWidth="1"/>
    <col min="7443" max="7443" width="10.625" style="2" customWidth="1"/>
    <col min="7444" max="7680" width="9" style="2"/>
    <col min="7681" max="7681" width="7" style="2" customWidth="1"/>
    <col min="7682" max="7682" width="18.75" style="2" customWidth="1"/>
    <col min="7683" max="7683" width="15.375" style="2" customWidth="1"/>
    <col min="7684" max="7684" width="6.375" style="2" customWidth="1"/>
    <col min="7685" max="7685" width="8.125" style="2" customWidth="1"/>
    <col min="7686" max="7686" width="5" style="2" customWidth="1"/>
    <col min="7687" max="7687" width="10.875" style="2" customWidth="1"/>
    <col min="7688" max="7688" width="10.5" style="2" bestFit="1" customWidth="1"/>
    <col min="7689" max="7689" width="13.125" style="2" customWidth="1"/>
    <col min="7690" max="7690" width="9.625" style="2" customWidth="1"/>
    <col min="7691" max="7691" width="11.25" style="2" customWidth="1"/>
    <col min="7692" max="7697" width="9.625" style="2" customWidth="1"/>
    <col min="7698" max="7698" width="12.25" style="2" bestFit="1" customWidth="1"/>
    <col min="7699" max="7699" width="10.625" style="2" customWidth="1"/>
    <col min="7700" max="7936" width="9" style="2"/>
    <col min="7937" max="7937" width="7" style="2" customWidth="1"/>
    <col min="7938" max="7938" width="18.75" style="2" customWidth="1"/>
    <col min="7939" max="7939" width="15.375" style="2" customWidth="1"/>
    <col min="7940" max="7940" width="6.375" style="2" customWidth="1"/>
    <col min="7941" max="7941" width="8.125" style="2" customWidth="1"/>
    <col min="7942" max="7942" width="5" style="2" customWidth="1"/>
    <col min="7943" max="7943" width="10.875" style="2" customWidth="1"/>
    <col min="7944" max="7944" width="10.5" style="2" bestFit="1" customWidth="1"/>
    <col min="7945" max="7945" width="13.125" style="2" customWidth="1"/>
    <col min="7946" max="7946" width="9.625" style="2" customWidth="1"/>
    <col min="7947" max="7947" width="11.25" style="2" customWidth="1"/>
    <col min="7948" max="7953" width="9.625" style="2" customWidth="1"/>
    <col min="7954" max="7954" width="12.25" style="2" bestFit="1" customWidth="1"/>
    <col min="7955" max="7955" width="10.625" style="2" customWidth="1"/>
    <col min="7956" max="8192" width="9" style="2"/>
    <col min="8193" max="8193" width="7" style="2" customWidth="1"/>
    <col min="8194" max="8194" width="18.75" style="2" customWidth="1"/>
    <col min="8195" max="8195" width="15.375" style="2" customWidth="1"/>
    <col min="8196" max="8196" width="6.375" style="2" customWidth="1"/>
    <col min="8197" max="8197" width="8.125" style="2" customWidth="1"/>
    <col min="8198" max="8198" width="5" style="2" customWidth="1"/>
    <col min="8199" max="8199" width="10.875" style="2" customWidth="1"/>
    <col min="8200" max="8200" width="10.5" style="2" bestFit="1" customWidth="1"/>
    <col min="8201" max="8201" width="13.125" style="2" customWidth="1"/>
    <col min="8202" max="8202" width="9.625" style="2" customWidth="1"/>
    <col min="8203" max="8203" width="11.25" style="2" customWidth="1"/>
    <col min="8204" max="8209" width="9.625" style="2" customWidth="1"/>
    <col min="8210" max="8210" width="12.25" style="2" bestFit="1" customWidth="1"/>
    <col min="8211" max="8211" width="10.625" style="2" customWidth="1"/>
    <col min="8212" max="8448" width="9" style="2"/>
    <col min="8449" max="8449" width="7" style="2" customWidth="1"/>
    <col min="8450" max="8450" width="18.75" style="2" customWidth="1"/>
    <col min="8451" max="8451" width="15.375" style="2" customWidth="1"/>
    <col min="8452" max="8452" width="6.375" style="2" customWidth="1"/>
    <col min="8453" max="8453" width="8.125" style="2" customWidth="1"/>
    <col min="8454" max="8454" width="5" style="2" customWidth="1"/>
    <col min="8455" max="8455" width="10.875" style="2" customWidth="1"/>
    <col min="8456" max="8456" width="10.5" style="2" bestFit="1" customWidth="1"/>
    <col min="8457" max="8457" width="13.125" style="2" customWidth="1"/>
    <col min="8458" max="8458" width="9.625" style="2" customWidth="1"/>
    <col min="8459" max="8459" width="11.25" style="2" customWidth="1"/>
    <col min="8460" max="8465" width="9.625" style="2" customWidth="1"/>
    <col min="8466" max="8466" width="12.25" style="2" bestFit="1" customWidth="1"/>
    <col min="8467" max="8467" width="10.625" style="2" customWidth="1"/>
    <col min="8468" max="8704" width="9" style="2"/>
    <col min="8705" max="8705" width="7" style="2" customWidth="1"/>
    <col min="8706" max="8706" width="18.75" style="2" customWidth="1"/>
    <col min="8707" max="8707" width="15.375" style="2" customWidth="1"/>
    <col min="8708" max="8708" width="6.375" style="2" customWidth="1"/>
    <col min="8709" max="8709" width="8.125" style="2" customWidth="1"/>
    <col min="8710" max="8710" width="5" style="2" customWidth="1"/>
    <col min="8711" max="8711" width="10.875" style="2" customWidth="1"/>
    <col min="8712" max="8712" width="10.5" style="2" bestFit="1" customWidth="1"/>
    <col min="8713" max="8713" width="13.125" style="2" customWidth="1"/>
    <col min="8714" max="8714" width="9.625" style="2" customWidth="1"/>
    <col min="8715" max="8715" width="11.25" style="2" customWidth="1"/>
    <col min="8716" max="8721" width="9.625" style="2" customWidth="1"/>
    <col min="8722" max="8722" width="12.25" style="2" bestFit="1" customWidth="1"/>
    <col min="8723" max="8723" width="10.625" style="2" customWidth="1"/>
    <col min="8724" max="8960" width="9" style="2"/>
    <col min="8961" max="8961" width="7" style="2" customWidth="1"/>
    <col min="8962" max="8962" width="18.75" style="2" customWidth="1"/>
    <col min="8963" max="8963" width="15.375" style="2" customWidth="1"/>
    <col min="8964" max="8964" width="6.375" style="2" customWidth="1"/>
    <col min="8965" max="8965" width="8.125" style="2" customWidth="1"/>
    <col min="8966" max="8966" width="5" style="2" customWidth="1"/>
    <col min="8967" max="8967" width="10.875" style="2" customWidth="1"/>
    <col min="8968" max="8968" width="10.5" style="2" bestFit="1" customWidth="1"/>
    <col min="8969" max="8969" width="13.125" style="2" customWidth="1"/>
    <col min="8970" max="8970" width="9.625" style="2" customWidth="1"/>
    <col min="8971" max="8971" width="11.25" style="2" customWidth="1"/>
    <col min="8972" max="8977" width="9.625" style="2" customWidth="1"/>
    <col min="8978" max="8978" width="12.25" style="2" bestFit="1" customWidth="1"/>
    <col min="8979" max="8979" width="10.625" style="2" customWidth="1"/>
    <col min="8980" max="9216" width="9" style="2"/>
    <col min="9217" max="9217" width="7" style="2" customWidth="1"/>
    <col min="9218" max="9218" width="18.75" style="2" customWidth="1"/>
    <col min="9219" max="9219" width="15.375" style="2" customWidth="1"/>
    <col min="9220" max="9220" width="6.375" style="2" customWidth="1"/>
    <col min="9221" max="9221" width="8.125" style="2" customWidth="1"/>
    <col min="9222" max="9222" width="5" style="2" customWidth="1"/>
    <col min="9223" max="9223" width="10.875" style="2" customWidth="1"/>
    <col min="9224" max="9224" width="10.5" style="2" bestFit="1" customWidth="1"/>
    <col min="9225" max="9225" width="13.125" style="2" customWidth="1"/>
    <col min="9226" max="9226" width="9.625" style="2" customWidth="1"/>
    <col min="9227" max="9227" width="11.25" style="2" customWidth="1"/>
    <col min="9228" max="9233" width="9.625" style="2" customWidth="1"/>
    <col min="9234" max="9234" width="12.25" style="2" bestFit="1" customWidth="1"/>
    <col min="9235" max="9235" width="10.625" style="2" customWidth="1"/>
    <col min="9236" max="9472" width="9" style="2"/>
    <col min="9473" max="9473" width="7" style="2" customWidth="1"/>
    <col min="9474" max="9474" width="18.75" style="2" customWidth="1"/>
    <col min="9475" max="9475" width="15.375" style="2" customWidth="1"/>
    <col min="9476" max="9476" width="6.375" style="2" customWidth="1"/>
    <col min="9477" max="9477" width="8.125" style="2" customWidth="1"/>
    <col min="9478" max="9478" width="5" style="2" customWidth="1"/>
    <col min="9479" max="9479" width="10.875" style="2" customWidth="1"/>
    <col min="9480" max="9480" width="10.5" style="2" bestFit="1" customWidth="1"/>
    <col min="9481" max="9481" width="13.125" style="2" customWidth="1"/>
    <col min="9482" max="9482" width="9.625" style="2" customWidth="1"/>
    <col min="9483" max="9483" width="11.25" style="2" customWidth="1"/>
    <col min="9484" max="9489" width="9.625" style="2" customWidth="1"/>
    <col min="9490" max="9490" width="12.25" style="2" bestFit="1" customWidth="1"/>
    <col min="9491" max="9491" width="10.625" style="2" customWidth="1"/>
    <col min="9492" max="9728" width="9" style="2"/>
    <col min="9729" max="9729" width="7" style="2" customWidth="1"/>
    <col min="9730" max="9730" width="18.75" style="2" customWidth="1"/>
    <col min="9731" max="9731" width="15.375" style="2" customWidth="1"/>
    <col min="9732" max="9732" width="6.375" style="2" customWidth="1"/>
    <col min="9733" max="9733" width="8.125" style="2" customWidth="1"/>
    <col min="9734" max="9734" width="5" style="2" customWidth="1"/>
    <col min="9735" max="9735" width="10.875" style="2" customWidth="1"/>
    <col min="9736" max="9736" width="10.5" style="2" bestFit="1" customWidth="1"/>
    <col min="9737" max="9737" width="13.125" style="2" customWidth="1"/>
    <col min="9738" max="9738" width="9.625" style="2" customWidth="1"/>
    <col min="9739" max="9739" width="11.25" style="2" customWidth="1"/>
    <col min="9740" max="9745" width="9.625" style="2" customWidth="1"/>
    <col min="9746" max="9746" width="12.25" style="2" bestFit="1" customWidth="1"/>
    <col min="9747" max="9747" width="10.625" style="2" customWidth="1"/>
    <col min="9748" max="9984" width="9" style="2"/>
    <col min="9985" max="9985" width="7" style="2" customWidth="1"/>
    <col min="9986" max="9986" width="18.75" style="2" customWidth="1"/>
    <col min="9987" max="9987" width="15.375" style="2" customWidth="1"/>
    <col min="9988" max="9988" width="6.375" style="2" customWidth="1"/>
    <col min="9989" max="9989" width="8.125" style="2" customWidth="1"/>
    <col min="9990" max="9990" width="5" style="2" customWidth="1"/>
    <col min="9991" max="9991" width="10.875" style="2" customWidth="1"/>
    <col min="9992" max="9992" width="10.5" style="2" bestFit="1" customWidth="1"/>
    <col min="9993" max="9993" width="13.125" style="2" customWidth="1"/>
    <col min="9994" max="9994" width="9.625" style="2" customWidth="1"/>
    <col min="9995" max="9995" width="11.25" style="2" customWidth="1"/>
    <col min="9996" max="10001" width="9.625" style="2" customWidth="1"/>
    <col min="10002" max="10002" width="12.25" style="2" bestFit="1" customWidth="1"/>
    <col min="10003" max="10003" width="10.625" style="2" customWidth="1"/>
    <col min="10004" max="10240" width="9" style="2"/>
    <col min="10241" max="10241" width="7" style="2" customWidth="1"/>
    <col min="10242" max="10242" width="18.75" style="2" customWidth="1"/>
    <col min="10243" max="10243" width="15.375" style="2" customWidth="1"/>
    <col min="10244" max="10244" width="6.375" style="2" customWidth="1"/>
    <col min="10245" max="10245" width="8.125" style="2" customWidth="1"/>
    <col min="10246" max="10246" width="5" style="2" customWidth="1"/>
    <col min="10247" max="10247" width="10.875" style="2" customWidth="1"/>
    <col min="10248" max="10248" width="10.5" style="2" bestFit="1" customWidth="1"/>
    <col min="10249" max="10249" width="13.125" style="2" customWidth="1"/>
    <col min="10250" max="10250" width="9.625" style="2" customWidth="1"/>
    <col min="10251" max="10251" width="11.25" style="2" customWidth="1"/>
    <col min="10252" max="10257" width="9.625" style="2" customWidth="1"/>
    <col min="10258" max="10258" width="12.25" style="2" bestFit="1" customWidth="1"/>
    <col min="10259" max="10259" width="10.625" style="2" customWidth="1"/>
    <col min="10260" max="10496" width="9" style="2"/>
    <col min="10497" max="10497" width="7" style="2" customWidth="1"/>
    <col min="10498" max="10498" width="18.75" style="2" customWidth="1"/>
    <col min="10499" max="10499" width="15.375" style="2" customWidth="1"/>
    <col min="10500" max="10500" width="6.375" style="2" customWidth="1"/>
    <col min="10501" max="10501" width="8.125" style="2" customWidth="1"/>
    <col min="10502" max="10502" width="5" style="2" customWidth="1"/>
    <col min="10503" max="10503" width="10.875" style="2" customWidth="1"/>
    <col min="10504" max="10504" width="10.5" style="2" bestFit="1" customWidth="1"/>
    <col min="10505" max="10505" width="13.125" style="2" customWidth="1"/>
    <col min="10506" max="10506" width="9.625" style="2" customWidth="1"/>
    <col min="10507" max="10507" width="11.25" style="2" customWidth="1"/>
    <col min="10508" max="10513" width="9.625" style="2" customWidth="1"/>
    <col min="10514" max="10514" width="12.25" style="2" bestFit="1" customWidth="1"/>
    <col min="10515" max="10515" width="10.625" style="2" customWidth="1"/>
    <col min="10516" max="10752" width="9" style="2"/>
    <col min="10753" max="10753" width="7" style="2" customWidth="1"/>
    <col min="10754" max="10754" width="18.75" style="2" customWidth="1"/>
    <col min="10755" max="10755" width="15.375" style="2" customWidth="1"/>
    <col min="10756" max="10756" width="6.375" style="2" customWidth="1"/>
    <col min="10757" max="10757" width="8.125" style="2" customWidth="1"/>
    <col min="10758" max="10758" width="5" style="2" customWidth="1"/>
    <col min="10759" max="10759" width="10.875" style="2" customWidth="1"/>
    <col min="10760" max="10760" width="10.5" style="2" bestFit="1" customWidth="1"/>
    <col min="10761" max="10761" width="13.125" style="2" customWidth="1"/>
    <col min="10762" max="10762" width="9.625" style="2" customWidth="1"/>
    <col min="10763" max="10763" width="11.25" style="2" customWidth="1"/>
    <col min="10764" max="10769" width="9.625" style="2" customWidth="1"/>
    <col min="10770" max="10770" width="12.25" style="2" bestFit="1" customWidth="1"/>
    <col min="10771" max="10771" width="10.625" style="2" customWidth="1"/>
    <col min="10772" max="11008" width="9" style="2"/>
    <col min="11009" max="11009" width="7" style="2" customWidth="1"/>
    <col min="11010" max="11010" width="18.75" style="2" customWidth="1"/>
    <col min="11011" max="11011" width="15.375" style="2" customWidth="1"/>
    <col min="11012" max="11012" width="6.375" style="2" customWidth="1"/>
    <col min="11013" max="11013" width="8.125" style="2" customWidth="1"/>
    <col min="11014" max="11014" width="5" style="2" customWidth="1"/>
    <col min="11015" max="11015" width="10.875" style="2" customWidth="1"/>
    <col min="11016" max="11016" width="10.5" style="2" bestFit="1" customWidth="1"/>
    <col min="11017" max="11017" width="13.125" style="2" customWidth="1"/>
    <col min="11018" max="11018" width="9.625" style="2" customWidth="1"/>
    <col min="11019" max="11019" width="11.25" style="2" customWidth="1"/>
    <col min="11020" max="11025" width="9.625" style="2" customWidth="1"/>
    <col min="11026" max="11026" width="12.25" style="2" bestFit="1" customWidth="1"/>
    <col min="11027" max="11027" width="10.625" style="2" customWidth="1"/>
    <col min="11028" max="11264" width="9" style="2"/>
    <col min="11265" max="11265" width="7" style="2" customWidth="1"/>
    <col min="11266" max="11266" width="18.75" style="2" customWidth="1"/>
    <col min="11267" max="11267" width="15.375" style="2" customWidth="1"/>
    <col min="11268" max="11268" width="6.375" style="2" customWidth="1"/>
    <col min="11269" max="11269" width="8.125" style="2" customWidth="1"/>
    <col min="11270" max="11270" width="5" style="2" customWidth="1"/>
    <col min="11271" max="11271" width="10.875" style="2" customWidth="1"/>
    <col min="11272" max="11272" width="10.5" style="2" bestFit="1" customWidth="1"/>
    <col min="11273" max="11273" width="13.125" style="2" customWidth="1"/>
    <col min="11274" max="11274" width="9.625" style="2" customWidth="1"/>
    <col min="11275" max="11275" width="11.25" style="2" customWidth="1"/>
    <col min="11276" max="11281" width="9.625" style="2" customWidth="1"/>
    <col min="11282" max="11282" width="12.25" style="2" bestFit="1" customWidth="1"/>
    <col min="11283" max="11283" width="10.625" style="2" customWidth="1"/>
    <col min="11284" max="11520" width="9" style="2"/>
    <col min="11521" max="11521" width="7" style="2" customWidth="1"/>
    <col min="11522" max="11522" width="18.75" style="2" customWidth="1"/>
    <col min="11523" max="11523" width="15.375" style="2" customWidth="1"/>
    <col min="11524" max="11524" width="6.375" style="2" customWidth="1"/>
    <col min="11525" max="11525" width="8.125" style="2" customWidth="1"/>
    <col min="11526" max="11526" width="5" style="2" customWidth="1"/>
    <col min="11527" max="11527" width="10.875" style="2" customWidth="1"/>
    <col min="11528" max="11528" width="10.5" style="2" bestFit="1" customWidth="1"/>
    <col min="11529" max="11529" width="13.125" style="2" customWidth="1"/>
    <col min="11530" max="11530" width="9.625" style="2" customWidth="1"/>
    <col min="11531" max="11531" width="11.25" style="2" customWidth="1"/>
    <col min="11532" max="11537" width="9.625" style="2" customWidth="1"/>
    <col min="11538" max="11538" width="12.25" style="2" bestFit="1" customWidth="1"/>
    <col min="11539" max="11539" width="10.625" style="2" customWidth="1"/>
    <col min="11540" max="11776" width="9" style="2"/>
    <col min="11777" max="11777" width="7" style="2" customWidth="1"/>
    <col min="11778" max="11778" width="18.75" style="2" customWidth="1"/>
    <col min="11779" max="11779" width="15.375" style="2" customWidth="1"/>
    <col min="11780" max="11780" width="6.375" style="2" customWidth="1"/>
    <col min="11781" max="11781" width="8.125" style="2" customWidth="1"/>
    <col min="11782" max="11782" width="5" style="2" customWidth="1"/>
    <col min="11783" max="11783" width="10.875" style="2" customWidth="1"/>
    <col min="11784" max="11784" width="10.5" style="2" bestFit="1" customWidth="1"/>
    <col min="11785" max="11785" width="13.125" style="2" customWidth="1"/>
    <col min="11786" max="11786" width="9.625" style="2" customWidth="1"/>
    <col min="11787" max="11787" width="11.25" style="2" customWidth="1"/>
    <col min="11788" max="11793" width="9.625" style="2" customWidth="1"/>
    <col min="11794" max="11794" width="12.25" style="2" bestFit="1" customWidth="1"/>
    <col min="11795" max="11795" width="10.625" style="2" customWidth="1"/>
    <col min="11796" max="12032" width="9" style="2"/>
    <col min="12033" max="12033" width="7" style="2" customWidth="1"/>
    <col min="12034" max="12034" width="18.75" style="2" customWidth="1"/>
    <col min="12035" max="12035" width="15.375" style="2" customWidth="1"/>
    <col min="12036" max="12036" width="6.375" style="2" customWidth="1"/>
    <col min="12037" max="12037" width="8.125" style="2" customWidth="1"/>
    <col min="12038" max="12038" width="5" style="2" customWidth="1"/>
    <col min="12039" max="12039" width="10.875" style="2" customWidth="1"/>
    <col min="12040" max="12040" width="10.5" style="2" bestFit="1" customWidth="1"/>
    <col min="12041" max="12041" width="13.125" style="2" customWidth="1"/>
    <col min="12042" max="12042" width="9.625" style="2" customWidth="1"/>
    <col min="12043" max="12043" width="11.25" style="2" customWidth="1"/>
    <col min="12044" max="12049" width="9.625" style="2" customWidth="1"/>
    <col min="12050" max="12050" width="12.25" style="2" bestFit="1" customWidth="1"/>
    <col min="12051" max="12051" width="10.625" style="2" customWidth="1"/>
    <col min="12052" max="12288" width="9" style="2"/>
    <col min="12289" max="12289" width="7" style="2" customWidth="1"/>
    <col min="12290" max="12290" width="18.75" style="2" customWidth="1"/>
    <col min="12291" max="12291" width="15.375" style="2" customWidth="1"/>
    <col min="12292" max="12292" width="6.375" style="2" customWidth="1"/>
    <col min="12293" max="12293" width="8.125" style="2" customWidth="1"/>
    <col min="12294" max="12294" width="5" style="2" customWidth="1"/>
    <col min="12295" max="12295" width="10.875" style="2" customWidth="1"/>
    <col min="12296" max="12296" width="10.5" style="2" bestFit="1" customWidth="1"/>
    <col min="12297" max="12297" width="13.125" style="2" customWidth="1"/>
    <col min="12298" max="12298" width="9.625" style="2" customWidth="1"/>
    <col min="12299" max="12299" width="11.25" style="2" customWidth="1"/>
    <col min="12300" max="12305" width="9.625" style="2" customWidth="1"/>
    <col min="12306" max="12306" width="12.25" style="2" bestFit="1" customWidth="1"/>
    <col min="12307" max="12307" width="10.625" style="2" customWidth="1"/>
    <col min="12308" max="12544" width="9" style="2"/>
    <col min="12545" max="12545" width="7" style="2" customWidth="1"/>
    <col min="12546" max="12546" width="18.75" style="2" customWidth="1"/>
    <col min="12547" max="12547" width="15.375" style="2" customWidth="1"/>
    <col min="12548" max="12548" width="6.375" style="2" customWidth="1"/>
    <col min="12549" max="12549" width="8.125" style="2" customWidth="1"/>
    <col min="12550" max="12550" width="5" style="2" customWidth="1"/>
    <col min="12551" max="12551" width="10.875" style="2" customWidth="1"/>
    <col min="12552" max="12552" width="10.5" style="2" bestFit="1" customWidth="1"/>
    <col min="12553" max="12553" width="13.125" style="2" customWidth="1"/>
    <col min="12554" max="12554" width="9.625" style="2" customWidth="1"/>
    <col min="12555" max="12555" width="11.25" style="2" customWidth="1"/>
    <col min="12556" max="12561" width="9.625" style="2" customWidth="1"/>
    <col min="12562" max="12562" width="12.25" style="2" bestFit="1" customWidth="1"/>
    <col min="12563" max="12563" width="10.625" style="2" customWidth="1"/>
    <col min="12564" max="12800" width="9" style="2"/>
    <col min="12801" max="12801" width="7" style="2" customWidth="1"/>
    <col min="12802" max="12802" width="18.75" style="2" customWidth="1"/>
    <col min="12803" max="12803" width="15.375" style="2" customWidth="1"/>
    <col min="12804" max="12804" width="6.375" style="2" customWidth="1"/>
    <col min="12805" max="12805" width="8.125" style="2" customWidth="1"/>
    <col min="12806" max="12806" width="5" style="2" customWidth="1"/>
    <col min="12807" max="12807" width="10.875" style="2" customWidth="1"/>
    <col min="12808" max="12808" width="10.5" style="2" bestFit="1" customWidth="1"/>
    <col min="12809" max="12809" width="13.125" style="2" customWidth="1"/>
    <col min="12810" max="12810" width="9.625" style="2" customWidth="1"/>
    <col min="12811" max="12811" width="11.25" style="2" customWidth="1"/>
    <col min="12812" max="12817" width="9.625" style="2" customWidth="1"/>
    <col min="12818" max="12818" width="12.25" style="2" bestFit="1" customWidth="1"/>
    <col min="12819" max="12819" width="10.625" style="2" customWidth="1"/>
    <col min="12820" max="13056" width="9" style="2"/>
    <col min="13057" max="13057" width="7" style="2" customWidth="1"/>
    <col min="13058" max="13058" width="18.75" style="2" customWidth="1"/>
    <col min="13059" max="13059" width="15.375" style="2" customWidth="1"/>
    <col min="13060" max="13060" width="6.375" style="2" customWidth="1"/>
    <col min="13061" max="13061" width="8.125" style="2" customWidth="1"/>
    <col min="13062" max="13062" width="5" style="2" customWidth="1"/>
    <col min="13063" max="13063" width="10.875" style="2" customWidth="1"/>
    <col min="13064" max="13064" width="10.5" style="2" bestFit="1" customWidth="1"/>
    <col min="13065" max="13065" width="13.125" style="2" customWidth="1"/>
    <col min="13066" max="13066" width="9.625" style="2" customWidth="1"/>
    <col min="13067" max="13067" width="11.25" style="2" customWidth="1"/>
    <col min="13068" max="13073" width="9.625" style="2" customWidth="1"/>
    <col min="13074" max="13074" width="12.25" style="2" bestFit="1" customWidth="1"/>
    <col min="13075" max="13075" width="10.625" style="2" customWidth="1"/>
    <col min="13076" max="13312" width="9" style="2"/>
    <col min="13313" max="13313" width="7" style="2" customWidth="1"/>
    <col min="13314" max="13314" width="18.75" style="2" customWidth="1"/>
    <col min="13315" max="13315" width="15.375" style="2" customWidth="1"/>
    <col min="13316" max="13316" width="6.375" style="2" customWidth="1"/>
    <col min="13317" max="13317" width="8.125" style="2" customWidth="1"/>
    <col min="13318" max="13318" width="5" style="2" customWidth="1"/>
    <col min="13319" max="13319" width="10.875" style="2" customWidth="1"/>
    <col min="13320" max="13320" width="10.5" style="2" bestFit="1" customWidth="1"/>
    <col min="13321" max="13321" width="13.125" style="2" customWidth="1"/>
    <col min="13322" max="13322" width="9.625" style="2" customWidth="1"/>
    <col min="13323" max="13323" width="11.25" style="2" customWidth="1"/>
    <col min="13324" max="13329" width="9.625" style="2" customWidth="1"/>
    <col min="13330" max="13330" width="12.25" style="2" bestFit="1" customWidth="1"/>
    <col min="13331" max="13331" width="10.625" style="2" customWidth="1"/>
    <col min="13332" max="13568" width="9" style="2"/>
    <col min="13569" max="13569" width="7" style="2" customWidth="1"/>
    <col min="13570" max="13570" width="18.75" style="2" customWidth="1"/>
    <col min="13571" max="13571" width="15.375" style="2" customWidth="1"/>
    <col min="13572" max="13572" width="6.375" style="2" customWidth="1"/>
    <col min="13573" max="13573" width="8.125" style="2" customWidth="1"/>
    <col min="13574" max="13574" width="5" style="2" customWidth="1"/>
    <col min="13575" max="13575" width="10.875" style="2" customWidth="1"/>
    <col min="13576" max="13576" width="10.5" style="2" bestFit="1" customWidth="1"/>
    <col min="13577" max="13577" width="13.125" style="2" customWidth="1"/>
    <col min="13578" max="13578" width="9.625" style="2" customWidth="1"/>
    <col min="13579" max="13579" width="11.25" style="2" customWidth="1"/>
    <col min="13580" max="13585" width="9.625" style="2" customWidth="1"/>
    <col min="13586" max="13586" width="12.25" style="2" bestFit="1" customWidth="1"/>
    <col min="13587" max="13587" width="10.625" style="2" customWidth="1"/>
    <col min="13588" max="13824" width="9" style="2"/>
    <col min="13825" max="13825" width="7" style="2" customWidth="1"/>
    <col min="13826" max="13826" width="18.75" style="2" customWidth="1"/>
    <col min="13827" max="13827" width="15.375" style="2" customWidth="1"/>
    <col min="13828" max="13828" width="6.375" style="2" customWidth="1"/>
    <col min="13829" max="13829" width="8.125" style="2" customWidth="1"/>
    <col min="13830" max="13830" width="5" style="2" customWidth="1"/>
    <col min="13831" max="13831" width="10.875" style="2" customWidth="1"/>
    <col min="13832" max="13832" width="10.5" style="2" bestFit="1" customWidth="1"/>
    <col min="13833" max="13833" width="13.125" style="2" customWidth="1"/>
    <col min="13834" max="13834" width="9.625" style="2" customWidth="1"/>
    <col min="13835" max="13835" width="11.25" style="2" customWidth="1"/>
    <col min="13836" max="13841" width="9.625" style="2" customWidth="1"/>
    <col min="13842" max="13842" width="12.25" style="2" bestFit="1" customWidth="1"/>
    <col min="13843" max="13843" width="10.625" style="2" customWidth="1"/>
    <col min="13844" max="14080" width="9" style="2"/>
    <col min="14081" max="14081" width="7" style="2" customWidth="1"/>
    <col min="14082" max="14082" width="18.75" style="2" customWidth="1"/>
    <col min="14083" max="14083" width="15.375" style="2" customWidth="1"/>
    <col min="14084" max="14084" width="6.375" style="2" customWidth="1"/>
    <col min="14085" max="14085" width="8.125" style="2" customWidth="1"/>
    <col min="14086" max="14086" width="5" style="2" customWidth="1"/>
    <col min="14087" max="14087" width="10.875" style="2" customWidth="1"/>
    <col min="14088" max="14088" width="10.5" style="2" bestFit="1" customWidth="1"/>
    <col min="14089" max="14089" width="13.125" style="2" customWidth="1"/>
    <col min="14090" max="14090" width="9.625" style="2" customWidth="1"/>
    <col min="14091" max="14091" width="11.25" style="2" customWidth="1"/>
    <col min="14092" max="14097" width="9.625" style="2" customWidth="1"/>
    <col min="14098" max="14098" width="12.25" style="2" bestFit="1" customWidth="1"/>
    <col min="14099" max="14099" width="10.625" style="2" customWidth="1"/>
    <col min="14100" max="14336" width="9" style="2"/>
    <col min="14337" max="14337" width="7" style="2" customWidth="1"/>
    <col min="14338" max="14338" width="18.75" style="2" customWidth="1"/>
    <col min="14339" max="14339" width="15.375" style="2" customWidth="1"/>
    <col min="14340" max="14340" width="6.375" style="2" customWidth="1"/>
    <col min="14341" max="14341" width="8.125" style="2" customWidth="1"/>
    <col min="14342" max="14342" width="5" style="2" customWidth="1"/>
    <col min="14343" max="14343" width="10.875" style="2" customWidth="1"/>
    <col min="14344" max="14344" width="10.5" style="2" bestFit="1" customWidth="1"/>
    <col min="14345" max="14345" width="13.125" style="2" customWidth="1"/>
    <col min="14346" max="14346" width="9.625" style="2" customWidth="1"/>
    <col min="14347" max="14347" width="11.25" style="2" customWidth="1"/>
    <col min="14348" max="14353" width="9.625" style="2" customWidth="1"/>
    <col min="14354" max="14354" width="12.25" style="2" bestFit="1" customWidth="1"/>
    <col min="14355" max="14355" width="10.625" style="2" customWidth="1"/>
    <col min="14356" max="14592" width="9" style="2"/>
    <col min="14593" max="14593" width="7" style="2" customWidth="1"/>
    <col min="14594" max="14594" width="18.75" style="2" customWidth="1"/>
    <col min="14595" max="14595" width="15.375" style="2" customWidth="1"/>
    <col min="14596" max="14596" width="6.375" style="2" customWidth="1"/>
    <col min="14597" max="14597" width="8.125" style="2" customWidth="1"/>
    <col min="14598" max="14598" width="5" style="2" customWidth="1"/>
    <col min="14599" max="14599" width="10.875" style="2" customWidth="1"/>
    <col min="14600" max="14600" width="10.5" style="2" bestFit="1" customWidth="1"/>
    <col min="14601" max="14601" width="13.125" style="2" customWidth="1"/>
    <col min="14602" max="14602" width="9.625" style="2" customWidth="1"/>
    <col min="14603" max="14603" width="11.25" style="2" customWidth="1"/>
    <col min="14604" max="14609" width="9.625" style="2" customWidth="1"/>
    <col min="14610" max="14610" width="12.25" style="2" bestFit="1" customWidth="1"/>
    <col min="14611" max="14611" width="10.625" style="2" customWidth="1"/>
    <col min="14612" max="14848" width="9" style="2"/>
    <col min="14849" max="14849" width="7" style="2" customWidth="1"/>
    <col min="14850" max="14850" width="18.75" style="2" customWidth="1"/>
    <col min="14851" max="14851" width="15.375" style="2" customWidth="1"/>
    <col min="14852" max="14852" width="6.375" style="2" customWidth="1"/>
    <col min="14853" max="14853" width="8.125" style="2" customWidth="1"/>
    <col min="14854" max="14854" width="5" style="2" customWidth="1"/>
    <col min="14855" max="14855" width="10.875" style="2" customWidth="1"/>
    <col min="14856" max="14856" width="10.5" style="2" bestFit="1" customWidth="1"/>
    <col min="14857" max="14857" width="13.125" style="2" customWidth="1"/>
    <col min="14858" max="14858" width="9.625" style="2" customWidth="1"/>
    <col min="14859" max="14859" width="11.25" style="2" customWidth="1"/>
    <col min="14860" max="14865" width="9.625" style="2" customWidth="1"/>
    <col min="14866" max="14866" width="12.25" style="2" bestFit="1" customWidth="1"/>
    <col min="14867" max="14867" width="10.625" style="2" customWidth="1"/>
    <col min="14868" max="15104" width="9" style="2"/>
    <col min="15105" max="15105" width="7" style="2" customWidth="1"/>
    <col min="15106" max="15106" width="18.75" style="2" customWidth="1"/>
    <col min="15107" max="15107" width="15.375" style="2" customWidth="1"/>
    <col min="15108" max="15108" width="6.375" style="2" customWidth="1"/>
    <col min="15109" max="15109" width="8.125" style="2" customWidth="1"/>
    <col min="15110" max="15110" width="5" style="2" customWidth="1"/>
    <col min="15111" max="15111" width="10.875" style="2" customWidth="1"/>
    <col min="15112" max="15112" width="10.5" style="2" bestFit="1" customWidth="1"/>
    <col min="15113" max="15113" width="13.125" style="2" customWidth="1"/>
    <col min="15114" max="15114" width="9.625" style="2" customWidth="1"/>
    <col min="15115" max="15115" width="11.25" style="2" customWidth="1"/>
    <col min="15116" max="15121" width="9.625" style="2" customWidth="1"/>
    <col min="15122" max="15122" width="12.25" style="2" bestFit="1" customWidth="1"/>
    <col min="15123" max="15123" width="10.625" style="2" customWidth="1"/>
    <col min="15124" max="15360" width="9" style="2"/>
    <col min="15361" max="15361" width="7" style="2" customWidth="1"/>
    <col min="15362" max="15362" width="18.75" style="2" customWidth="1"/>
    <col min="15363" max="15363" width="15.375" style="2" customWidth="1"/>
    <col min="15364" max="15364" width="6.375" style="2" customWidth="1"/>
    <col min="15365" max="15365" width="8.125" style="2" customWidth="1"/>
    <col min="15366" max="15366" width="5" style="2" customWidth="1"/>
    <col min="15367" max="15367" width="10.875" style="2" customWidth="1"/>
    <col min="15368" max="15368" width="10.5" style="2" bestFit="1" customWidth="1"/>
    <col min="15369" max="15369" width="13.125" style="2" customWidth="1"/>
    <col min="15370" max="15370" width="9.625" style="2" customWidth="1"/>
    <col min="15371" max="15371" width="11.25" style="2" customWidth="1"/>
    <col min="15372" max="15377" width="9.625" style="2" customWidth="1"/>
    <col min="15378" max="15378" width="12.25" style="2" bestFit="1" customWidth="1"/>
    <col min="15379" max="15379" width="10.625" style="2" customWidth="1"/>
    <col min="15380" max="15616" width="9" style="2"/>
    <col min="15617" max="15617" width="7" style="2" customWidth="1"/>
    <col min="15618" max="15618" width="18.75" style="2" customWidth="1"/>
    <col min="15619" max="15619" width="15.375" style="2" customWidth="1"/>
    <col min="15620" max="15620" width="6.375" style="2" customWidth="1"/>
    <col min="15621" max="15621" width="8.125" style="2" customWidth="1"/>
    <col min="15622" max="15622" width="5" style="2" customWidth="1"/>
    <col min="15623" max="15623" width="10.875" style="2" customWidth="1"/>
    <col min="15624" max="15624" width="10.5" style="2" bestFit="1" customWidth="1"/>
    <col min="15625" max="15625" width="13.125" style="2" customWidth="1"/>
    <col min="15626" max="15626" width="9.625" style="2" customWidth="1"/>
    <col min="15627" max="15627" width="11.25" style="2" customWidth="1"/>
    <col min="15628" max="15633" width="9.625" style="2" customWidth="1"/>
    <col min="15634" max="15634" width="12.25" style="2" bestFit="1" customWidth="1"/>
    <col min="15635" max="15635" width="10.625" style="2" customWidth="1"/>
    <col min="15636" max="15872" width="9" style="2"/>
    <col min="15873" max="15873" width="7" style="2" customWidth="1"/>
    <col min="15874" max="15874" width="18.75" style="2" customWidth="1"/>
    <col min="15875" max="15875" width="15.375" style="2" customWidth="1"/>
    <col min="15876" max="15876" width="6.375" style="2" customWidth="1"/>
    <col min="15877" max="15877" width="8.125" style="2" customWidth="1"/>
    <col min="15878" max="15878" width="5" style="2" customWidth="1"/>
    <col min="15879" max="15879" width="10.875" style="2" customWidth="1"/>
    <col min="15880" max="15880" width="10.5" style="2" bestFit="1" customWidth="1"/>
    <col min="15881" max="15881" width="13.125" style="2" customWidth="1"/>
    <col min="15882" max="15882" width="9.625" style="2" customWidth="1"/>
    <col min="15883" max="15883" width="11.25" style="2" customWidth="1"/>
    <col min="15884" max="15889" width="9.625" style="2" customWidth="1"/>
    <col min="15890" max="15890" width="12.25" style="2" bestFit="1" customWidth="1"/>
    <col min="15891" max="15891" width="10.625" style="2" customWidth="1"/>
    <col min="15892" max="16128" width="9" style="2"/>
    <col min="16129" max="16129" width="7" style="2" customWidth="1"/>
    <col min="16130" max="16130" width="18.75" style="2" customWidth="1"/>
    <col min="16131" max="16131" width="15.375" style="2" customWidth="1"/>
    <col min="16132" max="16132" width="6.375" style="2" customWidth="1"/>
    <col min="16133" max="16133" width="8.125" style="2" customWidth="1"/>
    <col min="16134" max="16134" width="5" style="2" customWidth="1"/>
    <col min="16135" max="16135" width="10.875" style="2" customWidth="1"/>
    <col min="16136" max="16136" width="10.5" style="2" bestFit="1" customWidth="1"/>
    <col min="16137" max="16137" width="13.125" style="2" customWidth="1"/>
    <col min="16138" max="16138" width="9.625" style="2" customWidth="1"/>
    <col min="16139" max="16139" width="11.25" style="2" customWidth="1"/>
    <col min="16140" max="16145" width="9.625" style="2" customWidth="1"/>
    <col min="16146" max="16146" width="12.25" style="2" bestFit="1" customWidth="1"/>
    <col min="16147" max="16147" width="10.625" style="2" customWidth="1"/>
    <col min="16148" max="16384" width="9" style="2"/>
  </cols>
  <sheetData>
    <row r="1" spans="1:19" ht="32.25" customHeight="1" thickBot="1">
      <c r="A1" s="1"/>
      <c r="B1" s="1"/>
      <c r="C1" s="1"/>
      <c r="D1" s="1"/>
      <c r="E1" s="1"/>
      <c r="F1" s="1"/>
      <c r="G1" s="1"/>
      <c r="H1" s="1"/>
      <c r="I1" s="1"/>
      <c r="J1" s="1"/>
      <c r="K1" s="1"/>
      <c r="L1" s="1"/>
      <c r="M1" s="1"/>
      <c r="N1" s="1"/>
      <c r="O1" s="1"/>
      <c r="P1" s="1"/>
      <c r="Q1" s="1"/>
      <c r="R1" s="1"/>
      <c r="S1" s="1"/>
    </row>
    <row r="2" spans="1:19" ht="13.5">
      <c r="A2" s="3" t="str">
        <f>[5]工作表目录!F3</f>
        <v>被审计单位：</v>
      </c>
      <c r="B2" s="4"/>
      <c r="C2" s="4"/>
      <c r="D2" s="4"/>
      <c r="E2" s="4"/>
      <c r="F2" s="4"/>
      <c r="G2" s="4"/>
      <c r="H2" s="4" t="s">
        <v>127</v>
      </c>
      <c r="I2" s="4" t="s">
        <v>128</v>
      </c>
      <c r="J2" s="4"/>
      <c r="K2" s="4"/>
      <c r="L2" s="4"/>
      <c r="M2" s="4"/>
      <c r="N2" s="4" t="s">
        <v>129</v>
      </c>
      <c r="O2" s="4"/>
      <c r="P2" s="4"/>
      <c r="Q2" s="4"/>
      <c r="R2" s="4"/>
      <c r="S2" s="5"/>
    </row>
    <row r="3" spans="1:19" ht="13.5">
      <c r="A3" s="6" t="s">
        <v>130</v>
      </c>
      <c r="B3" s="7"/>
      <c r="C3" s="7"/>
      <c r="D3" s="7"/>
      <c r="E3" s="7"/>
      <c r="F3" s="7"/>
      <c r="G3" s="7"/>
      <c r="H3" s="7" t="s">
        <v>131</v>
      </c>
      <c r="I3" s="8">
        <f>[7]工作表目录!H3</f>
        <v>0</v>
      </c>
      <c r="J3" s="7"/>
      <c r="K3" s="7"/>
      <c r="L3" s="7"/>
      <c r="M3" s="7"/>
      <c r="N3" s="7" t="s">
        <v>132</v>
      </c>
      <c r="O3" s="8">
        <f>[7]工作表目录!J3</f>
        <v>0</v>
      </c>
      <c r="P3" s="7"/>
      <c r="Q3" s="7"/>
      <c r="R3" s="7"/>
      <c r="S3" s="9"/>
    </row>
    <row r="4" spans="1:19" s="14" customFormat="1" ht="14.25" thickBot="1">
      <c r="A4" s="10" t="str">
        <f>[5]工作表目录!F4</f>
        <v>财务报表截止日/期间：</v>
      </c>
      <c r="B4" s="11"/>
      <c r="C4" s="11"/>
      <c r="D4" s="11"/>
      <c r="E4" s="11"/>
      <c r="F4" s="11"/>
      <c r="G4" s="11"/>
      <c r="H4" s="11" t="s">
        <v>6</v>
      </c>
      <c r="I4" s="12">
        <f>[7]工作表目录!H4</f>
        <v>0</v>
      </c>
      <c r="J4" s="11"/>
      <c r="K4" s="11"/>
      <c r="L4" s="11"/>
      <c r="M4" s="11"/>
      <c r="N4" s="11" t="s">
        <v>5</v>
      </c>
      <c r="O4" s="11">
        <f>[7]工作表目录!J4</f>
        <v>0</v>
      </c>
      <c r="P4" s="11"/>
      <c r="Q4" s="11"/>
      <c r="R4" s="11"/>
      <c r="S4" s="13"/>
    </row>
    <row r="5" spans="1:19" s="14" customFormat="1" ht="12.75" customHeight="1" thickBot="1">
      <c r="A5" s="218" t="s">
        <v>133</v>
      </c>
      <c r="B5" s="219"/>
      <c r="C5" s="219"/>
      <c r="D5" s="219"/>
      <c r="E5" s="219"/>
      <c r="F5" s="219"/>
      <c r="G5" s="219"/>
      <c r="H5" s="219"/>
      <c r="I5" s="219"/>
      <c r="J5" s="219"/>
      <c r="K5" s="219"/>
      <c r="L5" s="219"/>
      <c r="M5" s="219"/>
      <c r="N5" s="219"/>
      <c r="O5" s="219"/>
      <c r="P5" s="219"/>
      <c r="Q5" s="219"/>
      <c r="R5" s="219"/>
      <c r="S5" s="219"/>
    </row>
    <row r="6" spans="1:19" ht="13.5">
      <c r="A6" s="149" t="s">
        <v>8</v>
      </c>
      <c r="B6" s="151" t="s">
        <v>134</v>
      </c>
      <c r="C6" s="151" t="s">
        <v>135</v>
      </c>
      <c r="D6" s="151" t="s">
        <v>136</v>
      </c>
      <c r="E6" s="151" t="s">
        <v>137</v>
      </c>
      <c r="F6" s="151" t="s">
        <v>138</v>
      </c>
      <c r="G6" s="151" t="s">
        <v>14</v>
      </c>
      <c r="H6" s="151" t="s">
        <v>15</v>
      </c>
      <c r="I6" s="151" t="s">
        <v>139</v>
      </c>
      <c r="J6" s="153" t="s">
        <v>140</v>
      </c>
      <c r="K6" s="153"/>
      <c r="L6" s="153"/>
      <c r="M6" s="153"/>
      <c r="N6" s="153" t="s">
        <v>141</v>
      </c>
      <c r="O6" s="153"/>
      <c r="P6" s="153"/>
      <c r="Q6" s="153"/>
      <c r="R6" s="151" t="s">
        <v>142</v>
      </c>
      <c r="S6" s="154" t="s">
        <v>20</v>
      </c>
    </row>
    <row r="7" spans="1:19" ht="13.5">
      <c r="A7" s="150"/>
      <c r="B7" s="152"/>
      <c r="C7" s="152"/>
      <c r="D7" s="152"/>
      <c r="E7" s="152"/>
      <c r="F7" s="152"/>
      <c r="G7" s="152"/>
      <c r="H7" s="152"/>
      <c r="I7" s="152"/>
      <c r="J7" s="152" t="s">
        <v>143</v>
      </c>
      <c r="K7" s="156" t="s">
        <v>144</v>
      </c>
      <c r="L7" s="156"/>
      <c r="M7" s="156"/>
      <c r="N7" s="156" t="s">
        <v>23</v>
      </c>
      <c r="O7" s="156" t="s">
        <v>145</v>
      </c>
      <c r="P7" s="156" t="s">
        <v>146</v>
      </c>
      <c r="Q7" s="156" t="s">
        <v>26</v>
      </c>
      <c r="R7" s="152"/>
      <c r="S7" s="155"/>
    </row>
    <row r="8" spans="1:19" ht="22.5">
      <c r="A8" s="150"/>
      <c r="B8" s="152"/>
      <c r="C8" s="152"/>
      <c r="D8" s="152"/>
      <c r="E8" s="152"/>
      <c r="F8" s="152"/>
      <c r="G8" s="152"/>
      <c r="H8" s="152"/>
      <c r="I8" s="152"/>
      <c r="J8" s="152"/>
      <c r="K8" s="15" t="s">
        <v>147</v>
      </c>
      <c r="L8" s="15" t="s">
        <v>28</v>
      </c>
      <c r="M8" s="15" t="s">
        <v>29</v>
      </c>
      <c r="N8" s="156"/>
      <c r="O8" s="156"/>
      <c r="P8" s="156"/>
      <c r="Q8" s="156"/>
      <c r="R8" s="152"/>
      <c r="S8" s="155"/>
    </row>
    <row r="9" spans="1:19" ht="13.5">
      <c r="A9" s="16"/>
      <c r="B9" s="17"/>
      <c r="C9" s="18"/>
      <c r="D9" s="18"/>
      <c r="E9" s="19"/>
      <c r="F9" s="20"/>
      <c r="G9" s="21"/>
      <c r="H9" s="22"/>
      <c r="I9" s="23"/>
      <c r="J9" s="24"/>
      <c r="K9" s="25"/>
      <c r="L9" s="25"/>
      <c r="M9" s="25"/>
      <c r="N9" s="25"/>
      <c r="O9" s="25"/>
      <c r="P9" s="25"/>
      <c r="Q9" s="25"/>
      <c r="R9" s="26"/>
      <c r="S9" s="27"/>
    </row>
    <row r="10" spans="1:19" ht="13.5">
      <c r="A10" s="16"/>
      <c r="B10" s="17"/>
      <c r="C10" s="18"/>
      <c r="D10" s="18"/>
      <c r="E10" s="19"/>
      <c r="F10" s="20"/>
      <c r="G10" s="21"/>
      <c r="H10" s="22"/>
      <c r="I10" s="23"/>
      <c r="J10" s="24"/>
      <c r="K10" s="25"/>
      <c r="L10" s="25"/>
      <c r="M10" s="25"/>
      <c r="N10" s="25"/>
      <c r="O10" s="25"/>
      <c r="P10" s="25"/>
      <c r="Q10" s="25"/>
      <c r="R10" s="26"/>
      <c r="S10" s="27"/>
    </row>
    <row r="11" spans="1:19" ht="13.5">
      <c r="A11" s="16"/>
      <c r="B11" s="17"/>
      <c r="C11" s="18"/>
      <c r="D11" s="18"/>
      <c r="E11" s="19"/>
      <c r="F11" s="20"/>
      <c r="G11" s="21"/>
      <c r="H11" s="22"/>
      <c r="I11" s="23"/>
      <c r="J11" s="24"/>
      <c r="K11" s="25"/>
      <c r="L11" s="25"/>
      <c r="M11" s="25"/>
      <c r="N11" s="25"/>
      <c r="O11" s="25"/>
      <c r="P11" s="25"/>
      <c r="Q11" s="25"/>
      <c r="R11" s="26"/>
      <c r="S11" s="27"/>
    </row>
    <row r="12" spans="1:19" ht="13.5">
      <c r="A12" s="16"/>
      <c r="B12" s="17"/>
      <c r="C12" s="18"/>
      <c r="D12" s="18"/>
      <c r="E12" s="19"/>
      <c r="F12" s="20"/>
      <c r="G12" s="21"/>
      <c r="H12" s="22"/>
      <c r="I12" s="23"/>
      <c r="J12" s="24"/>
      <c r="K12" s="25"/>
      <c r="L12" s="25"/>
      <c r="M12" s="25"/>
      <c r="N12" s="25"/>
      <c r="O12" s="25"/>
      <c r="P12" s="25"/>
      <c r="Q12" s="25"/>
      <c r="R12" s="26"/>
      <c r="S12" s="27"/>
    </row>
    <row r="13" spans="1:19" ht="13.5">
      <c r="A13" s="16"/>
      <c r="B13" s="17"/>
      <c r="C13" s="18"/>
      <c r="D13" s="18"/>
      <c r="E13" s="19"/>
      <c r="F13" s="20"/>
      <c r="G13" s="21"/>
      <c r="H13" s="22"/>
      <c r="I13" s="23"/>
      <c r="J13" s="24"/>
      <c r="K13" s="25"/>
      <c r="L13" s="25"/>
      <c r="M13" s="25"/>
      <c r="N13" s="25"/>
      <c r="O13" s="25"/>
      <c r="P13" s="25"/>
      <c r="Q13" s="25"/>
      <c r="R13" s="26"/>
      <c r="S13" s="27"/>
    </row>
    <row r="14" spans="1:19" ht="13.5">
      <c r="A14" s="16"/>
      <c r="B14" s="17"/>
      <c r="C14" s="18"/>
      <c r="D14" s="18"/>
      <c r="E14" s="19"/>
      <c r="F14" s="20"/>
      <c r="G14" s="21"/>
      <c r="H14" s="22"/>
      <c r="I14" s="23"/>
      <c r="J14" s="24"/>
      <c r="K14" s="25"/>
      <c r="L14" s="25"/>
      <c r="M14" s="25"/>
      <c r="N14" s="25"/>
      <c r="O14" s="25"/>
      <c r="P14" s="25"/>
      <c r="Q14" s="25"/>
      <c r="R14" s="26"/>
      <c r="S14" s="27"/>
    </row>
    <row r="15" spans="1:19" ht="13.5">
      <c r="A15" s="16"/>
      <c r="B15" s="17"/>
      <c r="C15" s="18"/>
      <c r="D15" s="18"/>
      <c r="E15" s="19"/>
      <c r="F15" s="20"/>
      <c r="G15" s="21"/>
      <c r="H15" s="22"/>
      <c r="I15" s="23"/>
      <c r="J15" s="24"/>
      <c r="K15" s="25"/>
      <c r="L15" s="25"/>
      <c r="M15" s="25"/>
      <c r="N15" s="25"/>
      <c r="O15" s="25"/>
      <c r="P15" s="25"/>
      <c r="Q15" s="25"/>
      <c r="R15" s="26"/>
      <c r="S15" s="27"/>
    </row>
    <row r="16" spans="1:19" ht="13.5">
      <c r="A16" s="16"/>
      <c r="B16" s="17"/>
      <c r="C16" s="18"/>
      <c r="D16" s="18"/>
      <c r="E16" s="19"/>
      <c r="F16" s="20"/>
      <c r="G16" s="21"/>
      <c r="H16" s="22"/>
      <c r="I16" s="23"/>
      <c r="J16" s="24"/>
      <c r="K16" s="25"/>
      <c r="L16" s="25"/>
      <c r="M16" s="25"/>
      <c r="N16" s="25"/>
      <c r="O16" s="25"/>
      <c r="P16" s="25"/>
      <c r="Q16" s="25"/>
      <c r="R16" s="26"/>
      <c r="S16" s="27"/>
    </row>
    <row r="17" spans="1:19" ht="13.5">
      <c r="A17" s="16"/>
      <c r="B17" s="17"/>
      <c r="C17" s="18"/>
      <c r="D17" s="18"/>
      <c r="E17" s="19"/>
      <c r="F17" s="20"/>
      <c r="G17" s="21"/>
      <c r="H17" s="22"/>
      <c r="I17" s="23"/>
      <c r="J17" s="24"/>
      <c r="K17" s="25"/>
      <c r="L17" s="25"/>
      <c r="M17" s="25"/>
      <c r="N17" s="25"/>
      <c r="O17" s="25"/>
      <c r="P17" s="25"/>
      <c r="Q17" s="25"/>
      <c r="R17" s="26"/>
      <c r="S17" s="27"/>
    </row>
    <row r="18" spans="1:19" ht="13.5">
      <c r="A18" s="16"/>
      <c r="B18" s="17"/>
      <c r="C18" s="18"/>
      <c r="D18" s="18"/>
      <c r="E18" s="19"/>
      <c r="F18" s="20"/>
      <c r="G18" s="21"/>
      <c r="H18" s="22"/>
      <c r="I18" s="23"/>
      <c r="J18" s="24"/>
      <c r="K18" s="25"/>
      <c r="L18" s="25"/>
      <c r="M18" s="25"/>
      <c r="N18" s="25"/>
      <c r="O18" s="25"/>
      <c r="P18" s="25"/>
      <c r="Q18" s="25"/>
      <c r="R18" s="26"/>
      <c r="S18" s="27"/>
    </row>
    <row r="19" spans="1:19" ht="13.5">
      <c r="A19" s="28"/>
      <c r="B19" s="29"/>
      <c r="C19" s="29"/>
      <c r="D19" s="29"/>
      <c r="E19" s="29"/>
      <c r="F19" s="29"/>
      <c r="G19" s="30"/>
      <c r="H19" s="22"/>
      <c r="I19" s="31"/>
      <c r="J19" s="24"/>
      <c r="K19" s="25"/>
      <c r="L19" s="25"/>
      <c r="M19" s="25"/>
      <c r="N19" s="25"/>
      <c r="O19" s="25"/>
      <c r="P19" s="25"/>
      <c r="Q19" s="25"/>
      <c r="R19" s="26"/>
      <c r="S19" s="32"/>
    </row>
    <row r="20" spans="1:19" ht="13.5">
      <c r="A20" s="157" t="str">
        <f>"共　"&amp;COUNTA(B9:B19)&amp;"　行"</f>
        <v>共　0　行</v>
      </c>
      <c r="B20" s="158"/>
      <c r="C20" s="158"/>
      <c r="D20" s="33"/>
      <c r="E20" s="33"/>
      <c r="F20" s="33"/>
      <c r="G20" s="34"/>
      <c r="H20" s="35"/>
      <c r="I20" s="36">
        <f>SUM(I9:I19)</f>
        <v>0</v>
      </c>
      <c r="J20" s="36">
        <f>SUM(J9:J19)</f>
        <v>0</v>
      </c>
      <c r="K20" s="36">
        <f t="shared" ref="K20:P20" si="0">SUM(K9:K19)</f>
        <v>0</v>
      </c>
      <c r="L20" s="36">
        <f t="shared" si="0"/>
        <v>0</v>
      </c>
      <c r="M20" s="36">
        <f t="shared" si="0"/>
        <v>0</v>
      </c>
      <c r="N20" s="36">
        <f t="shared" si="0"/>
        <v>0</v>
      </c>
      <c r="O20" s="36">
        <f t="shared" si="0"/>
        <v>0</v>
      </c>
      <c r="P20" s="36">
        <f t="shared" si="0"/>
        <v>0</v>
      </c>
      <c r="Q20" s="36">
        <f>SUM(Q9:Q19)</f>
        <v>0</v>
      </c>
      <c r="R20" s="37"/>
      <c r="S20" s="38"/>
    </row>
    <row r="21" spans="1:19" s="39" customFormat="1" ht="13.5">
      <c r="A21" s="159"/>
      <c r="B21" s="160"/>
      <c r="C21" s="160"/>
      <c r="D21" s="160"/>
      <c r="E21" s="160"/>
      <c r="F21" s="160"/>
      <c r="G21" s="160"/>
      <c r="H21" s="160"/>
      <c r="I21" s="160"/>
      <c r="J21" s="160"/>
      <c r="K21" s="160"/>
      <c r="L21" s="160"/>
      <c r="M21" s="160"/>
      <c r="N21" s="160"/>
      <c r="O21" s="160"/>
      <c r="P21" s="160"/>
      <c r="Q21" s="160"/>
      <c r="R21" s="160"/>
      <c r="S21" s="161"/>
    </row>
    <row r="22" spans="1:19" s="39" customFormat="1" ht="13.5">
      <c r="A22" s="162"/>
      <c r="B22" s="163"/>
      <c r="C22" s="163"/>
      <c r="D22" s="163"/>
      <c r="E22" s="163"/>
      <c r="F22" s="163"/>
      <c r="G22" s="163"/>
      <c r="H22" s="163"/>
      <c r="I22" s="163"/>
      <c r="J22" s="163"/>
      <c r="K22" s="163"/>
      <c r="L22" s="163"/>
      <c r="M22" s="163"/>
      <c r="N22" s="163"/>
      <c r="O22" s="163"/>
      <c r="P22" s="163"/>
      <c r="Q22" s="163"/>
      <c r="R22" s="163"/>
      <c r="S22" s="164"/>
    </row>
    <row r="23" spans="1:19" ht="15.75">
      <c r="A23" s="165" t="s">
        <v>137</v>
      </c>
      <c r="B23" s="166"/>
      <c r="C23" s="40" t="s">
        <v>148</v>
      </c>
      <c r="D23" s="167" t="s">
        <v>149</v>
      </c>
      <c r="E23" s="168"/>
      <c r="F23" s="167" t="s">
        <v>137</v>
      </c>
      <c r="G23" s="169"/>
      <c r="H23" s="168"/>
      <c r="I23" s="40" t="s">
        <v>148</v>
      </c>
      <c r="J23" s="170" t="s">
        <v>32</v>
      </c>
      <c r="K23" s="171"/>
      <c r="L23" s="172" t="s">
        <v>33</v>
      </c>
      <c r="M23" s="173"/>
      <c r="N23" s="173"/>
      <c r="O23" s="174"/>
      <c r="P23" s="175">
        <f>J20</f>
        <v>0</v>
      </c>
      <c r="Q23" s="176"/>
      <c r="R23" s="176"/>
      <c r="S23" s="177"/>
    </row>
    <row r="24" spans="1:19" ht="13.5">
      <c r="A24" s="180" t="s">
        <v>150</v>
      </c>
      <c r="B24" s="181"/>
      <c r="C24" s="181"/>
      <c r="D24" s="181"/>
      <c r="E24" s="181"/>
      <c r="F24" s="181" t="s">
        <v>150</v>
      </c>
      <c r="G24" s="181"/>
      <c r="H24" s="181"/>
      <c r="I24" s="181"/>
      <c r="J24" s="181"/>
      <c r="K24" s="181"/>
      <c r="L24" s="182" t="s">
        <v>35</v>
      </c>
      <c r="M24" s="182"/>
      <c r="N24" s="182"/>
      <c r="O24" s="182"/>
      <c r="P24" s="178">
        <f>K20</f>
        <v>0</v>
      </c>
      <c r="Q24" s="178"/>
      <c r="R24" s="178"/>
      <c r="S24" s="179"/>
    </row>
    <row r="25" spans="1:19" ht="13.5">
      <c r="A25" s="183" t="s">
        <v>151</v>
      </c>
      <c r="B25" s="184"/>
      <c r="C25" s="41">
        <f>COUNTIF(E$9:E$19,$A25)</f>
        <v>0</v>
      </c>
      <c r="D25" s="185">
        <f>SUMIF($E$9:$E$19,$A25,I$9:I$19)</f>
        <v>0</v>
      </c>
      <c r="E25" s="185"/>
      <c r="F25" s="184" t="s">
        <v>152</v>
      </c>
      <c r="G25" s="184"/>
      <c r="H25" s="184"/>
      <c r="I25" s="41">
        <f>COUNTIF(E$9:E$19,$F25)</f>
        <v>0</v>
      </c>
      <c r="J25" s="186">
        <f>SUMIF($E$9:$E$19,$F25,$I$9:$I$19)</f>
        <v>0</v>
      </c>
      <c r="K25" s="186"/>
      <c r="L25" s="182" t="s">
        <v>38</v>
      </c>
      <c r="M25" s="182"/>
      <c r="N25" s="182"/>
      <c r="O25" s="182"/>
      <c r="P25" s="178">
        <f>N20</f>
        <v>0</v>
      </c>
      <c r="Q25" s="178"/>
      <c r="R25" s="178"/>
      <c r="S25" s="179"/>
    </row>
    <row r="26" spans="1:19" ht="13.5">
      <c r="A26" s="183" t="s">
        <v>153</v>
      </c>
      <c r="B26" s="184"/>
      <c r="C26" s="41">
        <f>COUNTIF(E$9:E$19,$A26)</f>
        <v>0</v>
      </c>
      <c r="D26" s="185">
        <f>SUMIF($E$9:$E$19,$A26,I$9:I$19)</f>
        <v>0</v>
      </c>
      <c r="E26" s="185"/>
      <c r="F26" s="184" t="s">
        <v>40</v>
      </c>
      <c r="G26" s="184"/>
      <c r="H26" s="184"/>
      <c r="I26" s="41">
        <f>COUNTIF(E$9:E$19,$F26)</f>
        <v>0</v>
      </c>
      <c r="J26" s="186">
        <f>SUMIF($E$9:$E$19,$F26,$I$9:$I$19)</f>
        <v>0</v>
      </c>
      <c r="K26" s="186"/>
      <c r="L26" s="182" t="s">
        <v>41</v>
      </c>
      <c r="M26" s="182"/>
      <c r="N26" s="182"/>
      <c r="O26" s="182"/>
      <c r="P26" s="178">
        <f>O20</f>
        <v>0</v>
      </c>
      <c r="Q26" s="178"/>
      <c r="R26" s="178"/>
      <c r="S26" s="179"/>
    </row>
    <row r="27" spans="1:19" ht="13.5">
      <c r="A27" s="183" t="s">
        <v>154</v>
      </c>
      <c r="B27" s="184"/>
      <c r="C27" s="41">
        <f>COUNTIF(E$9:E$19,$A27)</f>
        <v>0</v>
      </c>
      <c r="D27" s="185">
        <f>SUMIF($E$9:$E$19,$A27,I$9:I$19)</f>
        <v>0</v>
      </c>
      <c r="E27" s="185"/>
      <c r="F27" s="184" t="s">
        <v>155</v>
      </c>
      <c r="G27" s="184"/>
      <c r="H27" s="184"/>
      <c r="I27" s="41">
        <f>COUNTIF(E$9:E$19,$F27)</f>
        <v>0</v>
      </c>
      <c r="J27" s="186">
        <f>SUMIF($E$9:$E$19,$F27,$I$9:$I$19)</f>
        <v>0</v>
      </c>
      <c r="K27" s="186"/>
      <c r="L27" s="182" t="s">
        <v>44</v>
      </c>
      <c r="M27" s="182"/>
      <c r="N27" s="182"/>
      <c r="O27" s="182"/>
      <c r="P27" s="178">
        <f>SUM(P23:S26)</f>
        <v>0</v>
      </c>
      <c r="Q27" s="178"/>
      <c r="R27" s="178"/>
      <c r="S27" s="179"/>
    </row>
    <row r="28" spans="1:19" ht="13.5">
      <c r="A28" s="183" t="s">
        <v>45</v>
      </c>
      <c r="B28" s="184"/>
      <c r="C28" s="41">
        <f>COUNTIF(E$9:E$19,$A28)</f>
        <v>0</v>
      </c>
      <c r="D28" s="185">
        <f>SUMIF($E$9:$E$19,$A28,I$9:I$19)</f>
        <v>0</v>
      </c>
      <c r="E28" s="185"/>
      <c r="F28" s="184" t="s">
        <v>156</v>
      </c>
      <c r="G28" s="184"/>
      <c r="H28" s="184"/>
      <c r="I28" s="41">
        <f>COUNTIF(E$9:E$19,$F28)</f>
        <v>0</v>
      </c>
      <c r="J28" s="186">
        <f>SUMIF($E$9:$E$19,$F28,$I$9:$I$19)</f>
        <v>0</v>
      </c>
      <c r="K28" s="186"/>
      <c r="L28" s="182" t="s">
        <v>47</v>
      </c>
      <c r="M28" s="182"/>
      <c r="N28" s="182"/>
      <c r="O28" s="182"/>
      <c r="P28" s="178">
        <f>L20+P20</f>
        <v>0</v>
      </c>
      <c r="Q28" s="178"/>
      <c r="R28" s="178"/>
      <c r="S28" s="179"/>
    </row>
    <row r="29" spans="1:19" ht="13.5">
      <c r="A29" s="180" t="s">
        <v>48</v>
      </c>
      <c r="B29" s="181"/>
      <c r="C29" s="41">
        <f>COUNTIF(E$9:E$19,$A29)</f>
        <v>0</v>
      </c>
      <c r="D29" s="185">
        <f>SUMIF($E$9:$E$19,$A29,I$9:I$19)</f>
        <v>0</v>
      </c>
      <c r="E29" s="185"/>
      <c r="F29" s="189" t="s">
        <v>157</v>
      </c>
      <c r="G29" s="189"/>
      <c r="H29" s="189"/>
      <c r="I29" s="24"/>
      <c r="J29" s="190"/>
      <c r="K29" s="190"/>
      <c r="L29" s="182" t="s">
        <v>50</v>
      </c>
      <c r="M29" s="182"/>
      <c r="N29" s="182"/>
      <c r="O29" s="182"/>
      <c r="P29" s="178">
        <f>Q20</f>
        <v>0</v>
      </c>
      <c r="Q29" s="178"/>
      <c r="R29" s="178"/>
      <c r="S29" s="179"/>
    </row>
    <row r="30" spans="1:19" ht="14.25" thickBot="1">
      <c r="A30" s="191" t="s">
        <v>158</v>
      </c>
      <c r="B30" s="192"/>
      <c r="C30" s="42">
        <f>SUM(C25:C29,I25:I28)</f>
        <v>0</v>
      </c>
      <c r="D30" s="193">
        <f>SUM(D25:E29,J25:K28)</f>
        <v>0</v>
      </c>
      <c r="E30" s="193"/>
      <c r="F30" s="194" t="s">
        <v>159</v>
      </c>
      <c r="G30" s="194"/>
      <c r="H30" s="194"/>
      <c r="I30" s="43" t="str">
        <f>IF(I29=0,"",C30/I29)</f>
        <v/>
      </c>
      <c r="J30" s="195" t="str">
        <f>IF(J29=0,"",D30/J29)</f>
        <v/>
      </c>
      <c r="K30" s="195"/>
      <c r="L30" s="196" t="s">
        <v>53</v>
      </c>
      <c r="M30" s="196"/>
      <c r="N30" s="196"/>
      <c r="O30" s="196"/>
      <c r="P30" s="187">
        <f>M20</f>
        <v>0</v>
      </c>
      <c r="Q30" s="187"/>
      <c r="R30" s="187"/>
      <c r="S30" s="188"/>
    </row>
    <row r="31" spans="1:19" ht="14.25" thickBot="1">
      <c r="A31" s="206" t="s">
        <v>54</v>
      </c>
      <c r="B31" s="206"/>
      <c r="C31" s="206"/>
      <c r="D31" s="206"/>
      <c r="E31" s="206"/>
      <c r="F31" s="206"/>
      <c r="G31" s="206"/>
      <c r="H31" s="206"/>
      <c r="I31" s="206"/>
      <c r="J31" s="206"/>
      <c r="K31" s="206"/>
      <c r="L31" s="206"/>
      <c r="M31" s="206"/>
      <c r="N31" s="206"/>
      <c r="O31" s="206"/>
      <c r="P31" s="206"/>
      <c r="Q31" s="206"/>
      <c r="R31" s="206"/>
      <c r="S31" s="206"/>
    </row>
    <row r="32" spans="1:19" ht="13.5">
      <c r="A32" s="207" t="s">
        <v>160</v>
      </c>
      <c r="B32" s="208"/>
      <c r="C32" s="208"/>
      <c r="D32" s="208"/>
      <c r="E32" s="208"/>
      <c r="F32" s="208"/>
      <c r="G32" s="208"/>
      <c r="H32" s="209"/>
      <c r="I32" s="44"/>
      <c r="J32" s="44"/>
      <c r="K32" s="44"/>
      <c r="L32" s="44"/>
      <c r="M32" s="44"/>
      <c r="N32" s="44"/>
      <c r="O32" s="44"/>
      <c r="P32" s="44"/>
      <c r="Q32" s="44"/>
      <c r="R32" s="44"/>
    </row>
    <row r="33" spans="1:18" ht="13.5">
      <c r="A33" s="210" t="s">
        <v>161</v>
      </c>
      <c r="B33" s="211"/>
      <c r="C33" s="211"/>
      <c r="D33" s="211"/>
      <c r="E33" s="211"/>
      <c r="F33" s="211"/>
      <c r="G33" s="212"/>
      <c r="H33" s="213"/>
      <c r="I33" s="44"/>
      <c r="J33" s="44"/>
      <c r="K33" s="44"/>
      <c r="L33" s="44"/>
      <c r="M33" s="44"/>
      <c r="N33" s="44"/>
      <c r="O33" s="44"/>
      <c r="P33" s="44"/>
      <c r="Q33" s="44"/>
      <c r="R33" s="44"/>
    </row>
    <row r="34" spans="1:18" ht="14.25" thickBot="1">
      <c r="A34" s="214" t="s">
        <v>57</v>
      </c>
      <c r="B34" s="215"/>
      <c r="C34" s="215"/>
      <c r="D34" s="215"/>
      <c r="E34" s="215"/>
      <c r="F34" s="215"/>
      <c r="G34" s="216"/>
      <c r="H34" s="217"/>
      <c r="I34" s="44"/>
      <c r="J34" s="44"/>
      <c r="K34" s="44"/>
      <c r="L34" s="44"/>
      <c r="M34" s="44"/>
      <c r="N34" s="44"/>
      <c r="O34" s="44"/>
      <c r="P34" s="44"/>
      <c r="Q34" s="44"/>
      <c r="R34" s="44"/>
    </row>
    <row r="35" spans="1:18" ht="13.5">
      <c r="A35" s="45" t="s">
        <v>58</v>
      </c>
    </row>
    <row r="36" spans="1:18">
      <c r="A36" s="197"/>
      <c r="B36" s="198"/>
      <c r="C36" s="198"/>
      <c r="D36" s="198"/>
      <c r="E36" s="198"/>
      <c r="F36" s="198"/>
      <c r="G36" s="198"/>
      <c r="H36" s="198"/>
      <c r="I36" s="198"/>
      <c r="J36" s="198"/>
      <c r="K36" s="198"/>
      <c r="L36" s="198"/>
      <c r="M36" s="198"/>
      <c r="N36" s="198"/>
      <c r="O36" s="198"/>
      <c r="P36" s="198"/>
      <c r="Q36" s="198"/>
      <c r="R36" s="199"/>
    </row>
    <row r="37" spans="1:18">
      <c r="A37" s="200"/>
      <c r="B37" s="201"/>
      <c r="C37" s="201"/>
      <c r="D37" s="201"/>
      <c r="E37" s="201"/>
      <c r="F37" s="201"/>
      <c r="G37" s="201"/>
      <c r="H37" s="201"/>
      <c r="I37" s="201"/>
      <c r="J37" s="201"/>
      <c r="K37" s="201"/>
      <c r="L37" s="201"/>
      <c r="M37" s="201"/>
      <c r="N37" s="201"/>
      <c r="O37" s="201"/>
      <c r="P37" s="201"/>
      <c r="Q37" s="201"/>
      <c r="R37" s="202"/>
    </row>
    <row r="38" spans="1:18" ht="7.5" customHeight="1">
      <c r="A38" s="200"/>
      <c r="B38" s="201"/>
      <c r="C38" s="201"/>
      <c r="D38" s="201"/>
      <c r="E38" s="201"/>
      <c r="F38" s="201"/>
      <c r="G38" s="201"/>
      <c r="H38" s="201"/>
      <c r="I38" s="201"/>
      <c r="J38" s="201"/>
      <c r="K38" s="201"/>
      <c r="L38" s="201"/>
      <c r="M38" s="201"/>
      <c r="N38" s="201"/>
      <c r="O38" s="201"/>
      <c r="P38" s="201"/>
      <c r="Q38" s="201"/>
      <c r="R38" s="202"/>
    </row>
    <row r="39" spans="1:18" hidden="1">
      <c r="A39" s="200"/>
      <c r="B39" s="201"/>
      <c r="C39" s="201"/>
      <c r="D39" s="201"/>
      <c r="E39" s="201"/>
      <c r="F39" s="201"/>
      <c r="G39" s="201"/>
      <c r="H39" s="201"/>
      <c r="I39" s="201"/>
      <c r="J39" s="201"/>
      <c r="K39" s="201"/>
      <c r="L39" s="201"/>
      <c r="M39" s="201"/>
      <c r="N39" s="201"/>
      <c r="O39" s="201"/>
      <c r="P39" s="201"/>
      <c r="Q39" s="201"/>
      <c r="R39" s="202"/>
    </row>
    <row r="40" spans="1:18" hidden="1">
      <c r="A40" s="203"/>
      <c r="B40" s="204"/>
      <c r="C40" s="204"/>
      <c r="D40" s="204"/>
      <c r="E40" s="204"/>
      <c r="F40" s="204"/>
      <c r="G40" s="204"/>
      <c r="H40" s="204"/>
      <c r="I40" s="204"/>
      <c r="J40" s="204"/>
      <c r="K40" s="204"/>
      <c r="L40" s="204"/>
      <c r="M40" s="204"/>
      <c r="N40" s="204"/>
      <c r="O40" s="204"/>
      <c r="P40" s="204"/>
      <c r="Q40" s="204"/>
      <c r="R40" s="205"/>
    </row>
    <row r="42" spans="1:18" ht="13.5">
      <c r="A42" s="46" t="s">
        <v>59</v>
      </c>
    </row>
    <row r="43" spans="1:18" ht="13.5">
      <c r="A43" s="46" t="s">
        <v>60</v>
      </c>
    </row>
    <row r="44" spans="1:18" ht="13.5">
      <c r="A44" s="46" t="s">
        <v>61</v>
      </c>
    </row>
    <row r="45" spans="1:18" ht="13.5">
      <c r="A45" s="47" t="s">
        <v>62</v>
      </c>
    </row>
    <row r="57" spans="6:8">
      <c r="F57" s="2" t="s">
        <v>63</v>
      </c>
      <c r="G57" s="2" t="s">
        <v>162</v>
      </c>
      <c r="H57" s="2">
        <v>100</v>
      </c>
    </row>
    <row r="58" spans="6:8">
      <c r="F58" s="2" t="s">
        <v>163</v>
      </c>
      <c r="G58" s="2" t="s">
        <v>66</v>
      </c>
      <c r="H58" s="2">
        <v>20</v>
      </c>
    </row>
    <row r="59" spans="6:8">
      <c r="F59" s="2" t="s">
        <v>67</v>
      </c>
      <c r="G59" s="2" t="s">
        <v>162</v>
      </c>
      <c r="H59" s="2">
        <v>-1</v>
      </c>
    </row>
    <row r="60" spans="6:8">
      <c r="F60" s="2" t="s">
        <v>164</v>
      </c>
      <c r="G60" s="2" t="s">
        <v>162</v>
      </c>
      <c r="H60" s="2">
        <v>10</v>
      </c>
    </row>
    <row r="61" spans="6:8">
      <c r="F61" s="2" t="s">
        <v>165</v>
      </c>
      <c r="G61" s="2" t="s">
        <v>66</v>
      </c>
      <c r="H61" s="2">
        <v>20</v>
      </c>
    </row>
    <row r="62" spans="6:8">
      <c r="F62" s="2" t="s">
        <v>70</v>
      </c>
      <c r="G62" s="2" t="s">
        <v>66</v>
      </c>
      <c r="H62" s="2">
        <v>30</v>
      </c>
    </row>
    <row r="68" spans="7:7">
      <c r="G68" s="2">
        <f>SUMPRODUCT(ISERROR(FIND("坏账",F57:F62)))</f>
        <v>0</v>
      </c>
    </row>
  </sheetData>
  <mergeCells count="77">
    <mergeCell ref="A5:S5"/>
    <mergeCell ref="A6:A8"/>
    <mergeCell ref="B6:B8"/>
    <mergeCell ref="C6:C8"/>
    <mergeCell ref="D6:D8"/>
    <mergeCell ref="E6:E8"/>
    <mergeCell ref="F6:F8"/>
    <mergeCell ref="G6:G8"/>
    <mergeCell ref="H6:H8"/>
    <mergeCell ref="I6:I8"/>
    <mergeCell ref="J6:M6"/>
    <mergeCell ref="N6:Q6"/>
    <mergeCell ref="R6:R8"/>
    <mergeCell ref="S6:S8"/>
    <mergeCell ref="J7:J8"/>
    <mergeCell ref="K7:M7"/>
    <mergeCell ref="N7:N8"/>
    <mergeCell ref="O7:O8"/>
    <mergeCell ref="P7:P8"/>
    <mergeCell ref="Q7:Q8"/>
    <mergeCell ref="A20:C20"/>
    <mergeCell ref="A21:S21"/>
    <mergeCell ref="A22:S22"/>
    <mergeCell ref="A23:B23"/>
    <mergeCell ref="D23:E23"/>
    <mergeCell ref="F23:H23"/>
    <mergeCell ref="J23:K23"/>
    <mergeCell ref="L23:O23"/>
    <mergeCell ref="P23:S23"/>
    <mergeCell ref="P26:S26"/>
    <mergeCell ref="A24:E24"/>
    <mergeCell ref="F24:K24"/>
    <mergeCell ref="L24:O24"/>
    <mergeCell ref="P24:S24"/>
    <mergeCell ref="A25:B25"/>
    <mergeCell ref="D25:E25"/>
    <mergeCell ref="F25:H25"/>
    <mergeCell ref="J25:K25"/>
    <mergeCell ref="L25:O25"/>
    <mergeCell ref="P25:S25"/>
    <mergeCell ref="A26:B26"/>
    <mergeCell ref="D26:E26"/>
    <mergeCell ref="F26:H26"/>
    <mergeCell ref="J26:K26"/>
    <mergeCell ref="L26:O26"/>
    <mergeCell ref="P28:S28"/>
    <mergeCell ref="A27:B27"/>
    <mergeCell ref="D27:E27"/>
    <mergeCell ref="F27:H27"/>
    <mergeCell ref="J27:K27"/>
    <mergeCell ref="L27:O27"/>
    <mergeCell ref="P27:S27"/>
    <mergeCell ref="A28:B28"/>
    <mergeCell ref="D28:E28"/>
    <mergeCell ref="F28:H28"/>
    <mergeCell ref="J28:K28"/>
    <mergeCell ref="L28:O28"/>
    <mergeCell ref="P30:S30"/>
    <mergeCell ref="A29:B29"/>
    <mergeCell ref="D29:E29"/>
    <mergeCell ref="F29:H29"/>
    <mergeCell ref="J29:K29"/>
    <mergeCell ref="L29:O29"/>
    <mergeCell ref="P29:S29"/>
    <mergeCell ref="A30:B30"/>
    <mergeCell ref="D30:E30"/>
    <mergeCell ref="F30:H30"/>
    <mergeCell ref="J30:K30"/>
    <mergeCell ref="L30:O30"/>
    <mergeCell ref="A36:R40"/>
    <mergeCell ref="A31:S31"/>
    <mergeCell ref="A32:F32"/>
    <mergeCell ref="G32:H32"/>
    <mergeCell ref="A33:F33"/>
    <mergeCell ref="G33:H33"/>
    <mergeCell ref="A34:F34"/>
    <mergeCell ref="G34:H34"/>
  </mergeCells>
  <phoneticPr fontId="3" type="noConversion"/>
  <dataValidations count="3">
    <dataValidation type="list" allowBlank="1" showInputMessage="1" showErrorMessage="1" sqref="E9:E18 JA9:JA18 SW9:SW18 ACS9:ACS18 AMO9:AMO18 AWK9:AWK18 BGG9:BGG18 BQC9:BQC18 BZY9:BZY18 CJU9:CJU18 CTQ9:CTQ18 DDM9:DDM18 DNI9:DNI18 DXE9:DXE18 EHA9:EHA18 EQW9:EQW18 FAS9:FAS18 FKO9:FKO18 FUK9:FUK18 GEG9:GEG18 GOC9:GOC18 GXY9:GXY18 HHU9:HHU18 HRQ9:HRQ18 IBM9:IBM18 ILI9:ILI18 IVE9:IVE18 JFA9:JFA18 JOW9:JOW18 JYS9:JYS18 KIO9:KIO18 KSK9:KSK18 LCG9:LCG18 LMC9:LMC18 LVY9:LVY18 MFU9:MFU18 MPQ9:MPQ18 MZM9:MZM18 NJI9:NJI18 NTE9:NTE18 ODA9:ODA18 OMW9:OMW18 OWS9:OWS18 PGO9:PGO18 PQK9:PQK18 QAG9:QAG18 QKC9:QKC18 QTY9:QTY18 RDU9:RDU18 RNQ9:RNQ18 RXM9:RXM18 SHI9:SHI18 SRE9:SRE18 TBA9:TBA18 TKW9:TKW18 TUS9:TUS18 UEO9:UEO18 UOK9:UOK18 UYG9:UYG18 VIC9:VIC18 VRY9:VRY18 WBU9:WBU18 WLQ9:WLQ18 WVM9:WVM18 E65545:E65554 JA65545:JA65554 SW65545:SW65554 ACS65545:ACS65554 AMO65545:AMO65554 AWK65545:AWK65554 BGG65545:BGG65554 BQC65545:BQC65554 BZY65545:BZY65554 CJU65545:CJU65554 CTQ65545:CTQ65554 DDM65545:DDM65554 DNI65545:DNI65554 DXE65545:DXE65554 EHA65545:EHA65554 EQW65545:EQW65554 FAS65545:FAS65554 FKO65545:FKO65554 FUK65545:FUK65554 GEG65545:GEG65554 GOC65545:GOC65554 GXY65545:GXY65554 HHU65545:HHU65554 HRQ65545:HRQ65554 IBM65545:IBM65554 ILI65545:ILI65554 IVE65545:IVE65554 JFA65545:JFA65554 JOW65545:JOW65554 JYS65545:JYS65554 KIO65545:KIO65554 KSK65545:KSK65554 LCG65545:LCG65554 LMC65545:LMC65554 LVY65545:LVY65554 MFU65545:MFU65554 MPQ65545:MPQ65554 MZM65545:MZM65554 NJI65545:NJI65554 NTE65545:NTE65554 ODA65545:ODA65554 OMW65545:OMW65554 OWS65545:OWS65554 PGO65545:PGO65554 PQK65545:PQK65554 QAG65545:QAG65554 QKC65545:QKC65554 QTY65545:QTY65554 RDU65545:RDU65554 RNQ65545:RNQ65554 RXM65545:RXM65554 SHI65545:SHI65554 SRE65545:SRE65554 TBA65545:TBA65554 TKW65545:TKW65554 TUS65545:TUS65554 UEO65545:UEO65554 UOK65545:UOK65554 UYG65545:UYG65554 VIC65545:VIC65554 VRY65545:VRY65554 WBU65545:WBU65554 WLQ65545:WLQ65554 WVM65545:WVM65554 E131081:E131090 JA131081:JA131090 SW131081:SW131090 ACS131081:ACS131090 AMO131081:AMO131090 AWK131081:AWK131090 BGG131081:BGG131090 BQC131081:BQC131090 BZY131081:BZY131090 CJU131081:CJU131090 CTQ131081:CTQ131090 DDM131081:DDM131090 DNI131081:DNI131090 DXE131081:DXE131090 EHA131081:EHA131090 EQW131081:EQW131090 FAS131081:FAS131090 FKO131081:FKO131090 FUK131081:FUK131090 GEG131081:GEG131090 GOC131081:GOC131090 GXY131081:GXY131090 HHU131081:HHU131090 HRQ131081:HRQ131090 IBM131081:IBM131090 ILI131081:ILI131090 IVE131081:IVE131090 JFA131081:JFA131090 JOW131081:JOW131090 JYS131081:JYS131090 KIO131081:KIO131090 KSK131081:KSK131090 LCG131081:LCG131090 LMC131081:LMC131090 LVY131081:LVY131090 MFU131081:MFU131090 MPQ131081:MPQ131090 MZM131081:MZM131090 NJI131081:NJI131090 NTE131081:NTE131090 ODA131081:ODA131090 OMW131081:OMW131090 OWS131081:OWS131090 PGO131081:PGO131090 PQK131081:PQK131090 QAG131081:QAG131090 QKC131081:QKC131090 QTY131081:QTY131090 RDU131081:RDU131090 RNQ131081:RNQ131090 RXM131081:RXM131090 SHI131081:SHI131090 SRE131081:SRE131090 TBA131081:TBA131090 TKW131081:TKW131090 TUS131081:TUS131090 UEO131081:UEO131090 UOK131081:UOK131090 UYG131081:UYG131090 VIC131081:VIC131090 VRY131081:VRY131090 WBU131081:WBU131090 WLQ131081:WLQ131090 WVM131081:WVM131090 E196617:E196626 JA196617:JA196626 SW196617:SW196626 ACS196617:ACS196626 AMO196617:AMO196626 AWK196617:AWK196626 BGG196617:BGG196626 BQC196617:BQC196626 BZY196617:BZY196626 CJU196617:CJU196626 CTQ196617:CTQ196626 DDM196617:DDM196626 DNI196617:DNI196626 DXE196617:DXE196626 EHA196617:EHA196626 EQW196617:EQW196626 FAS196617:FAS196626 FKO196617:FKO196626 FUK196617:FUK196626 GEG196617:GEG196626 GOC196617:GOC196626 GXY196617:GXY196626 HHU196617:HHU196626 HRQ196617:HRQ196626 IBM196617:IBM196626 ILI196617:ILI196626 IVE196617:IVE196626 JFA196617:JFA196626 JOW196617:JOW196626 JYS196617:JYS196626 KIO196617:KIO196626 KSK196617:KSK196626 LCG196617:LCG196626 LMC196617:LMC196626 LVY196617:LVY196626 MFU196617:MFU196626 MPQ196617:MPQ196626 MZM196617:MZM196626 NJI196617:NJI196626 NTE196617:NTE196626 ODA196617:ODA196626 OMW196617:OMW196626 OWS196617:OWS196626 PGO196617:PGO196626 PQK196617:PQK196626 QAG196617:QAG196626 QKC196617:QKC196626 QTY196617:QTY196626 RDU196617:RDU196626 RNQ196617:RNQ196626 RXM196617:RXM196626 SHI196617:SHI196626 SRE196617:SRE196626 TBA196617:TBA196626 TKW196617:TKW196626 TUS196617:TUS196626 UEO196617:UEO196626 UOK196617:UOK196626 UYG196617:UYG196626 VIC196617:VIC196626 VRY196617:VRY196626 WBU196617:WBU196626 WLQ196617:WLQ196626 WVM196617:WVM196626 E262153:E262162 JA262153:JA262162 SW262153:SW262162 ACS262153:ACS262162 AMO262153:AMO262162 AWK262153:AWK262162 BGG262153:BGG262162 BQC262153:BQC262162 BZY262153:BZY262162 CJU262153:CJU262162 CTQ262153:CTQ262162 DDM262153:DDM262162 DNI262153:DNI262162 DXE262153:DXE262162 EHA262153:EHA262162 EQW262153:EQW262162 FAS262153:FAS262162 FKO262153:FKO262162 FUK262153:FUK262162 GEG262153:GEG262162 GOC262153:GOC262162 GXY262153:GXY262162 HHU262153:HHU262162 HRQ262153:HRQ262162 IBM262153:IBM262162 ILI262153:ILI262162 IVE262153:IVE262162 JFA262153:JFA262162 JOW262153:JOW262162 JYS262153:JYS262162 KIO262153:KIO262162 KSK262153:KSK262162 LCG262153:LCG262162 LMC262153:LMC262162 LVY262153:LVY262162 MFU262153:MFU262162 MPQ262153:MPQ262162 MZM262153:MZM262162 NJI262153:NJI262162 NTE262153:NTE262162 ODA262153:ODA262162 OMW262153:OMW262162 OWS262153:OWS262162 PGO262153:PGO262162 PQK262153:PQK262162 QAG262153:QAG262162 QKC262153:QKC262162 QTY262153:QTY262162 RDU262153:RDU262162 RNQ262153:RNQ262162 RXM262153:RXM262162 SHI262153:SHI262162 SRE262153:SRE262162 TBA262153:TBA262162 TKW262153:TKW262162 TUS262153:TUS262162 UEO262153:UEO262162 UOK262153:UOK262162 UYG262153:UYG262162 VIC262153:VIC262162 VRY262153:VRY262162 WBU262153:WBU262162 WLQ262153:WLQ262162 WVM262153:WVM262162 E327689:E327698 JA327689:JA327698 SW327689:SW327698 ACS327689:ACS327698 AMO327689:AMO327698 AWK327689:AWK327698 BGG327689:BGG327698 BQC327689:BQC327698 BZY327689:BZY327698 CJU327689:CJU327698 CTQ327689:CTQ327698 DDM327689:DDM327698 DNI327689:DNI327698 DXE327689:DXE327698 EHA327689:EHA327698 EQW327689:EQW327698 FAS327689:FAS327698 FKO327689:FKO327698 FUK327689:FUK327698 GEG327689:GEG327698 GOC327689:GOC327698 GXY327689:GXY327698 HHU327689:HHU327698 HRQ327689:HRQ327698 IBM327689:IBM327698 ILI327689:ILI327698 IVE327689:IVE327698 JFA327689:JFA327698 JOW327689:JOW327698 JYS327689:JYS327698 KIO327689:KIO327698 KSK327689:KSK327698 LCG327689:LCG327698 LMC327689:LMC327698 LVY327689:LVY327698 MFU327689:MFU327698 MPQ327689:MPQ327698 MZM327689:MZM327698 NJI327689:NJI327698 NTE327689:NTE327698 ODA327689:ODA327698 OMW327689:OMW327698 OWS327689:OWS327698 PGO327689:PGO327698 PQK327689:PQK327698 QAG327689:QAG327698 QKC327689:QKC327698 QTY327689:QTY327698 RDU327689:RDU327698 RNQ327689:RNQ327698 RXM327689:RXM327698 SHI327689:SHI327698 SRE327689:SRE327698 TBA327689:TBA327698 TKW327689:TKW327698 TUS327689:TUS327698 UEO327689:UEO327698 UOK327689:UOK327698 UYG327689:UYG327698 VIC327689:VIC327698 VRY327689:VRY327698 WBU327689:WBU327698 WLQ327689:WLQ327698 WVM327689:WVM327698 E393225:E393234 JA393225:JA393234 SW393225:SW393234 ACS393225:ACS393234 AMO393225:AMO393234 AWK393225:AWK393234 BGG393225:BGG393234 BQC393225:BQC393234 BZY393225:BZY393234 CJU393225:CJU393234 CTQ393225:CTQ393234 DDM393225:DDM393234 DNI393225:DNI393234 DXE393225:DXE393234 EHA393225:EHA393234 EQW393225:EQW393234 FAS393225:FAS393234 FKO393225:FKO393234 FUK393225:FUK393234 GEG393225:GEG393234 GOC393225:GOC393234 GXY393225:GXY393234 HHU393225:HHU393234 HRQ393225:HRQ393234 IBM393225:IBM393234 ILI393225:ILI393234 IVE393225:IVE393234 JFA393225:JFA393234 JOW393225:JOW393234 JYS393225:JYS393234 KIO393225:KIO393234 KSK393225:KSK393234 LCG393225:LCG393234 LMC393225:LMC393234 LVY393225:LVY393234 MFU393225:MFU393234 MPQ393225:MPQ393234 MZM393225:MZM393234 NJI393225:NJI393234 NTE393225:NTE393234 ODA393225:ODA393234 OMW393225:OMW393234 OWS393225:OWS393234 PGO393225:PGO393234 PQK393225:PQK393234 QAG393225:QAG393234 QKC393225:QKC393234 QTY393225:QTY393234 RDU393225:RDU393234 RNQ393225:RNQ393234 RXM393225:RXM393234 SHI393225:SHI393234 SRE393225:SRE393234 TBA393225:TBA393234 TKW393225:TKW393234 TUS393225:TUS393234 UEO393225:UEO393234 UOK393225:UOK393234 UYG393225:UYG393234 VIC393225:VIC393234 VRY393225:VRY393234 WBU393225:WBU393234 WLQ393225:WLQ393234 WVM393225:WVM393234 E458761:E458770 JA458761:JA458770 SW458761:SW458770 ACS458761:ACS458770 AMO458761:AMO458770 AWK458761:AWK458770 BGG458761:BGG458770 BQC458761:BQC458770 BZY458761:BZY458770 CJU458761:CJU458770 CTQ458761:CTQ458770 DDM458761:DDM458770 DNI458761:DNI458770 DXE458761:DXE458770 EHA458761:EHA458770 EQW458761:EQW458770 FAS458761:FAS458770 FKO458761:FKO458770 FUK458761:FUK458770 GEG458761:GEG458770 GOC458761:GOC458770 GXY458761:GXY458770 HHU458761:HHU458770 HRQ458761:HRQ458770 IBM458761:IBM458770 ILI458761:ILI458770 IVE458761:IVE458770 JFA458761:JFA458770 JOW458761:JOW458770 JYS458761:JYS458770 KIO458761:KIO458770 KSK458761:KSK458770 LCG458761:LCG458770 LMC458761:LMC458770 LVY458761:LVY458770 MFU458761:MFU458770 MPQ458761:MPQ458770 MZM458761:MZM458770 NJI458761:NJI458770 NTE458761:NTE458770 ODA458761:ODA458770 OMW458761:OMW458770 OWS458761:OWS458770 PGO458761:PGO458770 PQK458761:PQK458770 QAG458761:QAG458770 QKC458761:QKC458770 QTY458761:QTY458770 RDU458761:RDU458770 RNQ458761:RNQ458770 RXM458761:RXM458770 SHI458761:SHI458770 SRE458761:SRE458770 TBA458761:TBA458770 TKW458761:TKW458770 TUS458761:TUS458770 UEO458761:UEO458770 UOK458761:UOK458770 UYG458761:UYG458770 VIC458761:VIC458770 VRY458761:VRY458770 WBU458761:WBU458770 WLQ458761:WLQ458770 WVM458761:WVM458770 E524297:E524306 JA524297:JA524306 SW524297:SW524306 ACS524297:ACS524306 AMO524297:AMO524306 AWK524297:AWK524306 BGG524297:BGG524306 BQC524297:BQC524306 BZY524297:BZY524306 CJU524297:CJU524306 CTQ524297:CTQ524306 DDM524297:DDM524306 DNI524297:DNI524306 DXE524297:DXE524306 EHA524297:EHA524306 EQW524297:EQW524306 FAS524297:FAS524306 FKO524297:FKO524306 FUK524297:FUK524306 GEG524297:GEG524306 GOC524297:GOC524306 GXY524297:GXY524306 HHU524297:HHU524306 HRQ524297:HRQ524306 IBM524297:IBM524306 ILI524297:ILI524306 IVE524297:IVE524306 JFA524297:JFA524306 JOW524297:JOW524306 JYS524297:JYS524306 KIO524297:KIO524306 KSK524297:KSK524306 LCG524297:LCG524306 LMC524297:LMC524306 LVY524297:LVY524306 MFU524297:MFU524306 MPQ524297:MPQ524306 MZM524297:MZM524306 NJI524297:NJI524306 NTE524297:NTE524306 ODA524297:ODA524306 OMW524297:OMW524306 OWS524297:OWS524306 PGO524297:PGO524306 PQK524297:PQK524306 QAG524297:QAG524306 QKC524297:QKC524306 QTY524297:QTY524306 RDU524297:RDU524306 RNQ524297:RNQ524306 RXM524297:RXM524306 SHI524297:SHI524306 SRE524297:SRE524306 TBA524297:TBA524306 TKW524297:TKW524306 TUS524297:TUS524306 UEO524297:UEO524306 UOK524297:UOK524306 UYG524297:UYG524306 VIC524297:VIC524306 VRY524297:VRY524306 WBU524297:WBU524306 WLQ524297:WLQ524306 WVM524297:WVM524306 E589833:E589842 JA589833:JA589842 SW589833:SW589842 ACS589833:ACS589842 AMO589833:AMO589842 AWK589833:AWK589842 BGG589833:BGG589842 BQC589833:BQC589842 BZY589833:BZY589842 CJU589833:CJU589842 CTQ589833:CTQ589842 DDM589833:DDM589842 DNI589833:DNI589842 DXE589833:DXE589842 EHA589833:EHA589842 EQW589833:EQW589842 FAS589833:FAS589842 FKO589833:FKO589842 FUK589833:FUK589842 GEG589833:GEG589842 GOC589833:GOC589842 GXY589833:GXY589842 HHU589833:HHU589842 HRQ589833:HRQ589842 IBM589833:IBM589842 ILI589833:ILI589842 IVE589833:IVE589842 JFA589833:JFA589842 JOW589833:JOW589842 JYS589833:JYS589842 KIO589833:KIO589842 KSK589833:KSK589842 LCG589833:LCG589842 LMC589833:LMC589842 LVY589833:LVY589842 MFU589833:MFU589842 MPQ589833:MPQ589842 MZM589833:MZM589842 NJI589833:NJI589842 NTE589833:NTE589842 ODA589833:ODA589842 OMW589833:OMW589842 OWS589833:OWS589842 PGO589833:PGO589842 PQK589833:PQK589842 QAG589833:QAG589842 QKC589833:QKC589842 QTY589833:QTY589842 RDU589833:RDU589842 RNQ589833:RNQ589842 RXM589833:RXM589842 SHI589833:SHI589842 SRE589833:SRE589842 TBA589833:TBA589842 TKW589833:TKW589842 TUS589833:TUS589842 UEO589833:UEO589842 UOK589833:UOK589842 UYG589833:UYG589842 VIC589833:VIC589842 VRY589833:VRY589842 WBU589833:WBU589842 WLQ589833:WLQ589842 WVM589833:WVM589842 E655369:E655378 JA655369:JA655378 SW655369:SW655378 ACS655369:ACS655378 AMO655369:AMO655378 AWK655369:AWK655378 BGG655369:BGG655378 BQC655369:BQC655378 BZY655369:BZY655378 CJU655369:CJU655378 CTQ655369:CTQ655378 DDM655369:DDM655378 DNI655369:DNI655378 DXE655369:DXE655378 EHA655369:EHA655378 EQW655369:EQW655378 FAS655369:FAS655378 FKO655369:FKO655378 FUK655369:FUK655378 GEG655369:GEG655378 GOC655369:GOC655378 GXY655369:GXY655378 HHU655369:HHU655378 HRQ655369:HRQ655378 IBM655369:IBM655378 ILI655369:ILI655378 IVE655369:IVE655378 JFA655369:JFA655378 JOW655369:JOW655378 JYS655369:JYS655378 KIO655369:KIO655378 KSK655369:KSK655378 LCG655369:LCG655378 LMC655369:LMC655378 LVY655369:LVY655378 MFU655369:MFU655378 MPQ655369:MPQ655378 MZM655369:MZM655378 NJI655369:NJI655378 NTE655369:NTE655378 ODA655369:ODA655378 OMW655369:OMW655378 OWS655369:OWS655378 PGO655369:PGO655378 PQK655369:PQK655378 QAG655369:QAG655378 QKC655369:QKC655378 QTY655369:QTY655378 RDU655369:RDU655378 RNQ655369:RNQ655378 RXM655369:RXM655378 SHI655369:SHI655378 SRE655369:SRE655378 TBA655369:TBA655378 TKW655369:TKW655378 TUS655369:TUS655378 UEO655369:UEO655378 UOK655369:UOK655378 UYG655369:UYG655378 VIC655369:VIC655378 VRY655369:VRY655378 WBU655369:WBU655378 WLQ655369:WLQ655378 WVM655369:WVM655378 E720905:E720914 JA720905:JA720914 SW720905:SW720914 ACS720905:ACS720914 AMO720905:AMO720914 AWK720905:AWK720914 BGG720905:BGG720914 BQC720905:BQC720914 BZY720905:BZY720914 CJU720905:CJU720914 CTQ720905:CTQ720914 DDM720905:DDM720914 DNI720905:DNI720914 DXE720905:DXE720914 EHA720905:EHA720914 EQW720905:EQW720914 FAS720905:FAS720914 FKO720905:FKO720914 FUK720905:FUK720914 GEG720905:GEG720914 GOC720905:GOC720914 GXY720905:GXY720914 HHU720905:HHU720914 HRQ720905:HRQ720914 IBM720905:IBM720914 ILI720905:ILI720914 IVE720905:IVE720914 JFA720905:JFA720914 JOW720905:JOW720914 JYS720905:JYS720914 KIO720905:KIO720914 KSK720905:KSK720914 LCG720905:LCG720914 LMC720905:LMC720914 LVY720905:LVY720914 MFU720905:MFU720914 MPQ720905:MPQ720914 MZM720905:MZM720914 NJI720905:NJI720914 NTE720905:NTE720914 ODA720905:ODA720914 OMW720905:OMW720914 OWS720905:OWS720914 PGO720905:PGO720914 PQK720905:PQK720914 QAG720905:QAG720914 QKC720905:QKC720914 QTY720905:QTY720914 RDU720905:RDU720914 RNQ720905:RNQ720914 RXM720905:RXM720914 SHI720905:SHI720914 SRE720905:SRE720914 TBA720905:TBA720914 TKW720905:TKW720914 TUS720905:TUS720914 UEO720905:UEO720914 UOK720905:UOK720914 UYG720905:UYG720914 VIC720905:VIC720914 VRY720905:VRY720914 WBU720905:WBU720914 WLQ720905:WLQ720914 WVM720905:WVM720914 E786441:E786450 JA786441:JA786450 SW786441:SW786450 ACS786441:ACS786450 AMO786441:AMO786450 AWK786441:AWK786450 BGG786441:BGG786450 BQC786441:BQC786450 BZY786441:BZY786450 CJU786441:CJU786450 CTQ786441:CTQ786450 DDM786441:DDM786450 DNI786441:DNI786450 DXE786441:DXE786450 EHA786441:EHA786450 EQW786441:EQW786450 FAS786441:FAS786450 FKO786441:FKO786450 FUK786441:FUK786450 GEG786441:GEG786450 GOC786441:GOC786450 GXY786441:GXY786450 HHU786441:HHU786450 HRQ786441:HRQ786450 IBM786441:IBM786450 ILI786441:ILI786450 IVE786441:IVE786450 JFA786441:JFA786450 JOW786441:JOW786450 JYS786441:JYS786450 KIO786441:KIO786450 KSK786441:KSK786450 LCG786441:LCG786450 LMC786441:LMC786450 LVY786441:LVY786450 MFU786441:MFU786450 MPQ786441:MPQ786450 MZM786441:MZM786450 NJI786441:NJI786450 NTE786441:NTE786450 ODA786441:ODA786450 OMW786441:OMW786450 OWS786441:OWS786450 PGO786441:PGO786450 PQK786441:PQK786450 QAG786441:QAG786450 QKC786441:QKC786450 QTY786441:QTY786450 RDU786441:RDU786450 RNQ786441:RNQ786450 RXM786441:RXM786450 SHI786441:SHI786450 SRE786441:SRE786450 TBA786441:TBA786450 TKW786441:TKW786450 TUS786441:TUS786450 UEO786441:UEO786450 UOK786441:UOK786450 UYG786441:UYG786450 VIC786441:VIC786450 VRY786441:VRY786450 WBU786441:WBU786450 WLQ786441:WLQ786450 WVM786441:WVM786450 E851977:E851986 JA851977:JA851986 SW851977:SW851986 ACS851977:ACS851986 AMO851977:AMO851986 AWK851977:AWK851986 BGG851977:BGG851986 BQC851977:BQC851986 BZY851977:BZY851986 CJU851977:CJU851986 CTQ851977:CTQ851986 DDM851977:DDM851986 DNI851977:DNI851986 DXE851977:DXE851986 EHA851977:EHA851986 EQW851977:EQW851986 FAS851977:FAS851986 FKO851977:FKO851986 FUK851977:FUK851986 GEG851977:GEG851986 GOC851977:GOC851986 GXY851977:GXY851986 HHU851977:HHU851986 HRQ851977:HRQ851986 IBM851977:IBM851986 ILI851977:ILI851986 IVE851977:IVE851986 JFA851977:JFA851986 JOW851977:JOW851986 JYS851977:JYS851986 KIO851977:KIO851986 KSK851977:KSK851986 LCG851977:LCG851986 LMC851977:LMC851986 LVY851977:LVY851986 MFU851977:MFU851986 MPQ851977:MPQ851986 MZM851977:MZM851986 NJI851977:NJI851986 NTE851977:NTE851986 ODA851977:ODA851986 OMW851977:OMW851986 OWS851977:OWS851986 PGO851977:PGO851986 PQK851977:PQK851986 QAG851977:QAG851986 QKC851977:QKC851986 QTY851977:QTY851986 RDU851977:RDU851986 RNQ851977:RNQ851986 RXM851977:RXM851986 SHI851977:SHI851986 SRE851977:SRE851986 TBA851977:TBA851986 TKW851977:TKW851986 TUS851977:TUS851986 UEO851977:UEO851986 UOK851977:UOK851986 UYG851977:UYG851986 VIC851977:VIC851986 VRY851977:VRY851986 WBU851977:WBU851986 WLQ851977:WLQ851986 WVM851977:WVM851986 E917513:E917522 JA917513:JA917522 SW917513:SW917522 ACS917513:ACS917522 AMO917513:AMO917522 AWK917513:AWK917522 BGG917513:BGG917522 BQC917513:BQC917522 BZY917513:BZY917522 CJU917513:CJU917522 CTQ917513:CTQ917522 DDM917513:DDM917522 DNI917513:DNI917522 DXE917513:DXE917522 EHA917513:EHA917522 EQW917513:EQW917522 FAS917513:FAS917522 FKO917513:FKO917522 FUK917513:FUK917522 GEG917513:GEG917522 GOC917513:GOC917522 GXY917513:GXY917522 HHU917513:HHU917522 HRQ917513:HRQ917522 IBM917513:IBM917522 ILI917513:ILI917522 IVE917513:IVE917522 JFA917513:JFA917522 JOW917513:JOW917522 JYS917513:JYS917522 KIO917513:KIO917522 KSK917513:KSK917522 LCG917513:LCG917522 LMC917513:LMC917522 LVY917513:LVY917522 MFU917513:MFU917522 MPQ917513:MPQ917522 MZM917513:MZM917522 NJI917513:NJI917522 NTE917513:NTE917522 ODA917513:ODA917522 OMW917513:OMW917522 OWS917513:OWS917522 PGO917513:PGO917522 PQK917513:PQK917522 QAG917513:QAG917522 QKC917513:QKC917522 QTY917513:QTY917522 RDU917513:RDU917522 RNQ917513:RNQ917522 RXM917513:RXM917522 SHI917513:SHI917522 SRE917513:SRE917522 TBA917513:TBA917522 TKW917513:TKW917522 TUS917513:TUS917522 UEO917513:UEO917522 UOK917513:UOK917522 UYG917513:UYG917522 VIC917513:VIC917522 VRY917513:VRY917522 WBU917513:WBU917522 WLQ917513:WLQ917522 WVM917513:WVM917522 E983049:E983058 JA983049:JA983058 SW983049:SW983058 ACS983049:ACS983058 AMO983049:AMO983058 AWK983049:AWK983058 BGG983049:BGG983058 BQC983049:BQC983058 BZY983049:BZY983058 CJU983049:CJU983058 CTQ983049:CTQ983058 DDM983049:DDM983058 DNI983049:DNI983058 DXE983049:DXE983058 EHA983049:EHA983058 EQW983049:EQW983058 FAS983049:FAS983058 FKO983049:FKO983058 FUK983049:FUK983058 GEG983049:GEG983058 GOC983049:GOC983058 GXY983049:GXY983058 HHU983049:HHU983058 HRQ983049:HRQ983058 IBM983049:IBM983058 ILI983049:ILI983058 IVE983049:IVE983058 JFA983049:JFA983058 JOW983049:JOW983058 JYS983049:JYS983058 KIO983049:KIO983058 KSK983049:KSK983058 LCG983049:LCG983058 LMC983049:LMC983058 LVY983049:LVY983058 MFU983049:MFU983058 MPQ983049:MPQ983058 MZM983049:MZM983058 NJI983049:NJI983058 NTE983049:NTE983058 ODA983049:ODA983058 OMW983049:OMW983058 OWS983049:OWS983058 PGO983049:PGO983058 PQK983049:PQK983058 QAG983049:QAG983058 QKC983049:QKC983058 QTY983049:QTY983058 RDU983049:RDU983058 RNQ983049:RNQ983058 RXM983049:RXM983058 SHI983049:SHI983058 SRE983049:SRE983058 TBA983049:TBA983058 TKW983049:TKW983058 TUS983049:TUS983058 UEO983049:UEO983058 UOK983049:UOK983058 UYG983049:UYG983058 VIC983049:VIC983058 VRY983049:VRY983058 WBU983049:WBU983058 WLQ983049:WLQ983058 WVM983049:WVM983058">
      <formula1>"余额较大,账龄较长,贷方余额,非预期的零余额,年内转销的重大账户,异常交易,关联方,其他,代表性样本"</formula1>
    </dataValidation>
    <dataValidation type="list" allowBlank="1" showInputMessage="1" showErrorMessage="1" sqref="E19 JA19 SW19 ACS19 AMO19 AWK19 BGG19 BQC19 BZY19 CJU19 CTQ19 DDM19 DNI19 DXE19 EHA19 EQW19 FAS19 FKO19 FUK19 GEG19 GOC19 GXY19 HHU19 HRQ19 IBM19 ILI19 IVE19 JFA19 JOW19 JYS19 KIO19 KSK19 LCG19 LMC19 LVY19 MFU19 MPQ19 MZM19 NJI19 NTE19 ODA19 OMW19 OWS19 PGO19 PQK19 QAG19 QKC19 QTY19 RDU19 RNQ19 RXM19 SHI19 SRE19 TBA19 TKW19 TUS19 UEO19 UOK19 UYG19 VIC19 VRY19 WBU19 WLQ19 WVM19 E65555 JA65555 SW65555 ACS65555 AMO65555 AWK65555 BGG65555 BQC65555 BZY65555 CJU65555 CTQ65555 DDM65555 DNI65555 DXE65555 EHA65555 EQW65555 FAS65555 FKO65555 FUK65555 GEG65555 GOC65555 GXY65555 HHU65555 HRQ65555 IBM65555 ILI65555 IVE65555 JFA65555 JOW65555 JYS65555 KIO65555 KSK65555 LCG65555 LMC65555 LVY65555 MFU65555 MPQ65555 MZM65555 NJI65555 NTE65555 ODA65555 OMW65555 OWS65555 PGO65555 PQK65555 QAG65555 QKC65555 QTY65555 RDU65555 RNQ65555 RXM65555 SHI65555 SRE65555 TBA65555 TKW65555 TUS65555 UEO65555 UOK65555 UYG65555 VIC65555 VRY65555 WBU65555 WLQ65555 WVM65555 E131091 JA131091 SW131091 ACS131091 AMO131091 AWK131091 BGG131091 BQC131091 BZY131091 CJU131091 CTQ131091 DDM131091 DNI131091 DXE131091 EHA131091 EQW131091 FAS131091 FKO131091 FUK131091 GEG131091 GOC131091 GXY131091 HHU131091 HRQ131091 IBM131091 ILI131091 IVE131091 JFA131091 JOW131091 JYS131091 KIO131091 KSK131091 LCG131091 LMC131091 LVY131091 MFU131091 MPQ131091 MZM131091 NJI131091 NTE131091 ODA131091 OMW131091 OWS131091 PGO131091 PQK131091 QAG131091 QKC131091 QTY131091 RDU131091 RNQ131091 RXM131091 SHI131091 SRE131091 TBA131091 TKW131091 TUS131091 UEO131091 UOK131091 UYG131091 VIC131091 VRY131091 WBU131091 WLQ131091 WVM131091 E196627 JA196627 SW196627 ACS196627 AMO196627 AWK196627 BGG196627 BQC196627 BZY196627 CJU196627 CTQ196627 DDM196627 DNI196627 DXE196627 EHA196627 EQW196627 FAS196627 FKO196627 FUK196627 GEG196627 GOC196627 GXY196627 HHU196627 HRQ196627 IBM196627 ILI196627 IVE196627 JFA196627 JOW196627 JYS196627 KIO196627 KSK196627 LCG196627 LMC196627 LVY196627 MFU196627 MPQ196627 MZM196627 NJI196627 NTE196627 ODA196627 OMW196627 OWS196627 PGO196627 PQK196627 QAG196627 QKC196627 QTY196627 RDU196627 RNQ196627 RXM196627 SHI196627 SRE196627 TBA196627 TKW196627 TUS196627 UEO196627 UOK196627 UYG196627 VIC196627 VRY196627 WBU196627 WLQ196627 WVM196627 E262163 JA262163 SW262163 ACS262163 AMO262163 AWK262163 BGG262163 BQC262163 BZY262163 CJU262163 CTQ262163 DDM262163 DNI262163 DXE262163 EHA262163 EQW262163 FAS262163 FKO262163 FUK262163 GEG262163 GOC262163 GXY262163 HHU262163 HRQ262163 IBM262163 ILI262163 IVE262163 JFA262163 JOW262163 JYS262163 KIO262163 KSK262163 LCG262163 LMC262163 LVY262163 MFU262163 MPQ262163 MZM262163 NJI262163 NTE262163 ODA262163 OMW262163 OWS262163 PGO262163 PQK262163 QAG262163 QKC262163 QTY262163 RDU262163 RNQ262163 RXM262163 SHI262163 SRE262163 TBA262163 TKW262163 TUS262163 UEO262163 UOK262163 UYG262163 VIC262163 VRY262163 WBU262163 WLQ262163 WVM262163 E327699 JA327699 SW327699 ACS327699 AMO327699 AWK327699 BGG327699 BQC327699 BZY327699 CJU327699 CTQ327699 DDM327699 DNI327699 DXE327699 EHA327699 EQW327699 FAS327699 FKO327699 FUK327699 GEG327699 GOC327699 GXY327699 HHU327699 HRQ327699 IBM327699 ILI327699 IVE327699 JFA327699 JOW327699 JYS327699 KIO327699 KSK327699 LCG327699 LMC327699 LVY327699 MFU327699 MPQ327699 MZM327699 NJI327699 NTE327699 ODA327699 OMW327699 OWS327699 PGO327699 PQK327699 QAG327699 QKC327699 QTY327699 RDU327699 RNQ327699 RXM327699 SHI327699 SRE327699 TBA327699 TKW327699 TUS327699 UEO327699 UOK327699 UYG327699 VIC327699 VRY327699 WBU327699 WLQ327699 WVM327699 E393235 JA393235 SW393235 ACS393235 AMO393235 AWK393235 BGG393235 BQC393235 BZY393235 CJU393235 CTQ393235 DDM393235 DNI393235 DXE393235 EHA393235 EQW393235 FAS393235 FKO393235 FUK393235 GEG393235 GOC393235 GXY393235 HHU393235 HRQ393235 IBM393235 ILI393235 IVE393235 JFA393235 JOW393235 JYS393235 KIO393235 KSK393235 LCG393235 LMC393235 LVY393235 MFU393235 MPQ393235 MZM393235 NJI393235 NTE393235 ODA393235 OMW393235 OWS393235 PGO393235 PQK393235 QAG393235 QKC393235 QTY393235 RDU393235 RNQ393235 RXM393235 SHI393235 SRE393235 TBA393235 TKW393235 TUS393235 UEO393235 UOK393235 UYG393235 VIC393235 VRY393235 WBU393235 WLQ393235 WVM393235 E458771 JA458771 SW458771 ACS458771 AMO458771 AWK458771 BGG458771 BQC458771 BZY458771 CJU458771 CTQ458771 DDM458771 DNI458771 DXE458771 EHA458771 EQW458771 FAS458771 FKO458771 FUK458771 GEG458771 GOC458771 GXY458771 HHU458771 HRQ458771 IBM458771 ILI458771 IVE458771 JFA458771 JOW458771 JYS458771 KIO458771 KSK458771 LCG458771 LMC458771 LVY458771 MFU458771 MPQ458771 MZM458771 NJI458771 NTE458771 ODA458771 OMW458771 OWS458771 PGO458771 PQK458771 QAG458771 QKC458771 QTY458771 RDU458771 RNQ458771 RXM458771 SHI458771 SRE458771 TBA458771 TKW458771 TUS458771 UEO458771 UOK458771 UYG458771 VIC458771 VRY458771 WBU458771 WLQ458771 WVM458771 E524307 JA524307 SW524307 ACS524307 AMO524307 AWK524307 BGG524307 BQC524307 BZY524307 CJU524307 CTQ524307 DDM524307 DNI524307 DXE524307 EHA524307 EQW524307 FAS524307 FKO524307 FUK524307 GEG524307 GOC524307 GXY524307 HHU524307 HRQ524307 IBM524307 ILI524307 IVE524307 JFA524307 JOW524307 JYS524307 KIO524307 KSK524307 LCG524307 LMC524307 LVY524307 MFU524307 MPQ524307 MZM524307 NJI524307 NTE524307 ODA524307 OMW524307 OWS524307 PGO524307 PQK524307 QAG524307 QKC524307 QTY524307 RDU524307 RNQ524307 RXM524307 SHI524307 SRE524307 TBA524307 TKW524307 TUS524307 UEO524307 UOK524307 UYG524307 VIC524307 VRY524307 WBU524307 WLQ524307 WVM524307 E589843 JA589843 SW589843 ACS589843 AMO589843 AWK589843 BGG589843 BQC589843 BZY589843 CJU589843 CTQ589843 DDM589843 DNI589843 DXE589843 EHA589843 EQW589843 FAS589843 FKO589843 FUK589843 GEG589843 GOC589843 GXY589843 HHU589843 HRQ589843 IBM589843 ILI589843 IVE589843 JFA589843 JOW589843 JYS589843 KIO589843 KSK589843 LCG589843 LMC589843 LVY589843 MFU589843 MPQ589843 MZM589843 NJI589843 NTE589843 ODA589843 OMW589843 OWS589843 PGO589843 PQK589843 QAG589843 QKC589843 QTY589843 RDU589843 RNQ589843 RXM589843 SHI589843 SRE589843 TBA589843 TKW589843 TUS589843 UEO589843 UOK589843 UYG589843 VIC589843 VRY589843 WBU589843 WLQ589843 WVM589843 E655379 JA655379 SW655379 ACS655379 AMO655379 AWK655379 BGG655379 BQC655379 BZY655379 CJU655379 CTQ655379 DDM655379 DNI655379 DXE655379 EHA655379 EQW655379 FAS655379 FKO655379 FUK655379 GEG655379 GOC655379 GXY655379 HHU655379 HRQ655379 IBM655379 ILI655379 IVE655379 JFA655379 JOW655379 JYS655379 KIO655379 KSK655379 LCG655379 LMC655379 LVY655379 MFU655379 MPQ655379 MZM655379 NJI655379 NTE655379 ODA655379 OMW655379 OWS655379 PGO655379 PQK655379 QAG655379 QKC655379 QTY655379 RDU655379 RNQ655379 RXM655379 SHI655379 SRE655379 TBA655379 TKW655379 TUS655379 UEO655379 UOK655379 UYG655379 VIC655379 VRY655379 WBU655379 WLQ655379 WVM655379 E720915 JA720915 SW720915 ACS720915 AMO720915 AWK720915 BGG720915 BQC720915 BZY720915 CJU720915 CTQ720915 DDM720915 DNI720915 DXE720915 EHA720915 EQW720915 FAS720915 FKO720915 FUK720915 GEG720915 GOC720915 GXY720915 HHU720915 HRQ720915 IBM720915 ILI720915 IVE720915 JFA720915 JOW720915 JYS720915 KIO720915 KSK720915 LCG720915 LMC720915 LVY720915 MFU720915 MPQ720915 MZM720915 NJI720915 NTE720915 ODA720915 OMW720915 OWS720915 PGO720915 PQK720915 QAG720915 QKC720915 QTY720915 RDU720915 RNQ720915 RXM720915 SHI720915 SRE720915 TBA720915 TKW720915 TUS720915 UEO720915 UOK720915 UYG720915 VIC720915 VRY720915 WBU720915 WLQ720915 WVM720915 E786451 JA786451 SW786451 ACS786451 AMO786451 AWK786451 BGG786451 BQC786451 BZY786451 CJU786451 CTQ786451 DDM786451 DNI786451 DXE786451 EHA786451 EQW786451 FAS786451 FKO786451 FUK786451 GEG786451 GOC786451 GXY786451 HHU786451 HRQ786451 IBM786451 ILI786451 IVE786451 JFA786451 JOW786451 JYS786451 KIO786451 KSK786451 LCG786451 LMC786451 LVY786451 MFU786451 MPQ786451 MZM786451 NJI786451 NTE786451 ODA786451 OMW786451 OWS786451 PGO786451 PQK786451 QAG786451 QKC786451 QTY786451 RDU786451 RNQ786451 RXM786451 SHI786451 SRE786451 TBA786451 TKW786451 TUS786451 UEO786451 UOK786451 UYG786451 VIC786451 VRY786451 WBU786451 WLQ786451 WVM786451 E851987 JA851987 SW851987 ACS851987 AMO851987 AWK851987 BGG851987 BQC851987 BZY851987 CJU851987 CTQ851987 DDM851987 DNI851987 DXE851987 EHA851987 EQW851987 FAS851987 FKO851987 FUK851987 GEG851987 GOC851987 GXY851987 HHU851987 HRQ851987 IBM851987 ILI851987 IVE851987 JFA851987 JOW851987 JYS851987 KIO851987 KSK851987 LCG851987 LMC851987 LVY851987 MFU851987 MPQ851987 MZM851987 NJI851987 NTE851987 ODA851987 OMW851987 OWS851987 PGO851987 PQK851987 QAG851987 QKC851987 QTY851987 RDU851987 RNQ851987 RXM851987 SHI851987 SRE851987 TBA851987 TKW851987 TUS851987 UEO851987 UOK851987 UYG851987 VIC851987 VRY851987 WBU851987 WLQ851987 WVM851987 E917523 JA917523 SW917523 ACS917523 AMO917523 AWK917523 BGG917523 BQC917523 BZY917523 CJU917523 CTQ917523 DDM917523 DNI917523 DXE917523 EHA917523 EQW917523 FAS917523 FKO917523 FUK917523 GEG917523 GOC917523 GXY917523 HHU917523 HRQ917523 IBM917523 ILI917523 IVE917523 JFA917523 JOW917523 JYS917523 KIO917523 KSK917523 LCG917523 LMC917523 LVY917523 MFU917523 MPQ917523 MZM917523 NJI917523 NTE917523 ODA917523 OMW917523 OWS917523 PGO917523 PQK917523 QAG917523 QKC917523 QTY917523 RDU917523 RNQ917523 RXM917523 SHI917523 SRE917523 TBA917523 TKW917523 TUS917523 UEO917523 UOK917523 UYG917523 VIC917523 VRY917523 WBU917523 WLQ917523 WVM917523 E983059 JA983059 SW983059 ACS983059 AMO983059 AWK983059 BGG983059 BQC983059 BZY983059 CJU983059 CTQ983059 DDM983059 DNI983059 DXE983059 EHA983059 EQW983059 FAS983059 FKO983059 FUK983059 GEG983059 GOC983059 GXY983059 HHU983059 HRQ983059 IBM983059 ILI983059 IVE983059 JFA983059 JOW983059 JYS983059 KIO983059 KSK983059 LCG983059 LMC983059 LVY983059 MFU983059 MPQ983059 MZM983059 NJI983059 NTE983059 ODA983059 OMW983059 OWS983059 PGO983059 PQK983059 QAG983059 QKC983059 QTY983059 RDU983059 RNQ983059 RXM983059 SHI983059 SRE983059 TBA983059 TKW983059 TUS983059 UEO983059 UOK983059 UYG983059 VIC983059 VRY983059 WBU983059 WLQ983059 WVM983059">
      <formula1>"余额较大,账龄较长,交易频繁,关联方,异常交易,重大交易,其他,随机"</formula1>
    </dataValidation>
    <dataValidation allowBlank="1" showInputMessage="1" showErrorMessage="1" prompt="请判断后自行填写“样本户数”" sqref="I29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5 JE65565 TA65565 ACW65565 AMS65565 AWO65565 BGK65565 BQG65565 CAC65565 CJY65565 CTU65565 DDQ65565 DNM65565 DXI65565 EHE65565 ERA65565 FAW65565 FKS65565 FUO65565 GEK65565 GOG65565 GYC65565 HHY65565 HRU65565 IBQ65565 ILM65565 IVI65565 JFE65565 JPA65565 JYW65565 KIS65565 KSO65565 LCK65565 LMG65565 LWC65565 MFY65565 MPU65565 MZQ65565 NJM65565 NTI65565 ODE65565 ONA65565 OWW65565 PGS65565 PQO65565 QAK65565 QKG65565 QUC65565 RDY65565 RNU65565 RXQ65565 SHM65565 SRI65565 TBE65565 TLA65565 TUW65565 UES65565 UOO65565 UYK65565 VIG65565 VSC65565 WBY65565 WLU65565 WVQ65565 I131101 JE131101 TA131101 ACW131101 AMS131101 AWO131101 BGK131101 BQG131101 CAC131101 CJY131101 CTU131101 DDQ131101 DNM131101 DXI131101 EHE131101 ERA131101 FAW131101 FKS131101 FUO131101 GEK131101 GOG131101 GYC131101 HHY131101 HRU131101 IBQ131101 ILM131101 IVI131101 JFE131101 JPA131101 JYW131101 KIS131101 KSO131101 LCK131101 LMG131101 LWC131101 MFY131101 MPU131101 MZQ131101 NJM131101 NTI131101 ODE131101 ONA131101 OWW131101 PGS131101 PQO131101 QAK131101 QKG131101 QUC131101 RDY131101 RNU131101 RXQ131101 SHM131101 SRI131101 TBE131101 TLA131101 TUW131101 UES131101 UOO131101 UYK131101 VIG131101 VSC131101 WBY131101 WLU131101 WVQ131101 I196637 JE196637 TA196637 ACW196637 AMS196637 AWO196637 BGK196637 BQG196637 CAC196637 CJY196637 CTU196637 DDQ196637 DNM196637 DXI196637 EHE196637 ERA196637 FAW196637 FKS196637 FUO196637 GEK196637 GOG196637 GYC196637 HHY196637 HRU196637 IBQ196637 ILM196637 IVI196637 JFE196637 JPA196637 JYW196637 KIS196637 KSO196637 LCK196637 LMG196637 LWC196637 MFY196637 MPU196637 MZQ196637 NJM196637 NTI196637 ODE196637 ONA196637 OWW196637 PGS196637 PQO196637 QAK196637 QKG196637 QUC196637 RDY196637 RNU196637 RXQ196637 SHM196637 SRI196637 TBE196637 TLA196637 TUW196637 UES196637 UOO196637 UYK196637 VIG196637 VSC196637 WBY196637 WLU196637 WVQ196637 I262173 JE262173 TA262173 ACW262173 AMS262173 AWO262173 BGK262173 BQG262173 CAC262173 CJY262173 CTU262173 DDQ262173 DNM262173 DXI262173 EHE262173 ERA262173 FAW262173 FKS262173 FUO262173 GEK262173 GOG262173 GYC262173 HHY262173 HRU262173 IBQ262173 ILM262173 IVI262173 JFE262173 JPA262173 JYW262173 KIS262173 KSO262173 LCK262173 LMG262173 LWC262173 MFY262173 MPU262173 MZQ262173 NJM262173 NTI262173 ODE262173 ONA262173 OWW262173 PGS262173 PQO262173 QAK262173 QKG262173 QUC262173 RDY262173 RNU262173 RXQ262173 SHM262173 SRI262173 TBE262173 TLA262173 TUW262173 UES262173 UOO262173 UYK262173 VIG262173 VSC262173 WBY262173 WLU262173 WVQ262173 I327709 JE327709 TA327709 ACW327709 AMS327709 AWO327709 BGK327709 BQG327709 CAC327709 CJY327709 CTU327709 DDQ327709 DNM327709 DXI327709 EHE327709 ERA327709 FAW327709 FKS327709 FUO327709 GEK327709 GOG327709 GYC327709 HHY327709 HRU327709 IBQ327709 ILM327709 IVI327709 JFE327709 JPA327709 JYW327709 KIS327709 KSO327709 LCK327709 LMG327709 LWC327709 MFY327709 MPU327709 MZQ327709 NJM327709 NTI327709 ODE327709 ONA327709 OWW327709 PGS327709 PQO327709 QAK327709 QKG327709 QUC327709 RDY327709 RNU327709 RXQ327709 SHM327709 SRI327709 TBE327709 TLA327709 TUW327709 UES327709 UOO327709 UYK327709 VIG327709 VSC327709 WBY327709 WLU327709 WVQ327709 I393245 JE393245 TA393245 ACW393245 AMS393245 AWO393245 BGK393245 BQG393245 CAC393245 CJY393245 CTU393245 DDQ393245 DNM393245 DXI393245 EHE393245 ERA393245 FAW393245 FKS393245 FUO393245 GEK393245 GOG393245 GYC393245 HHY393245 HRU393245 IBQ393245 ILM393245 IVI393245 JFE393245 JPA393245 JYW393245 KIS393245 KSO393245 LCK393245 LMG393245 LWC393245 MFY393245 MPU393245 MZQ393245 NJM393245 NTI393245 ODE393245 ONA393245 OWW393245 PGS393245 PQO393245 QAK393245 QKG393245 QUC393245 RDY393245 RNU393245 RXQ393245 SHM393245 SRI393245 TBE393245 TLA393245 TUW393245 UES393245 UOO393245 UYK393245 VIG393245 VSC393245 WBY393245 WLU393245 WVQ393245 I458781 JE458781 TA458781 ACW458781 AMS458781 AWO458781 BGK458781 BQG458781 CAC458781 CJY458781 CTU458781 DDQ458781 DNM458781 DXI458781 EHE458781 ERA458781 FAW458781 FKS458781 FUO458781 GEK458781 GOG458781 GYC458781 HHY458781 HRU458781 IBQ458781 ILM458781 IVI458781 JFE458781 JPA458781 JYW458781 KIS458781 KSO458781 LCK458781 LMG458781 LWC458781 MFY458781 MPU458781 MZQ458781 NJM458781 NTI458781 ODE458781 ONA458781 OWW458781 PGS458781 PQO458781 QAK458781 QKG458781 QUC458781 RDY458781 RNU458781 RXQ458781 SHM458781 SRI458781 TBE458781 TLA458781 TUW458781 UES458781 UOO458781 UYK458781 VIG458781 VSC458781 WBY458781 WLU458781 WVQ458781 I524317 JE524317 TA524317 ACW524317 AMS524317 AWO524317 BGK524317 BQG524317 CAC524317 CJY524317 CTU524317 DDQ524317 DNM524317 DXI524317 EHE524317 ERA524317 FAW524317 FKS524317 FUO524317 GEK524317 GOG524317 GYC524317 HHY524317 HRU524317 IBQ524317 ILM524317 IVI524317 JFE524317 JPA524317 JYW524317 KIS524317 KSO524317 LCK524317 LMG524317 LWC524317 MFY524317 MPU524317 MZQ524317 NJM524317 NTI524317 ODE524317 ONA524317 OWW524317 PGS524317 PQO524317 QAK524317 QKG524317 QUC524317 RDY524317 RNU524317 RXQ524317 SHM524317 SRI524317 TBE524317 TLA524317 TUW524317 UES524317 UOO524317 UYK524317 VIG524317 VSC524317 WBY524317 WLU524317 WVQ524317 I589853 JE589853 TA589853 ACW589853 AMS589853 AWO589853 BGK589853 BQG589853 CAC589853 CJY589853 CTU589853 DDQ589853 DNM589853 DXI589853 EHE589853 ERA589853 FAW589853 FKS589853 FUO589853 GEK589853 GOG589853 GYC589853 HHY589853 HRU589853 IBQ589853 ILM589853 IVI589853 JFE589853 JPA589853 JYW589853 KIS589853 KSO589853 LCK589853 LMG589853 LWC589853 MFY589853 MPU589853 MZQ589853 NJM589853 NTI589853 ODE589853 ONA589853 OWW589853 PGS589853 PQO589853 QAK589853 QKG589853 QUC589853 RDY589853 RNU589853 RXQ589853 SHM589853 SRI589853 TBE589853 TLA589853 TUW589853 UES589853 UOO589853 UYK589853 VIG589853 VSC589853 WBY589853 WLU589853 WVQ589853 I655389 JE655389 TA655389 ACW655389 AMS655389 AWO655389 BGK655389 BQG655389 CAC655389 CJY655389 CTU655389 DDQ655389 DNM655389 DXI655389 EHE655389 ERA655389 FAW655389 FKS655389 FUO655389 GEK655389 GOG655389 GYC655389 HHY655389 HRU655389 IBQ655389 ILM655389 IVI655389 JFE655389 JPA655389 JYW655389 KIS655389 KSO655389 LCK655389 LMG655389 LWC655389 MFY655389 MPU655389 MZQ655389 NJM655389 NTI655389 ODE655389 ONA655389 OWW655389 PGS655389 PQO655389 QAK655389 QKG655389 QUC655389 RDY655389 RNU655389 RXQ655389 SHM655389 SRI655389 TBE655389 TLA655389 TUW655389 UES655389 UOO655389 UYK655389 VIG655389 VSC655389 WBY655389 WLU655389 WVQ655389 I720925 JE720925 TA720925 ACW720925 AMS720925 AWO720925 BGK720925 BQG720925 CAC720925 CJY720925 CTU720925 DDQ720925 DNM720925 DXI720925 EHE720925 ERA720925 FAW720925 FKS720925 FUO720925 GEK720925 GOG720925 GYC720925 HHY720925 HRU720925 IBQ720925 ILM720925 IVI720925 JFE720925 JPA720925 JYW720925 KIS720925 KSO720925 LCK720925 LMG720925 LWC720925 MFY720925 MPU720925 MZQ720925 NJM720925 NTI720925 ODE720925 ONA720925 OWW720925 PGS720925 PQO720925 QAK720925 QKG720925 QUC720925 RDY720925 RNU720925 RXQ720925 SHM720925 SRI720925 TBE720925 TLA720925 TUW720925 UES720925 UOO720925 UYK720925 VIG720925 VSC720925 WBY720925 WLU720925 WVQ720925 I786461 JE786461 TA786461 ACW786461 AMS786461 AWO786461 BGK786461 BQG786461 CAC786461 CJY786461 CTU786461 DDQ786461 DNM786461 DXI786461 EHE786461 ERA786461 FAW786461 FKS786461 FUO786461 GEK786461 GOG786461 GYC786461 HHY786461 HRU786461 IBQ786461 ILM786461 IVI786461 JFE786461 JPA786461 JYW786461 KIS786461 KSO786461 LCK786461 LMG786461 LWC786461 MFY786461 MPU786461 MZQ786461 NJM786461 NTI786461 ODE786461 ONA786461 OWW786461 PGS786461 PQO786461 QAK786461 QKG786461 QUC786461 RDY786461 RNU786461 RXQ786461 SHM786461 SRI786461 TBE786461 TLA786461 TUW786461 UES786461 UOO786461 UYK786461 VIG786461 VSC786461 WBY786461 WLU786461 WVQ786461 I851997 JE851997 TA851997 ACW851997 AMS851997 AWO851997 BGK851997 BQG851997 CAC851997 CJY851997 CTU851997 DDQ851997 DNM851997 DXI851997 EHE851997 ERA851997 FAW851997 FKS851997 FUO851997 GEK851997 GOG851997 GYC851997 HHY851997 HRU851997 IBQ851997 ILM851997 IVI851997 JFE851997 JPA851997 JYW851997 KIS851997 KSO851997 LCK851997 LMG851997 LWC851997 MFY851997 MPU851997 MZQ851997 NJM851997 NTI851997 ODE851997 ONA851997 OWW851997 PGS851997 PQO851997 QAK851997 QKG851997 QUC851997 RDY851997 RNU851997 RXQ851997 SHM851997 SRI851997 TBE851997 TLA851997 TUW851997 UES851997 UOO851997 UYK851997 VIG851997 VSC851997 WBY851997 WLU851997 WVQ851997 I917533 JE917533 TA917533 ACW917533 AMS917533 AWO917533 BGK917533 BQG917533 CAC917533 CJY917533 CTU917533 DDQ917533 DNM917533 DXI917533 EHE917533 ERA917533 FAW917533 FKS917533 FUO917533 GEK917533 GOG917533 GYC917533 HHY917533 HRU917533 IBQ917533 ILM917533 IVI917533 JFE917533 JPA917533 JYW917533 KIS917533 KSO917533 LCK917533 LMG917533 LWC917533 MFY917533 MPU917533 MZQ917533 NJM917533 NTI917533 ODE917533 ONA917533 OWW917533 PGS917533 PQO917533 QAK917533 QKG917533 QUC917533 RDY917533 RNU917533 RXQ917533 SHM917533 SRI917533 TBE917533 TLA917533 TUW917533 UES917533 UOO917533 UYK917533 VIG917533 VSC917533 WBY917533 WLU917533 WVQ917533 I983069 JE983069 TA983069 ACW983069 AMS983069 AWO983069 BGK983069 BQG983069 CAC983069 CJY983069 CTU983069 DDQ983069 DNM983069 DXI983069 EHE983069 ERA983069 FAW983069 FKS983069 FUO983069 GEK983069 GOG983069 GYC983069 HHY983069 HRU983069 IBQ983069 ILM983069 IVI983069 JFE983069 JPA983069 JYW983069 KIS983069 KSO983069 LCK983069 LMG983069 LWC983069 MFY983069 MPU983069 MZQ983069 NJM983069 NTI983069 ODE983069 ONA983069 OWW983069 PGS983069 PQO983069 QAK983069 QKG983069 QUC983069 RDY983069 RNU983069 RXQ983069 SHM983069 SRI983069 TBE983069 TLA983069 TUW983069 UES983069 UOO983069 UYK983069 VIG983069 VSC983069 WBY983069 WLU983069 WVQ983069"/>
  </dataValidations>
  <printOptions horizontalCentered="1"/>
  <pageMargins left="0.74803149606299213" right="0.27559055118110237" top="0.51181102362204722" bottom="0.27559055118110237" header="0.27559055118110237" footer="0.27559055118110237"/>
  <pageSetup paperSize="9" scale="70" fitToHeight="500" orientation="landscape" blackAndWhite="1" errors="blank"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workbookViewId="0">
      <selection activeCell="F23" sqref="F23:H23"/>
    </sheetView>
  </sheetViews>
  <sheetFormatPr defaultRowHeight="12.75"/>
  <cols>
    <col min="1" max="1" width="7" style="2" customWidth="1"/>
    <col min="2" max="2" width="18.75" style="2" customWidth="1"/>
    <col min="3" max="3" width="15.375" style="2" customWidth="1"/>
    <col min="4" max="4" width="6.375" style="2" customWidth="1"/>
    <col min="5" max="5" width="8.125" style="2" customWidth="1"/>
    <col min="6" max="6" width="5" style="2" customWidth="1"/>
    <col min="7" max="7" width="10.875" style="2" customWidth="1"/>
    <col min="8" max="8" width="10.5" style="2" bestFit="1" customWidth="1"/>
    <col min="9" max="9" width="13.125" style="2" customWidth="1"/>
    <col min="10" max="10" width="9.625" style="2" customWidth="1"/>
    <col min="11" max="11" width="11.25" style="2" customWidth="1"/>
    <col min="12" max="17" width="9.625" style="2" customWidth="1"/>
    <col min="18" max="18" width="12.25" style="2" bestFit="1" customWidth="1"/>
    <col min="19" max="19" width="10.625" style="2" customWidth="1"/>
    <col min="20" max="256" width="9" style="2"/>
    <col min="257" max="257" width="7" style="2" customWidth="1"/>
    <col min="258" max="258" width="18.75" style="2" customWidth="1"/>
    <col min="259" max="259" width="15.375" style="2" customWidth="1"/>
    <col min="260" max="260" width="6.375" style="2" customWidth="1"/>
    <col min="261" max="261" width="8.125" style="2" customWidth="1"/>
    <col min="262" max="262" width="5" style="2" customWidth="1"/>
    <col min="263" max="263" width="10.875" style="2" customWidth="1"/>
    <col min="264" max="264" width="10.5" style="2" bestFit="1" customWidth="1"/>
    <col min="265" max="265" width="13.125" style="2" customWidth="1"/>
    <col min="266" max="266" width="9.625" style="2" customWidth="1"/>
    <col min="267" max="267" width="11.25" style="2" customWidth="1"/>
    <col min="268" max="273" width="9.625" style="2" customWidth="1"/>
    <col min="274" max="274" width="12.25" style="2" bestFit="1" customWidth="1"/>
    <col min="275" max="275" width="10.625" style="2" customWidth="1"/>
    <col min="276" max="512" width="9" style="2"/>
    <col min="513" max="513" width="7" style="2" customWidth="1"/>
    <col min="514" max="514" width="18.75" style="2" customWidth="1"/>
    <col min="515" max="515" width="15.375" style="2" customWidth="1"/>
    <col min="516" max="516" width="6.375" style="2" customWidth="1"/>
    <col min="517" max="517" width="8.125" style="2" customWidth="1"/>
    <col min="518" max="518" width="5" style="2" customWidth="1"/>
    <col min="519" max="519" width="10.875" style="2" customWidth="1"/>
    <col min="520" max="520" width="10.5" style="2" bestFit="1" customWidth="1"/>
    <col min="521" max="521" width="13.125" style="2" customWidth="1"/>
    <col min="522" max="522" width="9.625" style="2" customWidth="1"/>
    <col min="523" max="523" width="11.25" style="2" customWidth="1"/>
    <col min="524" max="529" width="9.625" style="2" customWidth="1"/>
    <col min="530" max="530" width="12.25" style="2" bestFit="1" customWidth="1"/>
    <col min="531" max="531" width="10.625" style="2" customWidth="1"/>
    <col min="532" max="768" width="9" style="2"/>
    <col min="769" max="769" width="7" style="2" customWidth="1"/>
    <col min="770" max="770" width="18.75" style="2" customWidth="1"/>
    <col min="771" max="771" width="15.375" style="2" customWidth="1"/>
    <col min="772" max="772" width="6.375" style="2" customWidth="1"/>
    <col min="773" max="773" width="8.125" style="2" customWidth="1"/>
    <col min="774" max="774" width="5" style="2" customWidth="1"/>
    <col min="775" max="775" width="10.875" style="2" customWidth="1"/>
    <col min="776" max="776" width="10.5" style="2" bestFit="1" customWidth="1"/>
    <col min="777" max="777" width="13.125" style="2" customWidth="1"/>
    <col min="778" max="778" width="9.625" style="2" customWidth="1"/>
    <col min="779" max="779" width="11.25" style="2" customWidth="1"/>
    <col min="780" max="785" width="9.625" style="2" customWidth="1"/>
    <col min="786" max="786" width="12.25" style="2" bestFit="1" customWidth="1"/>
    <col min="787" max="787" width="10.625" style="2" customWidth="1"/>
    <col min="788" max="1024" width="9" style="2"/>
    <col min="1025" max="1025" width="7" style="2" customWidth="1"/>
    <col min="1026" max="1026" width="18.75" style="2" customWidth="1"/>
    <col min="1027" max="1027" width="15.375" style="2" customWidth="1"/>
    <col min="1028" max="1028" width="6.375" style="2" customWidth="1"/>
    <col min="1029" max="1029" width="8.125" style="2" customWidth="1"/>
    <col min="1030" max="1030" width="5" style="2" customWidth="1"/>
    <col min="1031" max="1031" width="10.875" style="2" customWidth="1"/>
    <col min="1032" max="1032" width="10.5" style="2" bestFit="1" customWidth="1"/>
    <col min="1033" max="1033" width="13.125" style="2" customWidth="1"/>
    <col min="1034" max="1034" width="9.625" style="2" customWidth="1"/>
    <col min="1035" max="1035" width="11.25" style="2" customWidth="1"/>
    <col min="1036" max="1041" width="9.625" style="2" customWidth="1"/>
    <col min="1042" max="1042" width="12.25" style="2" bestFit="1" customWidth="1"/>
    <col min="1043" max="1043" width="10.625" style="2" customWidth="1"/>
    <col min="1044" max="1280" width="9" style="2"/>
    <col min="1281" max="1281" width="7" style="2" customWidth="1"/>
    <col min="1282" max="1282" width="18.75" style="2" customWidth="1"/>
    <col min="1283" max="1283" width="15.375" style="2" customWidth="1"/>
    <col min="1284" max="1284" width="6.375" style="2" customWidth="1"/>
    <col min="1285" max="1285" width="8.125" style="2" customWidth="1"/>
    <col min="1286" max="1286" width="5" style="2" customWidth="1"/>
    <col min="1287" max="1287" width="10.875" style="2" customWidth="1"/>
    <col min="1288" max="1288" width="10.5" style="2" bestFit="1" customWidth="1"/>
    <col min="1289" max="1289" width="13.125" style="2" customWidth="1"/>
    <col min="1290" max="1290" width="9.625" style="2" customWidth="1"/>
    <col min="1291" max="1291" width="11.25" style="2" customWidth="1"/>
    <col min="1292" max="1297" width="9.625" style="2" customWidth="1"/>
    <col min="1298" max="1298" width="12.25" style="2" bestFit="1" customWidth="1"/>
    <col min="1299" max="1299" width="10.625" style="2" customWidth="1"/>
    <col min="1300" max="1536" width="9" style="2"/>
    <col min="1537" max="1537" width="7" style="2" customWidth="1"/>
    <col min="1538" max="1538" width="18.75" style="2" customWidth="1"/>
    <col min="1539" max="1539" width="15.375" style="2" customWidth="1"/>
    <col min="1540" max="1540" width="6.375" style="2" customWidth="1"/>
    <col min="1541" max="1541" width="8.125" style="2" customWidth="1"/>
    <col min="1542" max="1542" width="5" style="2" customWidth="1"/>
    <col min="1543" max="1543" width="10.875" style="2" customWidth="1"/>
    <col min="1544" max="1544" width="10.5" style="2" bestFit="1" customWidth="1"/>
    <col min="1545" max="1545" width="13.125" style="2" customWidth="1"/>
    <col min="1546" max="1546" width="9.625" style="2" customWidth="1"/>
    <col min="1547" max="1547" width="11.25" style="2" customWidth="1"/>
    <col min="1548" max="1553" width="9.625" style="2" customWidth="1"/>
    <col min="1554" max="1554" width="12.25" style="2" bestFit="1" customWidth="1"/>
    <col min="1555" max="1555" width="10.625" style="2" customWidth="1"/>
    <col min="1556" max="1792" width="9" style="2"/>
    <col min="1793" max="1793" width="7" style="2" customWidth="1"/>
    <col min="1794" max="1794" width="18.75" style="2" customWidth="1"/>
    <col min="1795" max="1795" width="15.375" style="2" customWidth="1"/>
    <col min="1796" max="1796" width="6.375" style="2" customWidth="1"/>
    <col min="1797" max="1797" width="8.125" style="2" customWidth="1"/>
    <col min="1798" max="1798" width="5" style="2" customWidth="1"/>
    <col min="1799" max="1799" width="10.875" style="2" customWidth="1"/>
    <col min="1800" max="1800" width="10.5" style="2" bestFit="1" customWidth="1"/>
    <col min="1801" max="1801" width="13.125" style="2" customWidth="1"/>
    <col min="1802" max="1802" width="9.625" style="2" customWidth="1"/>
    <col min="1803" max="1803" width="11.25" style="2" customWidth="1"/>
    <col min="1804" max="1809" width="9.625" style="2" customWidth="1"/>
    <col min="1810" max="1810" width="12.25" style="2" bestFit="1" customWidth="1"/>
    <col min="1811" max="1811" width="10.625" style="2" customWidth="1"/>
    <col min="1812" max="2048" width="9" style="2"/>
    <col min="2049" max="2049" width="7" style="2" customWidth="1"/>
    <col min="2050" max="2050" width="18.75" style="2" customWidth="1"/>
    <col min="2051" max="2051" width="15.375" style="2" customWidth="1"/>
    <col min="2052" max="2052" width="6.375" style="2" customWidth="1"/>
    <col min="2053" max="2053" width="8.125" style="2" customWidth="1"/>
    <col min="2054" max="2054" width="5" style="2" customWidth="1"/>
    <col min="2055" max="2055" width="10.875" style="2" customWidth="1"/>
    <col min="2056" max="2056" width="10.5" style="2" bestFit="1" customWidth="1"/>
    <col min="2057" max="2057" width="13.125" style="2" customWidth="1"/>
    <col min="2058" max="2058" width="9.625" style="2" customWidth="1"/>
    <col min="2059" max="2059" width="11.25" style="2" customWidth="1"/>
    <col min="2060" max="2065" width="9.625" style="2" customWidth="1"/>
    <col min="2066" max="2066" width="12.25" style="2" bestFit="1" customWidth="1"/>
    <col min="2067" max="2067" width="10.625" style="2" customWidth="1"/>
    <col min="2068" max="2304" width="9" style="2"/>
    <col min="2305" max="2305" width="7" style="2" customWidth="1"/>
    <col min="2306" max="2306" width="18.75" style="2" customWidth="1"/>
    <col min="2307" max="2307" width="15.375" style="2" customWidth="1"/>
    <col min="2308" max="2308" width="6.375" style="2" customWidth="1"/>
    <col min="2309" max="2309" width="8.125" style="2" customWidth="1"/>
    <col min="2310" max="2310" width="5" style="2" customWidth="1"/>
    <col min="2311" max="2311" width="10.875" style="2" customWidth="1"/>
    <col min="2312" max="2312" width="10.5" style="2" bestFit="1" customWidth="1"/>
    <col min="2313" max="2313" width="13.125" style="2" customWidth="1"/>
    <col min="2314" max="2314" width="9.625" style="2" customWidth="1"/>
    <col min="2315" max="2315" width="11.25" style="2" customWidth="1"/>
    <col min="2316" max="2321" width="9.625" style="2" customWidth="1"/>
    <col min="2322" max="2322" width="12.25" style="2" bestFit="1" customWidth="1"/>
    <col min="2323" max="2323" width="10.625" style="2" customWidth="1"/>
    <col min="2324" max="2560" width="9" style="2"/>
    <col min="2561" max="2561" width="7" style="2" customWidth="1"/>
    <col min="2562" max="2562" width="18.75" style="2" customWidth="1"/>
    <col min="2563" max="2563" width="15.375" style="2" customWidth="1"/>
    <col min="2564" max="2564" width="6.375" style="2" customWidth="1"/>
    <col min="2565" max="2565" width="8.125" style="2" customWidth="1"/>
    <col min="2566" max="2566" width="5" style="2" customWidth="1"/>
    <col min="2567" max="2567" width="10.875" style="2" customWidth="1"/>
    <col min="2568" max="2568" width="10.5" style="2" bestFit="1" customWidth="1"/>
    <col min="2569" max="2569" width="13.125" style="2" customWidth="1"/>
    <col min="2570" max="2570" width="9.625" style="2" customWidth="1"/>
    <col min="2571" max="2571" width="11.25" style="2" customWidth="1"/>
    <col min="2572" max="2577" width="9.625" style="2" customWidth="1"/>
    <col min="2578" max="2578" width="12.25" style="2" bestFit="1" customWidth="1"/>
    <col min="2579" max="2579" width="10.625" style="2" customWidth="1"/>
    <col min="2580" max="2816" width="9" style="2"/>
    <col min="2817" max="2817" width="7" style="2" customWidth="1"/>
    <col min="2818" max="2818" width="18.75" style="2" customWidth="1"/>
    <col min="2819" max="2819" width="15.375" style="2" customWidth="1"/>
    <col min="2820" max="2820" width="6.375" style="2" customWidth="1"/>
    <col min="2821" max="2821" width="8.125" style="2" customWidth="1"/>
    <col min="2822" max="2822" width="5" style="2" customWidth="1"/>
    <col min="2823" max="2823" width="10.875" style="2" customWidth="1"/>
    <col min="2824" max="2824" width="10.5" style="2" bestFit="1" customWidth="1"/>
    <col min="2825" max="2825" width="13.125" style="2" customWidth="1"/>
    <col min="2826" max="2826" width="9.625" style="2" customWidth="1"/>
    <col min="2827" max="2827" width="11.25" style="2" customWidth="1"/>
    <col min="2828" max="2833" width="9.625" style="2" customWidth="1"/>
    <col min="2834" max="2834" width="12.25" style="2" bestFit="1" customWidth="1"/>
    <col min="2835" max="2835" width="10.625" style="2" customWidth="1"/>
    <col min="2836" max="3072" width="9" style="2"/>
    <col min="3073" max="3073" width="7" style="2" customWidth="1"/>
    <col min="3074" max="3074" width="18.75" style="2" customWidth="1"/>
    <col min="3075" max="3075" width="15.375" style="2" customWidth="1"/>
    <col min="3076" max="3076" width="6.375" style="2" customWidth="1"/>
    <col min="3077" max="3077" width="8.125" style="2" customWidth="1"/>
    <col min="3078" max="3078" width="5" style="2" customWidth="1"/>
    <col min="3079" max="3079" width="10.875" style="2" customWidth="1"/>
    <col min="3080" max="3080" width="10.5" style="2" bestFit="1" customWidth="1"/>
    <col min="3081" max="3081" width="13.125" style="2" customWidth="1"/>
    <col min="3082" max="3082" width="9.625" style="2" customWidth="1"/>
    <col min="3083" max="3083" width="11.25" style="2" customWidth="1"/>
    <col min="3084" max="3089" width="9.625" style="2" customWidth="1"/>
    <col min="3090" max="3090" width="12.25" style="2" bestFit="1" customWidth="1"/>
    <col min="3091" max="3091" width="10.625" style="2" customWidth="1"/>
    <col min="3092" max="3328" width="9" style="2"/>
    <col min="3329" max="3329" width="7" style="2" customWidth="1"/>
    <col min="3330" max="3330" width="18.75" style="2" customWidth="1"/>
    <col min="3331" max="3331" width="15.375" style="2" customWidth="1"/>
    <col min="3332" max="3332" width="6.375" style="2" customWidth="1"/>
    <col min="3333" max="3333" width="8.125" style="2" customWidth="1"/>
    <col min="3334" max="3334" width="5" style="2" customWidth="1"/>
    <col min="3335" max="3335" width="10.875" style="2" customWidth="1"/>
    <col min="3336" max="3336" width="10.5" style="2" bestFit="1" customWidth="1"/>
    <col min="3337" max="3337" width="13.125" style="2" customWidth="1"/>
    <col min="3338" max="3338" width="9.625" style="2" customWidth="1"/>
    <col min="3339" max="3339" width="11.25" style="2" customWidth="1"/>
    <col min="3340" max="3345" width="9.625" style="2" customWidth="1"/>
    <col min="3346" max="3346" width="12.25" style="2" bestFit="1" customWidth="1"/>
    <col min="3347" max="3347" width="10.625" style="2" customWidth="1"/>
    <col min="3348" max="3584" width="9" style="2"/>
    <col min="3585" max="3585" width="7" style="2" customWidth="1"/>
    <col min="3586" max="3586" width="18.75" style="2" customWidth="1"/>
    <col min="3587" max="3587" width="15.375" style="2" customWidth="1"/>
    <col min="3588" max="3588" width="6.375" style="2" customWidth="1"/>
    <col min="3589" max="3589" width="8.125" style="2" customWidth="1"/>
    <col min="3590" max="3590" width="5" style="2" customWidth="1"/>
    <col min="3591" max="3591" width="10.875" style="2" customWidth="1"/>
    <col min="3592" max="3592" width="10.5" style="2" bestFit="1" customWidth="1"/>
    <col min="3593" max="3593" width="13.125" style="2" customWidth="1"/>
    <col min="3594" max="3594" width="9.625" style="2" customWidth="1"/>
    <col min="3595" max="3595" width="11.25" style="2" customWidth="1"/>
    <col min="3596" max="3601" width="9.625" style="2" customWidth="1"/>
    <col min="3602" max="3602" width="12.25" style="2" bestFit="1" customWidth="1"/>
    <col min="3603" max="3603" width="10.625" style="2" customWidth="1"/>
    <col min="3604" max="3840" width="9" style="2"/>
    <col min="3841" max="3841" width="7" style="2" customWidth="1"/>
    <col min="3842" max="3842" width="18.75" style="2" customWidth="1"/>
    <col min="3843" max="3843" width="15.375" style="2" customWidth="1"/>
    <col min="3844" max="3844" width="6.375" style="2" customWidth="1"/>
    <col min="3845" max="3845" width="8.125" style="2" customWidth="1"/>
    <col min="3846" max="3846" width="5" style="2" customWidth="1"/>
    <col min="3847" max="3847" width="10.875" style="2" customWidth="1"/>
    <col min="3848" max="3848" width="10.5" style="2" bestFit="1" customWidth="1"/>
    <col min="3849" max="3849" width="13.125" style="2" customWidth="1"/>
    <col min="3850" max="3850" width="9.625" style="2" customWidth="1"/>
    <col min="3851" max="3851" width="11.25" style="2" customWidth="1"/>
    <col min="3852" max="3857" width="9.625" style="2" customWidth="1"/>
    <col min="3858" max="3858" width="12.25" style="2" bestFit="1" customWidth="1"/>
    <col min="3859" max="3859" width="10.625" style="2" customWidth="1"/>
    <col min="3860" max="4096" width="9" style="2"/>
    <col min="4097" max="4097" width="7" style="2" customWidth="1"/>
    <col min="4098" max="4098" width="18.75" style="2" customWidth="1"/>
    <col min="4099" max="4099" width="15.375" style="2" customWidth="1"/>
    <col min="4100" max="4100" width="6.375" style="2" customWidth="1"/>
    <col min="4101" max="4101" width="8.125" style="2" customWidth="1"/>
    <col min="4102" max="4102" width="5" style="2" customWidth="1"/>
    <col min="4103" max="4103" width="10.875" style="2" customWidth="1"/>
    <col min="4104" max="4104" width="10.5" style="2" bestFit="1" customWidth="1"/>
    <col min="4105" max="4105" width="13.125" style="2" customWidth="1"/>
    <col min="4106" max="4106" width="9.625" style="2" customWidth="1"/>
    <col min="4107" max="4107" width="11.25" style="2" customWidth="1"/>
    <col min="4108" max="4113" width="9.625" style="2" customWidth="1"/>
    <col min="4114" max="4114" width="12.25" style="2" bestFit="1" customWidth="1"/>
    <col min="4115" max="4115" width="10.625" style="2" customWidth="1"/>
    <col min="4116" max="4352" width="9" style="2"/>
    <col min="4353" max="4353" width="7" style="2" customWidth="1"/>
    <col min="4354" max="4354" width="18.75" style="2" customWidth="1"/>
    <col min="4355" max="4355" width="15.375" style="2" customWidth="1"/>
    <col min="4356" max="4356" width="6.375" style="2" customWidth="1"/>
    <col min="4357" max="4357" width="8.125" style="2" customWidth="1"/>
    <col min="4358" max="4358" width="5" style="2" customWidth="1"/>
    <col min="4359" max="4359" width="10.875" style="2" customWidth="1"/>
    <col min="4360" max="4360" width="10.5" style="2" bestFit="1" customWidth="1"/>
    <col min="4361" max="4361" width="13.125" style="2" customWidth="1"/>
    <col min="4362" max="4362" width="9.625" style="2" customWidth="1"/>
    <col min="4363" max="4363" width="11.25" style="2" customWidth="1"/>
    <col min="4364" max="4369" width="9.625" style="2" customWidth="1"/>
    <col min="4370" max="4370" width="12.25" style="2" bestFit="1" customWidth="1"/>
    <col min="4371" max="4371" width="10.625" style="2" customWidth="1"/>
    <col min="4372" max="4608" width="9" style="2"/>
    <col min="4609" max="4609" width="7" style="2" customWidth="1"/>
    <col min="4610" max="4610" width="18.75" style="2" customWidth="1"/>
    <col min="4611" max="4611" width="15.375" style="2" customWidth="1"/>
    <col min="4612" max="4612" width="6.375" style="2" customWidth="1"/>
    <col min="4613" max="4613" width="8.125" style="2" customWidth="1"/>
    <col min="4614" max="4614" width="5" style="2" customWidth="1"/>
    <col min="4615" max="4615" width="10.875" style="2" customWidth="1"/>
    <col min="4616" max="4616" width="10.5" style="2" bestFit="1" customWidth="1"/>
    <col min="4617" max="4617" width="13.125" style="2" customWidth="1"/>
    <col min="4618" max="4618" width="9.625" style="2" customWidth="1"/>
    <col min="4619" max="4619" width="11.25" style="2" customWidth="1"/>
    <col min="4620" max="4625" width="9.625" style="2" customWidth="1"/>
    <col min="4626" max="4626" width="12.25" style="2" bestFit="1" customWidth="1"/>
    <col min="4627" max="4627" width="10.625" style="2" customWidth="1"/>
    <col min="4628" max="4864" width="9" style="2"/>
    <col min="4865" max="4865" width="7" style="2" customWidth="1"/>
    <col min="4866" max="4866" width="18.75" style="2" customWidth="1"/>
    <col min="4867" max="4867" width="15.375" style="2" customWidth="1"/>
    <col min="4868" max="4868" width="6.375" style="2" customWidth="1"/>
    <col min="4869" max="4869" width="8.125" style="2" customWidth="1"/>
    <col min="4870" max="4870" width="5" style="2" customWidth="1"/>
    <col min="4871" max="4871" width="10.875" style="2" customWidth="1"/>
    <col min="4872" max="4872" width="10.5" style="2" bestFit="1" customWidth="1"/>
    <col min="4873" max="4873" width="13.125" style="2" customWidth="1"/>
    <col min="4874" max="4874" width="9.625" style="2" customWidth="1"/>
    <col min="4875" max="4875" width="11.25" style="2" customWidth="1"/>
    <col min="4876" max="4881" width="9.625" style="2" customWidth="1"/>
    <col min="4882" max="4882" width="12.25" style="2" bestFit="1" customWidth="1"/>
    <col min="4883" max="4883" width="10.625" style="2" customWidth="1"/>
    <col min="4884" max="5120" width="9" style="2"/>
    <col min="5121" max="5121" width="7" style="2" customWidth="1"/>
    <col min="5122" max="5122" width="18.75" style="2" customWidth="1"/>
    <col min="5123" max="5123" width="15.375" style="2" customWidth="1"/>
    <col min="5124" max="5124" width="6.375" style="2" customWidth="1"/>
    <col min="5125" max="5125" width="8.125" style="2" customWidth="1"/>
    <col min="5126" max="5126" width="5" style="2" customWidth="1"/>
    <col min="5127" max="5127" width="10.875" style="2" customWidth="1"/>
    <col min="5128" max="5128" width="10.5" style="2" bestFit="1" customWidth="1"/>
    <col min="5129" max="5129" width="13.125" style="2" customWidth="1"/>
    <col min="5130" max="5130" width="9.625" style="2" customWidth="1"/>
    <col min="5131" max="5131" width="11.25" style="2" customWidth="1"/>
    <col min="5132" max="5137" width="9.625" style="2" customWidth="1"/>
    <col min="5138" max="5138" width="12.25" style="2" bestFit="1" customWidth="1"/>
    <col min="5139" max="5139" width="10.625" style="2" customWidth="1"/>
    <col min="5140" max="5376" width="9" style="2"/>
    <col min="5377" max="5377" width="7" style="2" customWidth="1"/>
    <col min="5378" max="5378" width="18.75" style="2" customWidth="1"/>
    <col min="5379" max="5379" width="15.375" style="2" customWidth="1"/>
    <col min="5380" max="5380" width="6.375" style="2" customWidth="1"/>
    <col min="5381" max="5381" width="8.125" style="2" customWidth="1"/>
    <col min="5382" max="5382" width="5" style="2" customWidth="1"/>
    <col min="5383" max="5383" width="10.875" style="2" customWidth="1"/>
    <col min="5384" max="5384" width="10.5" style="2" bestFit="1" customWidth="1"/>
    <col min="5385" max="5385" width="13.125" style="2" customWidth="1"/>
    <col min="5386" max="5386" width="9.625" style="2" customWidth="1"/>
    <col min="5387" max="5387" width="11.25" style="2" customWidth="1"/>
    <col min="5388" max="5393" width="9.625" style="2" customWidth="1"/>
    <col min="5394" max="5394" width="12.25" style="2" bestFit="1" customWidth="1"/>
    <col min="5395" max="5395" width="10.625" style="2" customWidth="1"/>
    <col min="5396" max="5632" width="9" style="2"/>
    <col min="5633" max="5633" width="7" style="2" customWidth="1"/>
    <col min="5634" max="5634" width="18.75" style="2" customWidth="1"/>
    <col min="5635" max="5635" width="15.375" style="2" customWidth="1"/>
    <col min="5636" max="5636" width="6.375" style="2" customWidth="1"/>
    <col min="5637" max="5637" width="8.125" style="2" customWidth="1"/>
    <col min="5638" max="5638" width="5" style="2" customWidth="1"/>
    <col min="5639" max="5639" width="10.875" style="2" customWidth="1"/>
    <col min="5640" max="5640" width="10.5" style="2" bestFit="1" customWidth="1"/>
    <col min="5641" max="5641" width="13.125" style="2" customWidth="1"/>
    <col min="5642" max="5642" width="9.625" style="2" customWidth="1"/>
    <col min="5643" max="5643" width="11.25" style="2" customWidth="1"/>
    <col min="5644" max="5649" width="9.625" style="2" customWidth="1"/>
    <col min="5650" max="5650" width="12.25" style="2" bestFit="1" customWidth="1"/>
    <col min="5651" max="5651" width="10.625" style="2" customWidth="1"/>
    <col min="5652" max="5888" width="9" style="2"/>
    <col min="5889" max="5889" width="7" style="2" customWidth="1"/>
    <col min="5890" max="5890" width="18.75" style="2" customWidth="1"/>
    <col min="5891" max="5891" width="15.375" style="2" customWidth="1"/>
    <col min="5892" max="5892" width="6.375" style="2" customWidth="1"/>
    <col min="5893" max="5893" width="8.125" style="2" customWidth="1"/>
    <col min="5894" max="5894" width="5" style="2" customWidth="1"/>
    <col min="5895" max="5895" width="10.875" style="2" customWidth="1"/>
    <col min="5896" max="5896" width="10.5" style="2" bestFit="1" customWidth="1"/>
    <col min="5897" max="5897" width="13.125" style="2" customWidth="1"/>
    <col min="5898" max="5898" width="9.625" style="2" customWidth="1"/>
    <col min="5899" max="5899" width="11.25" style="2" customWidth="1"/>
    <col min="5900" max="5905" width="9.625" style="2" customWidth="1"/>
    <col min="5906" max="5906" width="12.25" style="2" bestFit="1" customWidth="1"/>
    <col min="5907" max="5907" width="10.625" style="2" customWidth="1"/>
    <col min="5908" max="6144" width="9" style="2"/>
    <col min="6145" max="6145" width="7" style="2" customWidth="1"/>
    <col min="6146" max="6146" width="18.75" style="2" customWidth="1"/>
    <col min="6147" max="6147" width="15.375" style="2" customWidth="1"/>
    <col min="6148" max="6148" width="6.375" style="2" customWidth="1"/>
    <col min="6149" max="6149" width="8.125" style="2" customWidth="1"/>
    <col min="6150" max="6150" width="5" style="2" customWidth="1"/>
    <col min="6151" max="6151" width="10.875" style="2" customWidth="1"/>
    <col min="6152" max="6152" width="10.5" style="2" bestFit="1" customWidth="1"/>
    <col min="6153" max="6153" width="13.125" style="2" customWidth="1"/>
    <col min="6154" max="6154" width="9.625" style="2" customWidth="1"/>
    <col min="6155" max="6155" width="11.25" style="2" customWidth="1"/>
    <col min="6156" max="6161" width="9.625" style="2" customWidth="1"/>
    <col min="6162" max="6162" width="12.25" style="2" bestFit="1" customWidth="1"/>
    <col min="6163" max="6163" width="10.625" style="2" customWidth="1"/>
    <col min="6164" max="6400" width="9" style="2"/>
    <col min="6401" max="6401" width="7" style="2" customWidth="1"/>
    <col min="6402" max="6402" width="18.75" style="2" customWidth="1"/>
    <col min="6403" max="6403" width="15.375" style="2" customWidth="1"/>
    <col min="6404" max="6404" width="6.375" style="2" customWidth="1"/>
    <col min="6405" max="6405" width="8.125" style="2" customWidth="1"/>
    <col min="6406" max="6406" width="5" style="2" customWidth="1"/>
    <col min="6407" max="6407" width="10.875" style="2" customWidth="1"/>
    <col min="6408" max="6408" width="10.5" style="2" bestFit="1" customWidth="1"/>
    <col min="6409" max="6409" width="13.125" style="2" customWidth="1"/>
    <col min="6410" max="6410" width="9.625" style="2" customWidth="1"/>
    <col min="6411" max="6411" width="11.25" style="2" customWidth="1"/>
    <col min="6412" max="6417" width="9.625" style="2" customWidth="1"/>
    <col min="6418" max="6418" width="12.25" style="2" bestFit="1" customWidth="1"/>
    <col min="6419" max="6419" width="10.625" style="2" customWidth="1"/>
    <col min="6420" max="6656" width="9" style="2"/>
    <col min="6657" max="6657" width="7" style="2" customWidth="1"/>
    <col min="6658" max="6658" width="18.75" style="2" customWidth="1"/>
    <col min="6659" max="6659" width="15.375" style="2" customWidth="1"/>
    <col min="6660" max="6660" width="6.375" style="2" customWidth="1"/>
    <col min="6661" max="6661" width="8.125" style="2" customWidth="1"/>
    <col min="6662" max="6662" width="5" style="2" customWidth="1"/>
    <col min="6663" max="6663" width="10.875" style="2" customWidth="1"/>
    <col min="6664" max="6664" width="10.5" style="2" bestFit="1" customWidth="1"/>
    <col min="6665" max="6665" width="13.125" style="2" customWidth="1"/>
    <col min="6666" max="6666" width="9.625" style="2" customWidth="1"/>
    <col min="6667" max="6667" width="11.25" style="2" customWidth="1"/>
    <col min="6668" max="6673" width="9.625" style="2" customWidth="1"/>
    <col min="6674" max="6674" width="12.25" style="2" bestFit="1" customWidth="1"/>
    <col min="6675" max="6675" width="10.625" style="2" customWidth="1"/>
    <col min="6676" max="6912" width="9" style="2"/>
    <col min="6913" max="6913" width="7" style="2" customWidth="1"/>
    <col min="6914" max="6914" width="18.75" style="2" customWidth="1"/>
    <col min="6915" max="6915" width="15.375" style="2" customWidth="1"/>
    <col min="6916" max="6916" width="6.375" style="2" customWidth="1"/>
    <col min="6917" max="6917" width="8.125" style="2" customWidth="1"/>
    <col min="6918" max="6918" width="5" style="2" customWidth="1"/>
    <col min="6919" max="6919" width="10.875" style="2" customWidth="1"/>
    <col min="6920" max="6920" width="10.5" style="2" bestFit="1" customWidth="1"/>
    <col min="6921" max="6921" width="13.125" style="2" customWidth="1"/>
    <col min="6922" max="6922" width="9.625" style="2" customWidth="1"/>
    <col min="6923" max="6923" width="11.25" style="2" customWidth="1"/>
    <col min="6924" max="6929" width="9.625" style="2" customWidth="1"/>
    <col min="6930" max="6930" width="12.25" style="2" bestFit="1" customWidth="1"/>
    <col min="6931" max="6931" width="10.625" style="2" customWidth="1"/>
    <col min="6932" max="7168" width="9" style="2"/>
    <col min="7169" max="7169" width="7" style="2" customWidth="1"/>
    <col min="7170" max="7170" width="18.75" style="2" customWidth="1"/>
    <col min="7171" max="7171" width="15.375" style="2" customWidth="1"/>
    <col min="7172" max="7172" width="6.375" style="2" customWidth="1"/>
    <col min="7173" max="7173" width="8.125" style="2" customWidth="1"/>
    <col min="7174" max="7174" width="5" style="2" customWidth="1"/>
    <col min="7175" max="7175" width="10.875" style="2" customWidth="1"/>
    <col min="7176" max="7176" width="10.5" style="2" bestFit="1" customWidth="1"/>
    <col min="7177" max="7177" width="13.125" style="2" customWidth="1"/>
    <col min="7178" max="7178" width="9.625" style="2" customWidth="1"/>
    <col min="7179" max="7179" width="11.25" style="2" customWidth="1"/>
    <col min="7180" max="7185" width="9.625" style="2" customWidth="1"/>
    <col min="7186" max="7186" width="12.25" style="2" bestFit="1" customWidth="1"/>
    <col min="7187" max="7187" width="10.625" style="2" customWidth="1"/>
    <col min="7188" max="7424" width="9" style="2"/>
    <col min="7425" max="7425" width="7" style="2" customWidth="1"/>
    <col min="7426" max="7426" width="18.75" style="2" customWidth="1"/>
    <col min="7427" max="7427" width="15.375" style="2" customWidth="1"/>
    <col min="7428" max="7428" width="6.375" style="2" customWidth="1"/>
    <col min="7429" max="7429" width="8.125" style="2" customWidth="1"/>
    <col min="7430" max="7430" width="5" style="2" customWidth="1"/>
    <col min="7431" max="7431" width="10.875" style="2" customWidth="1"/>
    <col min="7432" max="7432" width="10.5" style="2" bestFit="1" customWidth="1"/>
    <col min="7433" max="7433" width="13.125" style="2" customWidth="1"/>
    <col min="7434" max="7434" width="9.625" style="2" customWidth="1"/>
    <col min="7435" max="7435" width="11.25" style="2" customWidth="1"/>
    <col min="7436" max="7441" width="9.625" style="2" customWidth="1"/>
    <col min="7442" max="7442" width="12.25" style="2" bestFit="1" customWidth="1"/>
    <col min="7443" max="7443" width="10.625" style="2" customWidth="1"/>
    <col min="7444" max="7680" width="9" style="2"/>
    <col min="7681" max="7681" width="7" style="2" customWidth="1"/>
    <col min="7682" max="7682" width="18.75" style="2" customWidth="1"/>
    <col min="7683" max="7683" width="15.375" style="2" customWidth="1"/>
    <col min="7684" max="7684" width="6.375" style="2" customWidth="1"/>
    <col min="7685" max="7685" width="8.125" style="2" customWidth="1"/>
    <col min="7686" max="7686" width="5" style="2" customWidth="1"/>
    <col min="7687" max="7687" width="10.875" style="2" customWidth="1"/>
    <col min="7688" max="7688" width="10.5" style="2" bestFit="1" customWidth="1"/>
    <col min="7689" max="7689" width="13.125" style="2" customWidth="1"/>
    <col min="7690" max="7690" width="9.625" style="2" customWidth="1"/>
    <col min="7691" max="7691" width="11.25" style="2" customWidth="1"/>
    <col min="7692" max="7697" width="9.625" style="2" customWidth="1"/>
    <col min="7698" max="7698" width="12.25" style="2" bestFit="1" customWidth="1"/>
    <col min="7699" max="7699" width="10.625" style="2" customWidth="1"/>
    <col min="7700" max="7936" width="9" style="2"/>
    <col min="7937" max="7937" width="7" style="2" customWidth="1"/>
    <col min="7938" max="7938" width="18.75" style="2" customWidth="1"/>
    <col min="7939" max="7939" width="15.375" style="2" customWidth="1"/>
    <col min="7940" max="7940" width="6.375" style="2" customWidth="1"/>
    <col min="7941" max="7941" width="8.125" style="2" customWidth="1"/>
    <col min="7942" max="7942" width="5" style="2" customWidth="1"/>
    <col min="7943" max="7943" width="10.875" style="2" customWidth="1"/>
    <col min="7944" max="7944" width="10.5" style="2" bestFit="1" customWidth="1"/>
    <col min="7945" max="7945" width="13.125" style="2" customWidth="1"/>
    <col min="7946" max="7946" width="9.625" style="2" customWidth="1"/>
    <col min="7947" max="7947" width="11.25" style="2" customWidth="1"/>
    <col min="7948" max="7953" width="9.625" style="2" customWidth="1"/>
    <col min="7954" max="7954" width="12.25" style="2" bestFit="1" customWidth="1"/>
    <col min="7955" max="7955" width="10.625" style="2" customWidth="1"/>
    <col min="7956" max="8192" width="9" style="2"/>
    <col min="8193" max="8193" width="7" style="2" customWidth="1"/>
    <col min="8194" max="8194" width="18.75" style="2" customWidth="1"/>
    <col min="8195" max="8195" width="15.375" style="2" customWidth="1"/>
    <col min="8196" max="8196" width="6.375" style="2" customWidth="1"/>
    <col min="8197" max="8197" width="8.125" style="2" customWidth="1"/>
    <col min="8198" max="8198" width="5" style="2" customWidth="1"/>
    <col min="8199" max="8199" width="10.875" style="2" customWidth="1"/>
    <col min="8200" max="8200" width="10.5" style="2" bestFit="1" customWidth="1"/>
    <col min="8201" max="8201" width="13.125" style="2" customWidth="1"/>
    <col min="8202" max="8202" width="9.625" style="2" customWidth="1"/>
    <col min="8203" max="8203" width="11.25" style="2" customWidth="1"/>
    <col min="8204" max="8209" width="9.625" style="2" customWidth="1"/>
    <col min="8210" max="8210" width="12.25" style="2" bestFit="1" customWidth="1"/>
    <col min="8211" max="8211" width="10.625" style="2" customWidth="1"/>
    <col min="8212" max="8448" width="9" style="2"/>
    <col min="8449" max="8449" width="7" style="2" customWidth="1"/>
    <col min="8450" max="8450" width="18.75" style="2" customWidth="1"/>
    <col min="8451" max="8451" width="15.375" style="2" customWidth="1"/>
    <col min="8452" max="8452" width="6.375" style="2" customWidth="1"/>
    <col min="8453" max="8453" width="8.125" style="2" customWidth="1"/>
    <col min="8454" max="8454" width="5" style="2" customWidth="1"/>
    <col min="8455" max="8455" width="10.875" style="2" customWidth="1"/>
    <col min="8456" max="8456" width="10.5" style="2" bestFit="1" customWidth="1"/>
    <col min="8457" max="8457" width="13.125" style="2" customWidth="1"/>
    <col min="8458" max="8458" width="9.625" style="2" customWidth="1"/>
    <col min="8459" max="8459" width="11.25" style="2" customWidth="1"/>
    <col min="8460" max="8465" width="9.625" style="2" customWidth="1"/>
    <col min="8466" max="8466" width="12.25" style="2" bestFit="1" customWidth="1"/>
    <col min="8467" max="8467" width="10.625" style="2" customWidth="1"/>
    <col min="8468" max="8704" width="9" style="2"/>
    <col min="8705" max="8705" width="7" style="2" customWidth="1"/>
    <col min="8706" max="8706" width="18.75" style="2" customWidth="1"/>
    <col min="8707" max="8707" width="15.375" style="2" customWidth="1"/>
    <col min="8708" max="8708" width="6.375" style="2" customWidth="1"/>
    <col min="8709" max="8709" width="8.125" style="2" customWidth="1"/>
    <col min="8710" max="8710" width="5" style="2" customWidth="1"/>
    <col min="8711" max="8711" width="10.875" style="2" customWidth="1"/>
    <col min="8712" max="8712" width="10.5" style="2" bestFit="1" customWidth="1"/>
    <col min="8713" max="8713" width="13.125" style="2" customWidth="1"/>
    <col min="8714" max="8714" width="9.625" style="2" customWidth="1"/>
    <col min="8715" max="8715" width="11.25" style="2" customWidth="1"/>
    <col min="8716" max="8721" width="9.625" style="2" customWidth="1"/>
    <col min="8722" max="8722" width="12.25" style="2" bestFit="1" customWidth="1"/>
    <col min="8723" max="8723" width="10.625" style="2" customWidth="1"/>
    <col min="8724" max="8960" width="9" style="2"/>
    <col min="8961" max="8961" width="7" style="2" customWidth="1"/>
    <col min="8962" max="8962" width="18.75" style="2" customWidth="1"/>
    <col min="8963" max="8963" width="15.375" style="2" customWidth="1"/>
    <col min="8964" max="8964" width="6.375" style="2" customWidth="1"/>
    <col min="8965" max="8965" width="8.125" style="2" customWidth="1"/>
    <col min="8966" max="8966" width="5" style="2" customWidth="1"/>
    <col min="8967" max="8967" width="10.875" style="2" customWidth="1"/>
    <col min="8968" max="8968" width="10.5" style="2" bestFit="1" customWidth="1"/>
    <col min="8969" max="8969" width="13.125" style="2" customWidth="1"/>
    <col min="8970" max="8970" width="9.625" style="2" customWidth="1"/>
    <col min="8971" max="8971" width="11.25" style="2" customWidth="1"/>
    <col min="8972" max="8977" width="9.625" style="2" customWidth="1"/>
    <col min="8978" max="8978" width="12.25" style="2" bestFit="1" customWidth="1"/>
    <col min="8979" max="8979" width="10.625" style="2" customWidth="1"/>
    <col min="8980" max="9216" width="9" style="2"/>
    <col min="9217" max="9217" width="7" style="2" customWidth="1"/>
    <col min="9218" max="9218" width="18.75" style="2" customWidth="1"/>
    <col min="9219" max="9219" width="15.375" style="2" customWidth="1"/>
    <col min="9220" max="9220" width="6.375" style="2" customWidth="1"/>
    <col min="9221" max="9221" width="8.125" style="2" customWidth="1"/>
    <col min="9222" max="9222" width="5" style="2" customWidth="1"/>
    <col min="9223" max="9223" width="10.875" style="2" customWidth="1"/>
    <col min="9224" max="9224" width="10.5" style="2" bestFit="1" customWidth="1"/>
    <col min="9225" max="9225" width="13.125" style="2" customWidth="1"/>
    <col min="9226" max="9226" width="9.625" style="2" customWidth="1"/>
    <col min="9227" max="9227" width="11.25" style="2" customWidth="1"/>
    <col min="9228" max="9233" width="9.625" style="2" customWidth="1"/>
    <col min="9234" max="9234" width="12.25" style="2" bestFit="1" customWidth="1"/>
    <col min="9235" max="9235" width="10.625" style="2" customWidth="1"/>
    <col min="9236" max="9472" width="9" style="2"/>
    <col min="9473" max="9473" width="7" style="2" customWidth="1"/>
    <col min="9474" max="9474" width="18.75" style="2" customWidth="1"/>
    <col min="9475" max="9475" width="15.375" style="2" customWidth="1"/>
    <col min="9476" max="9476" width="6.375" style="2" customWidth="1"/>
    <col min="9477" max="9477" width="8.125" style="2" customWidth="1"/>
    <col min="9478" max="9478" width="5" style="2" customWidth="1"/>
    <col min="9479" max="9479" width="10.875" style="2" customWidth="1"/>
    <col min="9480" max="9480" width="10.5" style="2" bestFit="1" customWidth="1"/>
    <col min="9481" max="9481" width="13.125" style="2" customWidth="1"/>
    <col min="9482" max="9482" width="9.625" style="2" customWidth="1"/>
    <col min="9483" max="9483" width="11.25" style="2" customWidth="1"/>
    <col min="9484" max="9489" width="9.625" style="2" customWidth="1"/>
    <col min="9490" max="9490" width="12.25" style="2" bestFit="1" customWidth="1"/>
    <col min="9491" max="9491" width="10.625" style="2" customWidth="1"/>
    <col min="9492" max="9728" width="9" style="2"/>
    <col min="9729" max="9729" width="7" style="2" customWidth="1"/>
    <col min="9730" max="9730" width="18.75" style="2" customWidth="1"/>
    <col min="9731" max="9731" width="15.375" style="2" customWidth="1"/>
    <col min="9732" max="9732" width="6.375" style="2" customWidth="1"/>
    <col min="9733" max="9733" width="8.125" style="2" customWidth="1"/>
    <col min="9734" max="9734" width="5" style="2" customWidth="1"/>
    <col min="9735" max="9735" width="10.875" style="2" customWidth="1"/>
    <col min="9736" max="9736" width="10.5" style="2" bestFit="1" customWidth="1"/>
    <col min="9737" max="9737" width="13.125" style="2" customWidth="1"/>
    <col min="9738" max="9738" width="9.625" style="2" customWidth="1"/>
    <col min="9739" max="9739" width="11.25" style="2" customWidth="1"/>
    <col min="9740" max="9745" width="9.625" style="2" customWidth="1"/>
    <col min="9746" max="9746" width="12.25" style="2" bestFit="1" customWidth="1"/>
    <col min="9747" max="9747" width="10.625" style="2" customWidth="1"/>
    <col min="9748" max="9984" width="9" style="2"/>
    <col min="9985" max="9985" width="7" style="2" customWidth="1"/>
    <col min="9986" max="9986" width="18.75" style="2" customWidth="1"/>
    <col min="9987" max="9987" width="15.375" style="2" customWidth="1"/>
    <col min="9988" max="9988" width="6.375" style="2" customWidth="1"/>
    <col min="9989" max="9989" width="8.125" style="2" customWidth="1"/>
    <col min="9990" max="9990" width="5" style="2" customWidth="1"/>
    <col min="9991" max="9991" width="10.875" style="2" customWidth="1"/>
    <col min="9992" max="9992" width="10.5" style="2" bestFit="1" customWidth="1"/>
    <col min="9993" max="9993" width="13.125" style="2" customWidth="1"/>
    <col min="9994" max="9994" width="9.625" style="2" customWidth="1"/>
    <col min="9995" max="9995" width="11.25" style="2" customWidth="1"/>
    <col min="9996" max="10001" width="9.625" style="2" customWidth="1"/>
    <col min="10002" max="10002" width="12.25" style="2" bestFit="1" customWidth="1"/>
    <col min="10003" max="10003" width="10.625" style="2" customWidth="1"/>
    <col min="10004" max="10240" width="9" style="2"/>
    <col min="10241" max="10241" width="7" style="2" customWidth="1"/>
    <col min="10242" max="10242" width="18.75" style="2" customWidth="1"/>
    <col min="10243" max="10243" width="15.375" style="2" customWidth="1"/>
    <col min="10244" max="10244" width="6.375" style="2" customWidth="1"/>
    <col min="10245" max="10245" width="8.125" style="2" customWidth="1"/>
    <col min="10246" max="10246" width="5" style="2" customWidth="1"/>
    <col min="10247" max="10247" width="10.875" style="2" customWidth="1"/>
    <col min="10248" max="10248" width="10.5" style="2" bestFit="1" customWidth="1"/>
    <col min="10249" max="10249" width="13.125" style="2" customWidth="1"/>
    <col min="10250" max="10250" width="9.625" style="2" customWidth="1"/>
    <col min="10251" max="10251" width="11.25" style="2" customWidth="1"/>
    <col min="10252" max="10257" width="9.625" style="2" customWidth="1"/>
    <col min="10258" max="10258" width="12.25" style="2" bestFit="1" customWidth="1"/>
    <col min="10259" max="10259" width="10.625" style="2" customWidth="1"/>
    <col min="10260" max="10496" width="9" style="2"/>
    <col min="10497" max="10497" width="7" style="2" customWidth="1"/>
    <col min="10498" max="10498" width="18.75" style="2" customWidth="1"/>
    <col min="10499" max="10499" width="15.375" style="2" customWidth="1"/>
    <col min="10500" max="10500" width="6.375" style="2" customWidth="1"/>
    <col min="10501" max="10501" width="8.125" style="2" customWidth="1"/>
    <col min="10502" max="10502" width="5" style="2" customWidth="1"/>
    <col min="10503" max="10503" width="10.875" style="2" customWidth="1"/>
    <col min="10504" max="10504" width="10.5" style="2" bestFit="1" customWidth="1"/>
    <col min="10505" max="10505" width="13.125" style="2" customWidth="1"/>
    <col min="10506" max="10506" width="9.625" style="2" customWidth="1"/>
    <col min="10507" max="10507" width="11.25" style="2" customWidth="1"/>
    <col min="10508" max="10513" width="9.625" style="2" customWidth="1"/>
    <col min="10514" max="10514" width="12.25" style="2" bestFit="1" customWidth="1"/>
    <col min="10515" max="10515" width="10.625" style="2" customWidth="1"/>
    <col min="10516" max="10752" width="9" style="2"/>
    <col min="10753" max="10753" width="7" style="2" customWidth="1"/>
    <col min="10754" max="10754" width="18.75" style="2" customWidth="1"/>
    <col min="10755" max="10755" width="15.375" style="2" customWidth="1"/>
    <col min="10756" max="10756" width="6.375" style="2" customWidth="1"/>
    <col min="10757" max="10757" width="8.125" style="2" customWidth="1"/>
    <col min="10758" max="10758" width="5" style="2" customWidth="1"/>
    <col min="10759" max="10759" width="10.875" style="2" customWidth="1"/>
    <col min="10760" max="10760" width="10.5" style="2" bestFit="1" customWidth="1"/>
    <col min="10761" max="10761" width="13.125" style="2" customWidth="1"/>
    <col min="10762" max="10762" width="9.625" style="2" customWidth="1"/>
    <col min="10763" max="10763" width="11.25" style="2" customWidth="1"/>
    <col min="10764" max="10769" width="9.625" style="2" customWidth="1"/>
    <col min="10770" max="10770" width="12.25" style="2" bestFit="1" customWidth="1"/>
    <col min="10771" max="10771" width="10.625" style="2" customWidth="1"/>
    <col min="10772" max="11008" width="9" style="2"/>
    <col min="11009" max="11009" width="7" style="2" customWidth="1"/>
    <col min="11010" max="11010" width="18.75" style="2" customWidth="1"/>
    <col min="11011" max="11011" width="15.375" style="2" customWidth="1"/>
    <col min="11012" max="11012" width="6.375" style="2" customWidth="1"/>
    <col min="11013" max="11013" width="8.125" style="2" customWidth="1"/>
    <col min="11014" max="11014" width="5" style="2" customWidth="1"/>
    <col min="11015" max="11015" width="10.875" style="2" customWidth="1"/>
    <col min="11016" max="11016" width="10.5" style="2" bestFit="1" customWidth="1"/>
    <col min="11017" max="11017" width="13.125" style="2" customWidth="1"/>
    <col min="11018" max="11018" width="9.625" style="2" customWidth="1"/>
    <col min="11019" max="11019" width="11.25" style="2" customWidth="1"/>
    <col min="11020" max="11025" width="9.625" style="2" customWidth="1"/>
    <col min="11026" max="11026" width="12.25" style="2" bestFit="1" customWidth="1"/>
    <col min="11027" max="11027" width="10.625" style="2" customWidth="1"/>
    <col min="11028" max="11264" width="9" style="2"/>
    <col min="11265" max="11265" width="7" style="2" customWidth="1"/>
    <col min="11266" max="11266" width="18.75" style="2" customWidth="1"/>
    <col min="11267" max="11267" width="15.375" style="2" customWidth="1"/>
    <col min="11268" max="11268" width="6.375" style="2" customWidth="1"/>
    <col min="11269" max="11269" width="8.125" style="2" customWidth="1"/>
    <col min="11270" max="11270" width="5" style="2" customWidth="1"/>
    <col min="11271" max="11271" width="10.875" style="2" customWidth="1"/>
    <col min="11272" max="11272" width="10.5" style="2" bestFit="1" customWidth="1"/>
    <col min="11273" max="11273" width="13.125" style="2" customWidth="1"/>
    <col min="11274" max="11274" width="9.625" style="2" customWidth="1"/>
    <col min="11275" max="11275" width="11.25" style="2" customWidth="1"/>
    <col min="11276" max="11281" width="9.625" style="2" customWidth="1"/>
    <col min="11282" max="11282" width="12.25" style="2" bestFit="1" customWidth="1"/>
    <col min="11283" max="11283" width="10.625" style="2" customWidth="1"/>
    <col min="11284" max="11520" width="9" style="2"/>
    <col min="11521" max="11521" width="7" style="2" customWidth="1"/>
    <col min="11522" max="11522" width="18.75" style="2" customWidth="1"/>
    <col min="11523" max="11523" width="15.375" style="2" customWidth="1"/>
    <col min="11524" max="11524" width="6.375" style="2" customWidth="1"/>
    <col min="11525" max="11525" width="8.125" style="2" customWidth="1"/>
    <col min="11526" max="11526" width="5" style="2" customWidth="1"/>
    <col min="11527" max="11527" width="10.875" style="2" customWidth="1"/>
    <col min="11528" max="11528" width="10.5" style="2" bestFit="1" customWidth="1"/>
    <col min="11529" max="11529" width="13.125" style="2" customWidth="1"/>
    <col min="11530" max="11530" width="9.625" style="2" customWidth="1"/>
    <col min="11531" max="11531" width="11.25" style="2" customWidth="1"/>
    <col min="11532" max="11537" width="9.625" style="2" customWidth="1"/>
    <col min="11538" max="11538" width="12.25" style="2" bestFit="1" customWidth="1"/>
    <col min="11539" max="11539" width="10.625" style="2" customWidth="1"/>
    <col min="11540" max="11776" width="9" style="2"/>
    <col min="11777" max="11777" width="7" style="2" customWidth="1"/>
    <col min="11778" max="11778" width="18.75" style="2" customWidth="1"/>
    <col min="11779" max="11779" width="15.375" style="2" customWidth="1"/>
    <col min="11780" max="11780" width="6.375" style="2" customWidth="1"/>
    <col min="11781" max="11781" width="8.125" style="2" customWidth="1"/>
    <col min="11782" max="11782" width="5" style="2" customWidth="1"/>
    <col min="11783" max="11783" width="10.875" style="2" customWidth="1"/>
    <col min="11784" max="11784" width="10.5" style="2" bestFit="1" customWidth="1"/>
    <col min="11785" max="11785" width="13.125" style="2" customWidth="1"/>
    <col min="11786" max="11786" width="9.625" style="2" customWidth="1"/>
    <col min="11787" max="11787" width="11.25" style="2" customWidth="1"/>
    <col min="11788" max="11793" width="9.625" style="2" customWidth="1"/>
    <col min="11794" max="11794" width="12.25" style="2" bestFit="1" customWidth="1"/>
    <col min="11795" max="11795" width="10.625" style="2" customWidth="1"/>
    <col min="11796" max="12032" width="9" style="2"/>
    <col min="12033" max="12033" width="7" style="2" customWidth="1"/>
    <col min="12034" max="12034" width="18.75" style="2" customWidth="1"/>
    <col min="12035" max="12035" width="15.375" style="2" customWidth="1"/>
    <col min="12036" max="12036" width="6.375" style="2" customWidth="1"/>
    <col min="12037" max="12037" width="8.125" style="2" customWidth="1"/>
    <col min="12038" max="12038" width="5" style="2" customWidth="1"/>
    <col min="12039" max="12039" width="10.875" style="2" customWidth="1"/>
    <col min="12040" max="12040" width="10.5" style="2" bestFit="1" customWidth="1"/>
    <col min="12041" max="12041" width="13.125" style="2" customWidth="1"/>
    <col min="12042" max="12042" width="9.625" style="2" customWidth="1"/>
    <col min="12043" max="12043" width="11.25" style="2" customWidth="1"/>
    <col min="12044" max="12049" width="9.625" style="2" customWidth="1"/>
    <col min="12050" max="12050" width="12.25" style="2" bestFit="1" customWidth="1"/>
    <col min="12051" max="12051" width="10.625" style="2" customWidth="1"/>
    <col min="12052" max="12288" width="9" style="2"/>
    <col min="12289" max="12289" width="7" style="2" customWidth="1"/>
    <col min="12290" max="12290" width="18.75" style="2" customWidth="1"/>
    <col min="12291" max="12291" width="15.375" style="2" customWidth="1"/>
    <col min="12292" max="12292" width="6.375" style="2" customWidth="1"/>
    <col min="12293" max="12293" width="8.125" style="2" customWidth="1"/>
    <col min="12294" max="12294" width="5" style="2" customWidth="1"/>
    <col min="12295" max="12295" width="10.875" style="2" customWidth="1"/>
    <col min="12296" max="12296" width="10.5" style="2" bestFit="1" customWidth="1"/>
    <col min="12297" max="12297" width="13.125" style="2" customWidth="1"/>
    <col min="12298" max="12298" width="9.625" style="2" customWidth="1"/>
    <col min="12299" max="12299" width="11.25" style="2" customWidth="1"/>
    <col min="12300" max="12305" width="9.625" style="2" customWidth="1"/>
    <col min="12306" max="12306" width="12.25" style="2" bestFit="1" customWidth="1"/>
    <col min="12307" max="12307" width="10.625" style="2" customWidth="1"/>
    <col min="12308" max="12544" width="9" style="2"/>
    <col min="12545" max="12545" width="7" style="2" customWidth="1"/>
    <col min="12546" max="12546" width="18.75" style="2" customWidth="1"/>
    <col min="12547" max="12547" width="15.375" style="2" customWidth="1"/>
    <col min="12548" max="12548" width="6.375" style="2" customWidth="1"/>
    <col min="12549" max="12549" width="8.125" style="2" customWidth="1"/>
    <col min="12550" max="12550" width="5" style="2" customWidth="1"/>
    <col min="12551" max="12551" width="10.875" style="2" customWidth="1"/>
    <col min="12552" max="12552" width="10.5" style="2" bestFit="1" customWidth="1"/>
    <col min="12553" max="12553" width="13.125" style="2" customWidth="1"/>
    <col min="12554" max="12554" width="9.625" style="2" customWidth="1"/>
    <col min="12555" max="12555" width="11.25" style="2" customWidth="1"/>
    <col min="12556" max="12561" width="9.625" style="2" customWidth="1"/>
    <col min="12562" max="12562" width="12.25" style="2" bestFit="1" customWidth="1"/>
    <col min="12563" max="12563" width="10.625" style="2" customWidth="1"/>
    <col min="12564" max="12800" width="9" style="2"/>
    <col min="12801" max="12801" width="7" style="2" customWidth="1"/>
    <col min="12802" max="12802" width="18.75" style="2" customWidth="1"/>
    <col min="12803" max="12803" width="15.375" style="2" customWidth="1"/>
    <col min="12804" max="12804" width="6.375" style="2" customWidth="1"/>
    <col min="12805" max="12805" width="8.125" style="2" customWidth="1"/>
    <col min="12806" max="12806" width="5" style="2" customWidth="1"/>
    <col min="12807" max="12807" width="10.875" style="2" customWidth="1"/>
    <col min="12808" max="12808" width="10.5" style="2" bestFit="1" customWidth="1"/>
    <col min="12809" max="12809" width="13.125" style="2" customWidth="1"/>
    <col min="12810" max="12810" width="9.625" style="2" customWidth="1"/>
    <col min="12811" max="12811" width="11.25" style="2" customWidth="1"/>
    <col min="12812" max="12817" width="9.625" style="2" customWidth="1"/>
    <col min="12818" max="12818" width="12.25" style="2" bestFit="1" customWidth="1"/>
    <col min="12819" max="12819" width="10.625" style="2" customWidth="1"/>
    <col min="12820" max="13056" width="9" style="2"/>
    <col min="13057" max="13057" width="7" style="2" customWidth="1"/>
    <col min="13058" max="13058" width="18.75" style="2" customWidth="1"/>
    <col min="13059" max="13059" width="15.375" style="2" customWidth="1"/>
    <col min="13060" max="13060" width="6.375" style="2" customWidth="1"/>
    <col min="13061" max="13061" width="8.125" style="2" customWidth="1"/>
    <col min="13062" max="13062" width="5" style="2" customWidth="1"/>
    <col min="13063" max="13063" width="10.875" style="2" customWidth="1"/>
    <col min="13064" max="13064" width="10.5" style="2" bestFit="1" customWidth="1"/>
    <col min="13065" max="13065" width="13.125" style="2" customWidth="1"/>
    <col min="13066" max="13066" width="9.625" style="2" customWidth="1"/>
    <col min="13067" max="13067" width="11.25" style="2" customWidth="1"/>
    <col min="13068" max="13073" width="9.625" style="2" customWidth="1"/>
    <col min="13074" max="13074" width="12.25" style="2" bestFit="1" customWidth="1"/>
    <col min="13075" max="13075" width="10.625" style="2" customWidth="1"/>
    <col min="13076" max="13312" width="9" style="2"/>
    <col min="13313" max="13313" width="7" style="2" customWidth="1"/>
    <col min="13314" max="13314" width="18.75" style="2" customWidth="1"/>
    <col min="13315" max="13315" width="15.375" style="2" customWidth="1"/>
    <col min="13316" max="13316" width="6.375" style="2" customWidth="1"/>
    <col min="13317" max="13317" width="8.125" style="2" customWidth="1"/>
    <col min="13318" max="13318" width="5" style="2" customWidth="1"/>
    <col min="13319" max="13319" width="10.875" style="2" customWidth="1"/>
    <col min="13320" max="13320" width="10.5" style="2" bestFit="1" customWidth="1"/>
    <col min="13321" max="13321" width="13.125" style="2" customWidth="1"/>
    <col min="13322" max="13322" width="9.625" style="2" customWidth="1"/>
    <col min="13323" max="13323" width="11.25" style="2" customWidth="1"/>
    <col min="13324" max="13329" width="9.625" style="2" customWidth="1"/>
    <col min="13330" max="13330" width="12.25" style="2" bestFit="1" customWidth="1"/>
    <col min="13331" max="13331" width="10.625" style="2" customWidth="1"/>
    <col min="13332" max="13568" width="9" style="2"/>
    <col min="13569" max="13569" width="7" style="2" customWidth="1"/>
    <col min="13570" max="13570" width="18.75" style="2" customWidth="1"/>
    <col min="13571" max="13571" width="15.375" style="2" customWidth="1"/>
    <col min="13572" max="13572" width="6.375" style="2" customWidth="1"/>
    <col min="13573" max="13573" width="8.125" style="2" customWidth="1"/>
    <col min="13574" max="13574" width="5" style="2" customWidth="1"/>
    <col min="13575" max="13575" width="10.875" style="2" customWidth="1"/>
    <col min="13576" max="13576" width="10.5" style="2" bestFit="1" customWidth="1"/>
    <col min="13577" max="13577" width="13.125" style="2" customWidth="1"/>
    <col min="13578" max="13578" width="9.625" style="2" customWidth="1"/>
    <col min="13579" max="13579" width="11.25" style="2" customWidth="1"/>
    <col min="13580" max="13585" width="9.625" style="2" customWidth="1"/>
    <col min="13586" max="13586" width="12.25" style="2" bestFit="1" customWidth="1"/>
    <col min="13587" max="13587" width="10.625" style="2" customWidth="1"/>
    <col min="13588" max="13824" width="9" style="2"/>
    <col min="13825" max="13825" width="7" style="2" customWidth="1"/>
    <col min="13826" max="13826" width="18.75" style="2" customWidth="1"/>
    <col min="13827" max="13827" width="15.375" style="2" customWidth="1"/>
    <col min="13828" max="13828" width="6.375" style="2" customWidth="1"/>
    <col min="13829" max="13829" width="8.125" style="2" customWidth="1"/>
    <col min="13830" max="13830" width="5" style="2" customWidth="1"/>
    <col min="13831" max="13831" width="10.875" style="2" customWidth="1"/>
    <col min="13832" max="13832" width="10.5" style="2" bestFit="1" customWidth="1"/>
    <col min="13833" max="13833" width="13.125" style="2" customWidth="1"/>
    <col min="13834" max="13834" width="9.625" style="2" customWidth="1"/>
    <col min="13835" max="13835" width="11.25" style="2" customWidth="1"/>
    <col min="13836" max="13841" width="9.625" style="2" customWidth="1"/>
    <col min="13842" max="13842" width="12.25" style="2" bestFit="1" customWidth="1"/>
    <col min="13843" max="13843" width="10.625" style="2" customWidth="1"/>
    <col min="13844" max="14080" width="9" style="2"/>
    <col min="14081" max="14081" width="7" style="2" customWidth="1"/>
    <col min="14082" max="14082" width="18.75" style="2" customWidth="1"/>
    <col min="14083" max="14083" width="15.375" style="2" customWidth="1"/>
    <col min="14084" max="14084" width="6.375" style="2" customWidth="1"/>
    <col min="14085" max="14085" width="8.125" style="2" customWidth="1"/>
    <col min="14086" max="14086" width="5" style="2" customWidth="1"/>
    <col min="14087" max="14087" width="10.875" style="2" customWidth="1"/>
    <col min="14088" max="14088" width="10.5" style="2" bestFit="1" customWidth="1"/>
    <col min="14089" max="14089" width="13.125" style="2" customWidth="1"/>
    <col min="14090" max="14090" width="9.625" style="2" customWidth="1"/>
    <col min="14091" max="14091" width="11.25" style="2" customWidth="1"/>
    <col min="14092" max="14097" width="9.625" style="2" customWidth="1"/>
    <col min="14098" max="14098" width="12.25" style="2" bestFit="1" customWidth="1"/>
    <col min="14099" max="14099" width="10.625" style="2" customWidth="1"/>
    <col min="14100" max="14336" width="9" style="2"/>
    <col min="14337" max="14337" width="7" style="2" customWidth="1"/>
    <col min="14338" max="14338" width="18.75" style="2" customWidth="1"/>
    <col min="14339" max="14339" width="15.375" style="2" customWidth="1"/>
    <col min="14340" max="14340" width="6.375" style="2" customWidth="1"/>
    <col min="14341" max="14341" width="8.125" style="2" customWidth="1"/>
    <col min="14342" max="14342" width="5" style="2" customWidth="1"/>
    <col min="14343" max="14343" width="10.875" style="2" customWidth="1"/>
    <col min="14344" max="14344" width="10.5" style="2" bestFit="1" customWidth="1"/>
    <col min="14345" max="14345" width="13.125" style="2" customWidth="1"/>
    <col min="14346" max="14346" width="9.625" style="2" customWidth="1"/>
    <col min="14347" max="14347" width="11.25" style="2" customWidth="1"/>
    <col min="14348" max="14353" width="9.625" style="2" customWidth="1"/>
    <col min="14354" max="14354" width="12.25" style="2" bestFit="1" customWidth="1"/>
    <col min="14355" max="14355" width="10.625" style="2" customWidth="1"/>
    <col min="14356" max="14592" width="9" style="2"/>
    <col min="14593" max="14593" width="7" style="2" customWidth="1"/>
    <col min="14594" max="14594" width="18.75" style="2" customWidth="1"/>
    <col min="14595" max="14595" width="15.375" style="2" customWidth="1"/>
    <col min="14596" max="14596" width="6.375" style="2" customWidth="1"/>
    <col min="14597" max="14597" width="8.125" style="2" customWidth="1"/>
    <col min="14598" max="14598" width="5" style="2" customWidth="1"/>
    <col min="14599" max="14599" width="10.875" style="2" customWidth="1"/>
    <col min="14600" max="14600" width="10.5" style="2" bestFit="1" customWidth="1"/>
    <col min="14601" max="14601" width="13.125" style="2" customWidth="1"/>
    <col min="14602" max="14602" width="9.625" style="2" customWidth="1"/>
    <col min="14603" max="14603" width="11.25" style="2" customWidth="1"/>
    <col min="14604" max="14609" width="9.625" style="2" customWidth="1"/>
    <col min="14610" max="14610" width="12.25" style="2" bestFit="1" customWidth="1"/>
    <col min="14611" max="14611" width="10.625" style="2" customWidth="1"/>
    <col min="14612" max="14848" width="9" style="2"/>
    <col min="14849" max="14849" width="7" style="2" customWidth="1"/>
    <col min="14850" max="14850" width="18.75" style="2" customWidth="1"/>
    <col min="14851" max="14851" width="15.375" style="2" customWidth="1"/>
    <col min="14852" max="14852" width="6.375" style="2" customWidth="1"/>
    <col min="14853" max="14853" width="8.125" style="2" customWidth="1"/>
    <col min="14854" max="14854" width="5" style="2" customWidth="1"/>
    <col min="14855" max="14855" width="10.875" style="2" customWidth="1"/>
    <col min="14856" max="14856" width="10.5" style="2" bestFit="1" customWidth="1"/>
    <col min="14857" max="14857" width="13.125" style="2" customWidth="1"/>
    <col min="14858" max="14858" width="9.625" style="2" customWidth="1"/>
    <col min="14859" max="14859" width="11.25" style="2" customWidth="1"/>
    <col min="14860" max="14865" width="9.625" style="2" customWidth="1"/>
    <col min="14866" max="14866" width="12.25" style="2" bestFit="1" customWidth="1"/>
    <col min="14867" max="14867" width="10.625" style="2" customWidth="1"/>
    <col min="14868" max="15104" width="9" style="2"/>
    <col min="15105" max="15105" width="7" style="2" customWidth="1"/>
    <col min="15106" max="15106" width="18.75" style="2" customWidth="1"/>
    <col min="15107" max="15107" width="15.375" style="2" customWidth="1"/>
    <col min="15108" max="15108" width="6.375" style="2" customWidth="1"/>
    <col min="15109" max="15109" width="8.125" style="2" customWidth="1"/>
    <col min="15110" max="15110" width="5" style="2" customWidth="1"/>
    <col min="15111" max="15111" width="10.875" style="2" customWidth="1"/>
    <col min="15112" max="15112" width="10.5" style="2" bestFit="1" customWidth="1"/>
    <col min="15113" max="15113" width="13.125" style="2" customWidth="1"/>
    <col min="15114" max="15114" width="9.625" style="2" customWidth="1"/>
    <col min="15115" max="15115" width="11.25" style="2" customWidth="1"/>
    <col min="15116" max="15121" width="9.625" style="2" customWidth="1"/>
    <col min="15122" max="15122" width="12.25" style="2" bestFit="1" customWidth="1"/>
    <col min="15123" max="15123" width="10.625" style="2" customWidth="1"/>
    <col min="15124" max="15360" width="9" style="2"/>
    <col min="15361" max="15361" width="7" style="2" customWidth="1"/>
    <col min="15362" max="15362" width="18.75" style="2" customWidth="1"/>
    <col min="15363" max="15363" width="15.375" style="2" customWidth="1"/>
    <col min="15364" max="15364" width="6.375" style="2" customWidth="1"/>
    <col min="15365" max="15365" width="8.125" style="2" customWidth="1"/>
    <col min="15366" max="15366" width="5" style="2" customWidth="1"/>
    <col min="15367" max="15367" width="10.875" style="2" customWidth="1"/>
    <col min="15368" max="15368" width="10.5" style="2" bestFit="1" customWidth="1"/>
    <col min="15369" max="15369" width="13.125" style="2" customWidth="1"/>
    <col min="15370" max="15370" width="9.625" style="2" customWidth="1"/>
    <col min="15371" max="15371" width="11.25" style="2" customWidth="1"/>
    <col min="15372" max="15377" width="9.625" style="2" customWidth="1"/>
    <col min="15378" max="15378" width="12.25" style="2" bestFit="1" customWidth="1"/>
    <col min="15379" max="15379" width="10.625" style="2" customWidth="1"/>
    <col min="15380" max="15616" width="9" style="2"/>
    <col min="15617" max="15617" width="7" style="2" customWidth="1"/>
    <col min="15618" max="15618" width="18.75" style="2" customWidth="1"/>
    <col min="15619" max="15619" width="15.375" style="2" customWidth="1"/>
    <col min="15620" max="15620" width="6.375" style="2" customWidth="1"/>
    <col min="15621" max="15621" width="8.125" style="2" customWidth="1"/>
    <col min="15622" max="15622" width="5" style="2" customWidth="1"/>
    <col min="15623" max="15623" width="10.875" style="2" customWidth="1"/>
    <col min="15624" max="15624" width="10.5" style="2" bestFit="1" customWidth="1"/>
    <col min="15625" max="15625" width="13.125" style="2" customWidth="1"/>
    <col min="15626" max="15626" width="9.625" style="2" customWidth="1"/>
    <col min="15627" max="15627" width="11.25" style="2" customWidth="1"/>
    <col min="15628" max="15633" width="9.625" style="2" customWidth="1"/>
    <col min="15634" max="15634" width="12.25" style="2" bestFit="1" customWidth="1"/>
    <col min="15635" max="15635" width="10.625" style="2" customWidth="1"/>
    <col min="15636" max="15872" width="9" style="2"/>
    <col min="15873" max="15873" width="7" style="2" customWidth="1"/>
    <col min="15874" max="15874" width="18.75" style="2" customWidth="1"/>
    <col min="15875" max="15875" width="15.375" style="2" customWidth="1"/>
    <col min="15876" max="15876" width="6.375" style="2" customWidth="1"/>
    <col min="15877" max="15877" width="8.125" style="2" customWidth="1"/>
    <col min="15878" max="15878" width="5" style="2" customWidth="1"/>
    <col min="15879" max="15879" width="10.875" style="2" customWidth="1"/>
    <col min="15880" max="15880" width="10.5" style="2" bestFit="1" customWidth="1"/>
    <col min="15881" max="15881" width="13.125" style="2" customWidth="1"/>
    <col min="15882" max="15882" width="9.625" style="2" customWidth="1"/>
    <col min="15883" max="15883" width="11.25" style="2" customWidth="1"/>
    <col min="15884" max="15889" width="9.625" style="2" customWidth="1"/>
    <col min="15890" max="15890" width="12.25" style="2" bestFit="1" customWidth="1"/>
    <col min="15891" max="15891" width="10.625" style="2" customWidth="1"/>
    <col min="15892" max="16128" width="9" style="2"/>
    <col min="16129" max="16129" width="7" style="2" customWidth="1"/>
    <col min="16130" max="16130" width="18.75" style="2" customWidth="1"/>
    <col min="16131" max="16131" width="15.375" style="2" customWidth="1"/>
    <col min="16132" max="16132" width="6.375" style="2" customWidth="1"/>
    <col min="16133" max="16133" width="8.125" style="2" customWidth="1"/>
    <col min="16134" max="16134" width="5" style="2" customWidth="1"/>
    <col min="16135" max="16135" width="10.875" style="2" customWidth="1"/>
    <col min="16136" max="16136" width="10.5" style="2" bestFit="1" customWidth="1"/>
    <col min="16137" max="16137" width="13.125" style="2" customWidth="1"/>
    <col min="16138" max="16138" width="9.625" style="2" customWidth="1"/>
    <col min="16139" max="16139" width="11.25" style="2" customWidth="1"/>
    <col min="16140" max="16145" width="9.625" style="2" customWidth="1"/>
    <col min="16146" max="16146" width="12.25" style="2" bestFit="1" customWidth="1"/>
    <col min="16147" max="16147" width="10.625" style="2" customWidth="1"/>
    <col min="16148" max="16384" width="9" style="2"/>
  </cols>
  <sheetData>
    <row r="1" spans="1:19" ht="32.25" customHeight="1" thickBot="1">
      <c r="A1" s="1"/>
      <c r="B1" s="1"/>
      <c r="C1" s="1"/>
      <c r="D1" s="1"/>
      <c r="E1" s="1"/>
      <c r="F1" s="1"/>
      <c r="G1" s="1"/>
      <c r="H1" s="1"/>
      <c r="I1" s="1"/>
      <c r="J1" s="1"/>
      <c r="K1" s="1"/>
      <c r="L1" s="1"/>
      <c r="M1" s="1"/>
      <c r="N1" s="1"/>
      <c r="O1" s="1"/>
      <c r="P1" s="1"/>
      <c r="Q1" s="1"/>
      <c r="R1" s="1"/>
      <c r="S1" s="1"/>
    </row>
    <row r="2" spans="1:19" ht="13.5">
      <c r="A2" s="49" t="str">
        <f>[8]工作表目录!F3</f>
        <v>被审计单位：</v>
      </c>
      <c r="B2" s="50"/>
      <c r="C2" s="50"/>
      <c r="D2" s="50"/>
      <c r="E2" s="50"/>
      <c r="F2" s="50"/>
      <c r="G2" s="50"/>
      <c r="H2" s="50" t="s">
        <v>126</v>
      </c>
      <c r="I2" s="50" t="s">
        <v>166</v>
      </c>
      <c r="J2" s="50"/>
      <c r="K2" s="50"/>
      <c r="L2" s="50"/>
      <c r="M2" s="50"/>
      <c r="N2" s="50" t="s">
        <v>167</v>
      </c>
      <c r="O2" s="50"/>
      <c r="P2" s="50"/>
      <c r="Q2" s="4"/>
      <c r="R2" s="4"/>
      <c r="S2" s="5"/>
    </row>
    <row r="3" spans="1:19" ht="13.5">
      <c r="A3" s="6" t="s">
        <v>168</v>
      </c>
      <c r="B3" s="51"/>
      <c r="C3" s="51"/>
      <c r="D3" s="51"/>
      <c r="E3" s="51"/>
      <c r="F3" s="51"/>
      <c r="G3" s="51"/>
      <c r="H3" s="51" t="s">
        <v>169</v>
      </c>
      <c r="I3" s="52">
        <f>[8]工作表目录!H3</f>
        <v>0</v>
      </c>
      <c r="J3" s="51"/>
      <c r="K3" s="51"/>
      <c r="L3" s="51"/>
      <c r="M3" s="51"/>
      <c r="N3" s="51" t="s">
        <v>170</v>
      </c>
      <c r="O3" s="53">
        <f>[8]工作表目录!J3</f>
        <v>0</v>
      </c>
      <c r="P3" s="51"/>
      <c r="Q3" s="7"/>
      <c r="R3" s="7"/>
      <c r="S3" s="9"/>
    </row>
    <row r="4" spans="1:19" s="14" customFormat="1" ht="14.25" thickBot="1">
      <c r="A4" s="54" t="str">
        <f>[8]工作表目录!F4</f>
        <v>财务报表截止日/期间：</v>
      </c>
      <c r="B4" s="55"/>
      <c r="C4" s="55"/>
      <c r="D4" s="55"/>
      <c r="E4" s="55"/>
      <c r="F4" s="55"/>
      <c r="G4" s="55"/>
      <c r="H4" s="55" t="s">
        <v>121</v>
      </c>
      <c r="I4" s="56">
        <f>[8]工作表目录!H4</f>
        <v>0</v>
      </c>
      <c r="J4" s="55"/>
      <c r="K4" s="55"/>
      <c r="L4" s="55"/>
      <c r="M4" s="55"/>
      <c r="N4" s="55" t="s">
        <v>120</v>
      </c>
      <c r="O4" s="55">
        <f>[8]工作表目录!J4</f>
        <v>0</v>
      </c>
      <c r="P4" s="55"/>
      <c r="Q4" s="11"/>
      <c r="R4" s="11"/>
      <c r="S4" s="13"/>
    </row>
    <row r="5" spans="1:19" s="14" customFormat="1" ht="12.75" customHeight="1" thickBot="1">
      <c r="A5" s="218" t="s">
        <v>7</v>
      </c>
      <c r="B5" s="219"/>
      <c r="C5" s="219"/>
      <c r="D5" s="219"/>
      <c r="E5" s="219"/>
      <c r="F5" s="219"/>
      <c r="G5" s="219"/>
      <c r="H5" s="219"/>
      <c r="I5" s="219"/>
      <c r="J5" s="219"/>
      <c r="K5" s="219"/>
      <c r="L5" s="219"/>
      <c r="M5" s="219"/>
      <c r="N5" s="219"/>
      <c r="O5" s="219"/>
      <c r="P5" s="219"/>
      <c r="Q5" s="219"/>
      <c r="R5" s="219"/>
      <c r="S5" s="219"/>
    </row>
    <row r="6" spans="1:19" ht="13.5">
      <c r="A6" s="149" t="s">
        <v>8</v>
      </c>
      <c r="B6" s="151" t="s">
        <v>9</v>
      </c>
      <c r="C6" s="151" t="s">
        <v>171</v>
      </c>
      <c r="D6" s="151" t="s">
        <v>172</v>
      </c>
      <c r="E6" s="151" t="s">
        <v>173</v>
      </c>
      <c r="F6" s="151" t="s">
        <v>174</v>
      </c>
      <c r="G6" s="151" t="s">
        <v>14</v>
      </c>
      <c r="H6" s="151" t="s">
        <v>175</v>
      </c>
      <c r="I6" s="151" t="s">
        <v>176</v>
      </c>
      <c r="J6" s="153" t="s">
        <v>177</v>
      </c>
      <c r="K6" s="153"/>
      <c r="L6" s="153"/>
      <c r="M6" s="153"/>
      <c r="N6" s="153" t="s">
        <v>178</v>
      </c>
      <c r="O6" s="153"/>
      <c r="P6" s="153"/>
      <c r="Q6" s="153"/>
      <c r="R6" s="151" t="s">
        <v>179</v>
      </c>
      <c r="S6" s="154" t="s">
        <v>180</v>
      </c>
    </row>
    <row r="7" spans="1:19" ht="13.5">
      <c r="A7" s="150"/>
      <c r="B7" s="152"/>
      <c r="C7" s="152"/>
      <c r="D7" s="152"/>
      <c r="E7" s="152"/>
      <c r="F7" s="152"/>
      <c r="G7" s="152"/>
      <c r="H7" s="152"/>
      <c r="I7" s="152"/>
      <c r="J7" s="152" t="s">
        <v>108</v>
      </c>
      <c r="K7" s="156" t="s">
        <v>181</v>
      </c>
      <c r="L7" s="156"/>
      <c r="M7" s="156"/>
      <c r="N7" s="156" t="s">
        <v>182</v>
      </c>
      <c r="O7" s="156" t="s">
        <v>183</v>
      </c>
      <c r="P7" s="156" t="s">
        <v>184</v>
      </c>
      <c r="Q7" s="156" t="s">
        <v>26</v>
      </c>
      <c r="R7" s="152"/>
      <c r="S7" s="155"/>
    </row>
    <row r="8" spans="1:19" ht="22.5">
      <c r="A8" s="150"/>
      <c r="B8" s="152"/>
      <c r="C8" s="152"/>
      <c r="D8" s="152"/>
      <c r="E8" s="152"/>
      <c r="F8" s="152"/>
      <c r="G8" s="152"/>
      <c r="H8" s="152"/>
      <c r="I8" s="152"/>
      <c r="J8" s="152"/>
      <c r="K8" s="48" t="s">
        <v>103</v>
      </c>
      <c r="L8" s="48" t="s">
        <v>102</v>
      </c>
      <c r="M8" s="48" t="s">
        <v>29</v>
      </c>
      <c r="N8" s="156"/>
      <c r="O8" s="156"/>
      <c r="P8" s="156"/>
      <c r="Q8" s="156"/>
      <c r="R8" s="152"/>
      <c r="S8" s="155"/>
    </row>
    <row r="9" spans="1:19" ht="13.5">
      <c r="A9" s="16"/>
      <c r="B9" s="17"/>
      <c r="C9" s="18"/>
      <c r="D9" s="18"/>
      <c r="E9" s="19"/>
      <c r="F9" s="20"/>
      <c r="G9" s="21"/>
      <c r="H9" s="22"/>
      <c r="I9" s="23"/>
      <c r="J9" s="24"/>
      <c r="K9" s="25"/>
      <c r="L9" s="25"/>
      <c r="M9" s="25"/>
      <c r="N9" s="25"/>
      <c r="O9" s="25"/>
      <c r="P9" s="25"/>
      <c r="Q9" s="25"/>
      <c r="R9" s="26"/>
      <c r="S9" s="27"/>
    </row>
    <row r="10" spans="1:19" ht="13.5">
      <c r="A10" s="16"/>
      <c r="B10" s="17"/>
      <c r="C10" s="18"/>
      <c r="D10" s="18"/>
      <c r="E10" s="19"/>
      <c r="F10" s="20"/>
      <c r="G10" s="21"/>
      <c r="H10" s="22"/>
      <c r="I10" s="23"/>
      <c r="J10" s="24"/>
      <c r="K10" s="25"/>
      <c r="L10" s="25"/>
      <c r="M10" s="25"/>
      <c r="N10" s="25"/>
      <c r="O10" s="25"/>
      <c r="P10" s="25"/>
      <c r="Q10" s="25"/>
      <c r="R10" s="26"/>
      <c r="S10" s="27"/>
    </row>
    <row r="11" spans="1:19" ht="13.5">
      <c r="A11" s="16"/>
      <c r="B11" s="17"/>
      <c r="C11" s="18"/>
      <c r="D11" s="18"/>
      <c r="E11" s="19"/>
      <c r="F11" s="20"/>
      <c r="G11" s="21"/>
      <c r="H11" s="22"/>
      <c r="I11" s="23"/>
      <c r="J11" s="24"/>
      <c r="K11" s="25"/>
      <c r="L11" s="25"/>
      <c r="M11" s="25"/>
      <c r="N11" s="25"/>
      <c r="O11" s="25"/>
      <c r="P11" s="25"/>
      <c r="Q11" s="25"/>
      <c r="R11" s="26"/>
      <c r="S11" s="27"/>
    </row>
    <row r="12" spans="1:19" ht="13.5">
      <c r="A12" s="16"/>
      <c r="B12" s="17"/>
      <c r="C12" s="18"/>
      <c r="D12" s="18"/>
      <c r="E12" s="19"/>
      <c r="F12" s="20"/>
      <c r="G12" s="21"/>
      <c r="H12" s="22"/>
      <c r="I12" s="23"/>
      <c r="J12" s="24"/>
      <c r="K12" s="25"/>
      <c r="L12" s="25"/>
      <c r="M12" s="25"/>
      <c r="N12" s="25"/>
      <c r="O12" s="25"/>
      <c r="P12" s="25"/>
      <c r="Q12" s="25"/>
      <c r="R12" s="26"/>
      <c r="S12" s="27"/>
    </row>
    <row r="13" spans="1:19" ht="13.5">
      <c r="A13" s="16"/>
      <c r="B13" s="17"/>
      <c r="C13" s="18"/>
      <c r="D13" s="18"/>
      <c r="E13" s="19"/>
      <c r="F13" s="20"/>
      <c r="G13" s="21"/>
      <c r="H13" s="22"/>
      <c r="I13" s="23"/>
      <c r="J13" s="24"/>
      <c r="K13" s="25"/>
      <c r="L13" s="25"/>
      <c r="M13" s="25"/>
      <c r="N13" s="25"/>
      <c r="O13" s="25"/>
      <c r="P13" s="25"/>
      <c r="Q13" s="25"/>
      <c r="R13" s="26"/>
      <c r="S13" s="27"/>
    </row>
    <row r="14" spans="1:19" ht="13.5">
      <c r="A14" s="16"/>
      <c r="B14" s="17"/>
      <c r="C14" s="18"/>
      <c r="D14" s="18"/>
      <c r="E14" s="19"/>
      <c r="F14" s="20"/>
      <c r="G14" s="21"/>
      <c r="H14" s="22"/>
      <c r="I14" s="23"/>
      <c r="J14" s="24"/>
      <c r="K14" s="25"/>
      <c r="L14" s="25"/>
      <c r="M14" s="25"/>
      <c r="N14" s="25"/>
      <c r="O14" s="25"/>
      <c r="P14" s="25"/>
      <c r="Q14" s="25"/>
      <c r="R14" s="26"/>
      <c r="S14" s="27"/>
    </row>
    <row r="15" spans="1:19" ht="13.5">
      <c r="A15" s="16"/>
      <c r="B15" s="17"/>
      <c r="C15" s="18"/>
      <c r="D15" s="18"/>
      <c r="E15" s="19"/>
      <c r="F15" s="20"/>
      <c r="G15" s="21"/>
      <c r="H15" s="22"/>
      <c r="I15" s="23"/>
      <c r="J15" s="24"/>
      <c r="K15" s="25"/>
      <c r="L15" s="25"/>
      <c r="M15" s="25"/>
      <c r="N15" s="25"/>
      <c r="O15" s="25"/>
      <c r="P15" s="25"/>
      <c r="Q15" s="25"/>
      <c r="R15" s="26"/>
      <c r="S15" s="27"/>
    </row>
    <row r="16" spans="1:19" ht="13.5">
      <c r="A16" s="16"/>
      <c r="B16" s="17"/>
      <c r="C16" s="18"/>
      <c r="D16" s="18"/>
      <c r="E16" s="19"/>
      <c r="F16" s="20"/>
      <c r="G16" s="21"/>
      <c r="H16" s="22"/>
      <c r="I16" s="23"/>
      <c r="J16" s="24"/>
      <c r="K16" s="25"/>
      <c r="L16" s="25"/>
      <c r="M16" s="25"/>
      <c r="N16" s="25"/>
      <c r="O16" s="25"/>
      <c r="P16" s="25"/>
      <c r="Q16" s="25"/>
      <c r="R16" s="26"/>
      <c r="S16" s="27"/>
    </row>
    <row r="17" spans="1:19" ht="13.5">
      <c r="A17" s="16"/>
      <c r="B17" s="17"/>
      <c r="C17" s="18"/>
      <c r="D17" s="18"/>
      <c r="E17" s="19"/>
      <c r="F17" s="20"/>
      <c r="G17" s="21"/>
      <c r="H17" s="22"/>
      <c r="I17" s="23"/>
      <c r="J17" s="24"/>
      <c r="K17" s="25"/>
      <c r="L17" s="25"/>
      <c r="M17" s="25"/>
      <c r="N17" s="25"/>
      <c r="O17" s="25"/>
      <c r="P17" s="25"/>
      <c r="Q17" s="25"/>
      <c r="R17" s="26"/>
      <c r="S17" s="27"/>
    </row>
    <row r="18" spans="1:19" ht="13.5">
      <c r="A18" s="16"/>
      <c r="B18" s="17"/>
      <c r="C18" s="18"/>
      <c r="D18" s="18"/>
      <c r="E18" s="19"/>
      <c r="F18" s="20"/>
      <c r="G18" s="21"/>
      <c r="H18" s="22"/>
      <c r="I18" s="23"/>
      <c r="J18" s="24"/>
      <c r="K18" s="25"/>
      <c r="L18" s="25"/>
      <c r="M18" s="25"/>
      <c r="N18" s="25"/>
      <c r="O18" s="25"/>
      <c r="P18" s="25"/>
      <c r="Q18" s="25"/>
      <c r="R18" s="26"/>
      <c r="S18" s="27"/>
    </row>
    <row r="19" spans="1:19" ht="13.5">
      <c r="A19" s="28"/>
      <c r="B19" s="29"/>
      <c r="C19" s="29"/>
      <c r="D19" s="29"/>
      <c r="E19" s="29"/>
      <c r="F19" s="29"/>
      <c r="G19" s="30"/>
      <c r="H19" s="22"/>
      <c r="I19" s="31"/>
      <c r="J19" s="24"/>
      <c r="K19" s="25"/>
      <c r="L19" s="25"/>
      <c r="M19" s="25"/>
      <c r="N19" s="25"/>
      <c r="O19" s="25"/>
      <c r="P19" s="25"/>
      <c r="Q19" s="25"/>
      <c r="R19" s="26"/>
      <c r="S19" s="32"/>
    </row>
    <row r="20" spans="1:19" ht="13.5">
      <c r="A20" s="157" t="str">
        <f>"共　"&amp;COUNTA(B9:B19)&amp;"　行"</f>
        <v>共　0　行</v>
      </c>
      <c r="B20" s="158"/>
      <c r="C20" s="158"/>
      <c r="D20" s="33"/>
      <c r="E20" s="33"/>
      <c r="F20" s="33"/>
      <c r="G20" s="34"/>
      <c r="H20" s="35"/>
      <c r="I20" s="36">
        <f>SUM(I9:I19)</f>
        <v>0</v>
      </c>
      <c r="J20" s="36">
        <f>SUM(J9:J19)</f>
        <v>0</v>
      </c>
      <c r="K20" s="36">
        <f t="shared" ref="K20:P20" si="0">SUM(K9:K19)</f>
        <v>0</v>
      </c>
      <c r="L20" s="36">
        <f t="shared" si="0"/>
        <v>0</v>
      </c>
      <c r="M20" s="36">
        <f t="shared" si="0"/>
        <v>0</v>
      </c>
      <c r="N20" s="36">
        <f t="shared" si="0"/>
        <v>0</v>
      </c>
      <c r="O20" s="36">
        <f t="shared" si="0"/>
        <v>0</v>
      </c>
      <c r="P20" s="36">
        <f t="shared" si="0"/>
        <v>0</v>
      </c>
      <c r="Q20" s="36">
        <f>SUM(Q9:Q19)</f>
        <v>0</v>
      </c>
      <c r="R20" s="37"/>
      <c r="S20" s="38"/>
    </row>
    <row r="21" spans="1:19" s="39" customFormat="1" ht="13.5">
      <c r="A21" s="159"/>
      <c r="B21" s="160"/>
      <c r="C21" s="160"/>
      <c r="D21" s="160"/>
      <c r="E21" s="160"/>
      <c r="F21" s="160"/>
      <c r="G21" s="160"/>
      <c r="H21" s="160"/>
      <c r="I21" s="160"/>
      <c r="J21" s="160"/>
      <c r="K21" s="160"/>
      <c r="L21" s="160"/>
      <c r="M21" s="160"/>
      <c r="N21" s="160"/>
      <c r="O21" s="160"/>
      <c r="P21" s="160"/>
      <c r="Q21" s="160"/>
      <c r="R21" s="160"/>
      <c r="S21" s="161"/>
    </row>
    <row r="22" spans="1:19" s="39" customFormat="1" ht="13.5">
      <c r="A22" s="162"/>
      <c r="B22" s="163"/>
      <c r="C22" s="163"/>
      <c r="D22" s="163"/>
      <c r="E22" s="163"/>
      <c r="F22" s="163"/>
      <c r="G22" s="163"/>
      <c r="H22" s="163"/>
      <c r="I22" s="163"/>
      <c r="J22" s="163"/>
      <c r="K22" s="163"/>
      <c r="L22" s="163"/>
      <c r="M22" s="163"/>
      <c r="N22" s="163"/>
      <c r="O22" s="163"/>
      <c r="P22" s="163"/>
      <c r="Q22" s="163"/>
      <c r="R22" s="163"/>
      <c r="S22" s="164"/>
    </row>
    <row r="23" spans="1:19" ht="15.75">
      <c r="A23" s="165" t="s">
        <v>173</v>
      </c>
      <c r="B23" s="166"/>
      <c r="C23" s="40" t="s">
        <v>185</v>
      </c>
      <c r="D23" s="167" t="s">
        <v>186</v>
      </c>
      <c r="E23" s="168"/>
      <c r="F23" s="167" t="s">
        <v>187</v>
      </c>
      <c r="G23" s="169"/>
      <c r="H23" s="168"/>
      <c r="I23" s="40" t="s">
        <v>185</v>
      </c>
      <c r="J23" s="170" t="s">
        <v>188</v>
      </c>
      <c r="K23" s="171"/>
      <c r="L23" s="172" t="s">
        <v>33</v>
      </c>
      <c r="M23" s="173"/>
      <c r="N23" s="173"/>
      <c r="O23" s="174"/>
      <c r="P23" s="175">
        <f>J20</f>
        <v>0</v>
      </c>
      <c r="Q23" s="176"/>
      <c r="R23" s="176"/>
      <c r="S23" s="177"/>
    </row>
    <row r="24" spans="1:19" ht="13.5">
      <c r="A24" s="180" t="s">
        <v>189</v>
      </c>
      <c r="B24" s="181"/>
      <c r="C24" s="181"/>
      <c r="D24" s="181"/>
      <c r="E24" s="181"/>
      <c r="F24" s="181" t="s">
        <v>189</v>
      </c>
      <c r="G24" s="181"/>
      <c r="H24" s="181"/>
      <c r="I24" s="181"/>
      <c r="J24" s="181"/>
      <c r="K24" s="181"/>
      <c r="L24" s="182" t="s">
        <v>35</v>
      </c>
      <c r="M24" s="182"/>
      <c r="N24" s="182"/>
      <c r="O24" s="182"/>
      <c r="P24" s="178">
        <f>K20</f>
        <v>0</v>
      </c>
      <c r="Q24" s="178"/>
      <c r="R24" s="178"/>
      <c r="S24" s="179"/>
    </row>
    <row r="25" spans="1:19" ht="13.5">
      <c r="A25" s="183" t="s">
        <v>190</v>
      </c>
      <c r="B25" s="184"/>
      <c r="C25" s="41">
        <f>COUNTIF(E$9:E$19,$A25)</f>
        <v>0</v>
      </c>
      <c r="D25" s="185">
        <f>SUMIF($E$9:$E$19,$A25,I$9:I$19)</f>
        <v>0</v>
      </c>
      <c r="E25" s="185"/>
      <c r="F25" s="184" t="s">
        <v>191</v>
      </c>
      <c r="G25" s="184"/>
      <c r="H25" s="184"/>
      <c r="I25" s="41">
        <f>COUNTIF(E$9:E$19,$F25)</f>
        <v>0</v>
      </c>
      <c r="J25" s="186">
        <f>SUMIF($E$9:$E$19,$F25,$I$9:$I$19)</f>
        <v>0</v>
      </c>
      <c r="K25" s="186"/>
      <c r="L25" s="182" t="s">
        <v>38</v>
      </c>
      <c r="M25" s="182"/>
      <c r="N25" s="182"/>
      <c r="O25" s="182"/>
      <c r="P25" s="178">
        <f>N20</f>
        <v>0</v>
      </c>
      <c r="Q25" s="178"/>
      <c r="R25" s="178"/>
      <c r="S25" s="179"/>
    </row>
    <row r="26" spans="1:19" ht="13.5">
      <c r="A26" s="183" t="s">
        <v>192</v>
      </c>
      <c r="B26" s="184"/>
      <c r="C26" s="41">
        <f>COUNTIF(E$9:E$19,$A26)</f>
        <v>0</v>
      </c>
      <c r="D26" s="185">
        <f>SUMIF($E$9:$E$19,$A26,I$9:I$19)</f>
        <v>0</v>
      </c>
      <c r="E26" s="185"/>
      <c r="F26" s="184" t="s">
        <v>193</v>
      </c>
      <c r="G26" s="184"/>
      <c r="H26" s="184"/>
      <c r="I26" s="41">
        <f>COUNTIF(E$9:E$19,$F26)</f>
        <v>0</v>
      </c>
      <c r="J26" s="186">
        <f>SUMIF($E$9:$E$19,$F26,$I$9:$I$19)</f>
        <v>0</v>
      </c>
      <c r="K26" s="186"/>
      <c r="L26" s="182" t="s">
        <v>41</v>
      </c>
      <c r="M26" s="182"/>
      <c r="N26" s="182"/>
      <c r="O26" s="182"/>
      <c r="P26" s="178">
        <f>O20</f>
        <v>0</v>
      </c>
      <c r="Q26" s="178"/>
      <c r="R26" s="178"/>
      <c r="S26" s="179"/>
    </row>
    <row r="27" spans="1:19" ht="13.5">
      <c r="A27" s="183" t="s">
        <v>194</v>
      </c>
      <c r="B27" s="184"/>
      <c r="C27" s="41">
        <f>COUNTIF(E$9:E$19,$A27)</f>
        <v>0</v>
      </c>
      <c r="D27" s="185">
        <f>SUMIF($E$9:$E$19,$A27,I$9:I$19)</f>
        <v>0</v>
      </c>
      <c r="E27" s="185"/>
      <c r="F27" s="184" t="s">
        <v>195</v>
      </c>
      <c r="G27" s="184"/>
      <c r="H27" s="184"/>
      <c r="I27" s="41">
        <f>COUNTIF(E$9:E$19,$F27)</f>
        <v>0</v>
      </c>
      <c r="J27" s="186">
        <f>SUMIF($E$9:$E$19,$F27,$I$9:$I$19)</f>
        <v>0</v>
      </c>
      <c r="K27" s="186"/>
      <c r="L27" s="182" t="s">
        <v>44</v>
      </c>
      <c r="M27" s="182"/>
      <c r="N27" s="182"/>
      <c r="O27" s="182"/>
      <c r="P27" s="178">
        <f>SUM(P23:S26)</f>
        <v>0</v>
      </c>
      <c r="Q27" s="178"/>
      <c r="R27" s="178"/>
      <c r="S27" s="179"/>
    </row>
    <row r="28" spans="1:19" ht="13.5">
      <c r="A28" s="183" t="s">
        <v>196</v>
      </c>
      <c r="B28" s="184"/>
      <c r="C28" s="41">
        <f>COUNTIF(E$9:E$19,$A28)</f>
        <v>0</v>
      </c>
      <c r="D28" s="185">
        <f>SUMIF($E$9:$E$19,$A28,I$9:I$19)</f>
        <v>0</v>
      </c>
      <c r="E28" s="185"/>
      <c r="F28" s="184" t="s">
        <v>46</v>
      </c>
      <c r="G28" s="184"/>
      <c r="H28" s="184"/>
      <c r="I28" s="41">
        <f>COUNTIF(E$9:E$19,$F28)</f>
        <v>0</v>
      </c>
      <c r="J28" s="186">
        <f>SUMIF($E$9:$E$19,$F28,$I$9:$I$19)</f>
        <v>0</v>
      </c>
      <c r="K28" s="186"/>
      <c r="L28" s="182" t="s">
        <v>47</v>
      </c>
      <c r="M28" s="182"/>
      <c r="N28" s="182"/>
      <c r="O28" s="182"/>
      <c r="P28" s="178">
        <f>L20+P20</f>
        <v>0</v>
      </c>
      <c r="Q28" s="178"/>
      <c r="R28" s="178"/>
      <c r="S28" s="179"/>
    </row>
    <row r="29" spans="1:19" ht="13.5">
      <c r="A29" s="180" t="s">
        <v>88</v>
      </c>
      <c r="B29" s="181"/>
      <c r="C29" s="41">
        <f>COUNTIF(E$9:E$19,$A29)</f>
        <v>0</v>
      </c>
      <c r="D29" s="185">
        <f>SUMIF($E$9:$E$19,$A29,I$9:I$19)</f>
        <v>0</v>
      </c>
      <c r="E29" s="185"/>
      <c r="F29" s="189" t="s">
        <v>197</v>
      </c>
      <c r="G29" s="189"/>
      <c r="H29" s="189"/>
      <c r="I29" s="24"/>
      <c r="J29" s="190"/>
      <c r="K29" s="190"/>
      <c r="L29" s="182" t="s">
        <v>50</v>
      </c>
      <c r="M29" s="182"/>
      <c r="N29" s="182"/>
      <c r="O29" s="182"/>
      <c r="P29" s="178">
        <f>Q20</f>
        <v>0</v>
      </c>
      <c r="Q29" s="178"/>
      <c r="R29" s="178"/>
      <c r="S29" s="179"/>
    </row>
    <row r="30" spans="1:19" ht="14.25" thickBot="1">
      <c r="A30" s="191" t="s">
        <v>198</v>
      </c>
      <c r="B30" s="192"/>
      <c r="C30" s="42">
        <f>SUM(C25:C29,I25:I28)</f>
        <v>0</v>
      </c>
      <c r="D30" s="193">
        <f>SUM(D25:E29,J25:K28)</f>
        <v>0</v>
      </c>
      <c r="E30" s="193"/>
      <c r="F30" s="194" t="s">
        <v>199</v>
      </c>
      <c r="G30" s="194"/>
      <c r="H30" s="194"/>
      <c r="I30" s="43" t="str">
        <f>IF(I29=0,"",C30/I29)</f>
        <v/>
      </c>
      <c r="J30" s="195" t="str">
        <f>IF(J29=0,"",D30/J29)</f>
        <v/>
      </c>
      <c r="K30" s="195"/>
      <c r="L30" s="196" t="s">
        <v>53</v>
      </c>
      <c r="M30" s="196"/>
      <c r="N30" s="196"/>
      <c r="O30" s="196"/>
      <c r="P30" s="187">
        <f>M20</f>
        <v>0</v>
      </c>
      <c r="Q30" s="187"/>
      <c r="R30" s="187"/>
      <c r="S30" s="188"/>
    </row>
    <row r="31" spans="1:19" ht="14.25" thickBot="1">
      <c r="A31" s="206" t="s">
        <v>200</v>
      </c>
      <c r="B31" s="206"/>
      <c r="C31" s="206"/>
      <c r="D31" s="206"/>
      <c r="E31" s="206"/>
      <c r="F31" s="206"/>
      <c r="G31" s="206"/>
      <c r="H31" s="206"/>
      <c r="I31" s="206"/>
      <c r="J31" s="206"/>
      <c r="K31" s="206"/>
      <c r="L31" s="206"/>
      <c r="M31" s="206"/>
      <c r="N31" s="206"/>
      <c r="O31" s="206"/>
      <c r="P31" s="206"/>
      <c r="Q31" s="206"/>
      <c r="R31" s="206"/>
      <c r="S31" s="206"/>
    </row>
    <row r="32" spans="1:19" ht="13.5">
      <c r="A32" s="207" t="s">
        <v>83</v>
      </c>
      <c r="B32" s="208"/>
      <c r="C32" s="208"/>
      <c r="D32" s="208"/>
      <c r="E32" s="208"/>
      <c r="F32" s="208"/>
      <c r="G32" s="208"/>
      <c r="H32" s="209"/>
      <c r="I32" s="44"/>
      <c r="J32" s="44"/>
      <c r="K32" s="44"/>
      <c r="L32" s="44"/>
      <c r="M32" s="44"/>
      <c r="N32" s="44"/>
      <c r="O32" s="44"/>
      <c r="P32" s="44"/>
      <c r="Q32" s="44"/>
      <c r="R32" s="44"/>
    </row>
    <row r="33" spans="1:18" ht="13.5">
      <c r="A33" s="210" t="s">
        <v>56</v>
      </c>
      <c r="B33" s="211"/>
      <c r="C33" s="211"/>
      <c r="D33" s="211"/>
      <c r="E33" s="211"/>
      <c r="F33" s="211"/>
      <c r="G33" s="212"/>
      <c r="H33" s="213"/>
      <c r="I33" s="44"/>
      <c r="J33" s="44"/>
      <c r="K33" s="44"/>
      <c r="L33" s="44"/>
      <c r="M33" s="44"/>
      <c r="N33" s="44"/>
      <c r="O33" s="44"/>
      <c r="P33" s="44"/>
      <c r="Q33" s="44"/>
      <c r="R33" s="44"/>
    </row>
    <row r="34" spans="1:18" ht="14.25" thickBot="1">
      <c r="A34" s="214" t="s">
        <v>81</v>
      </c>
      <c r="B34" s="215"/>
      <c r="C34" s="215"/>
      <c r="D34" s="215"/>
      <c r="E34" s="215"/>
      <c r="F34" s="215"/>
      <c r="G34" s="216"/>
      <c r="H34" s="217"/>
      <c r="I34" s="44"/>
      <c r="J34" s="44"/>
      <c r="K34" s="44"/>
      <c r="L34" s="44"/>
      <c r="M34" s="44"/>
      <c r="N34" s="44"/>
      <c r="O34" s="44"/>
      <c r="P34" s="44"/>
      <c r="Q34" s="44"/>
      <c r="R34" s="44"/>
    </row>
    <row r="35" spans="1:18" ht="13.5">
      <c r="A35" s="45" t="s">
        <v>80</v>
      </c>
    </row>
    <row r="36" spans="1:18">
      <c r="A36" s="197"/>
      <c r="B36" s="198"/>
      <c r="C36" s="198"/>
      <c r="D36" s="198"/>
      <c r="E36" s="198"/>
      <c r="F36" s="198"/>
      <c r="G36" s="198"/>
      <c r="H36" s="198"/>
      <c r="I36" s="198"/>
      <c r="J36" s="198"/>
      <c r="K36" s="198"/>
      <c r="L36" s="198"/>
      <c r="M36" s="198"/>
      <c r="N36" s="198"/>
      <c r="O36" s="198"/>
      <c r="P36" s="198"/>
      <c r="Q36" s="198"/>
      <c r="R36" s="199"/>
    </row>
    <row r="37" spans="1:18">
      <c r="A37" s="200"/>
      <c r="B37" s="201"/>
      <c r="C37" s="201"/>
      <c r="D37" s="201"/>
      <c r="E37" s="201"/>
      <c r="F37" s="201"/>
      <c r="G37" s="201"/>
      <c r="H37" s="201"/>
      <c r="I37" s="201"/>
      <c r="J37" s="201"/>
      <c r="K37" s="201"/>
      <c r="L37" s="201"/>
      <c r="M37" s="201"/>
      <c r="N37" s="201"/>
      <c r="O37" s="201"/>
      <c r="P37" s="201"/>
      <c r="Q37" s="201"/>
      <c r="R37" s="202"/>
    </row>
    <row r="38" spans="1:18" ht="7.5" customHeight="1">
      <c r="A38" s="200"/>
      <c r="B38" s="201"/>
      <c r="C38" s="201"/>
      <c r="D38" s="201"/>
      <c r="E38" s="201"/>
      <c r="F38" s="201"/>
      <c r="G38" s="201"/>
      <c r="H38" s="201"/>
      <c r="I38" s="201"/>
      <c r="J38" s="201"/>
      <c r="K38" s="201"/>
      <c r="L38" s="201"/>
      <c r="M38" s="201"/>
      <c r="N38" s="201"/>
      <c r="O38" s="201"/>
      <c r="P38" s="201"/>
      <c r="Q38" s="201"/>
      <c r="R38" s="202"/>
    </row>
    <row r="39" spans="1:18" hidden="1">
      <c r="A39" s="200"/>
      <c r="B39" s="201"/>
      <c r="C39" s="201"/>
      <c r="D39" s="201"/>
      <c r="E39" s="201"/>
      <c r="F39" s="201"/>
      <c r="G39" s="201"/>
      <c r="H39" s="201"/>
      <c r="I39" s="201"/>
      <c r="J39" s="201"/>
      <c r="K39" s="201"/>
      <c r="L39" s="201"/>
      <c r="M39" s="201"/>
      <c r="N39" s="201"/>
      <c r="O39" s="201"/>
      <c r="P39" s="201"/>
      <c r="Q39" s="201"/>
      <c r="R39" s="202"/>
    </row>
    <row r="40" spans="1:18" hidden="1">
      <c r="A40" s="203"/>
      <c r="B40" s="204"/>
      <c r="C40" s="204"/>
      <c r="D40" s="204"/>
      <c r="E40" s="204"/>
      <c r="F40" s="204"/>
      <c r="G40" s="204"/>
      <c r="H40" s="204"/>
      <c r="I40" s="204"/>
      <c r="J40" s="204"/>
      <c r="K40" s="204"/>
      <c r="L40" s="204"/>
      <c r="M40" s="204"/>
      <c r="N40" s="204"/>
      <c r="O40" s="204"/>
      <c r="P40" s="204"/>
      <c r="Q40" s="204"/>
      <c r="R40" s="205"/>
    </row>
    <row r="42" spans="1:18" ht="13.5">
      <c r="A42" s="46" t="s">
        <v>59</v>
      </c>
    </row>
    <row r="43" spans="1:18" ht="13.5">
      <c r="A43" s="46" t="s">
        <v>60</v>
      </c>
    </row>
    <row r="44" spans="1:18" ht="13.5">
      <c r="A44" s="46" t="s">
        <v>61</v>
      </c>
    </row>
    <row r="45" spans="1:18" ht="13.5">
      <c r="A45" s="47" t="s">
        <v>79</v>
      </c>
    </row>
    <row r="57" spans="6:8">
      <c r="F57" s="2" t="s">
        <v>201</v>
      </c>
      <c r="G57" s="2" t="s">
        <v>162</v>
      </c>
      <c r="H57" s="2">
        <v>100</v>
      </c>
    </row>
    <row r="58" spans="6:8">
      <c r="F58" s="2" t="s">
        <v>65</v>
      </c>
      <c r="G58" s="2" t="s">
        <v>66</v>
      </c>
      <c r="H58" s="2">
        <v>20</v>
      </c>
    </row>
    <row r="59" spans="6:8">
      <c r="F59" s="2" t="s">
        <v>67</v>
      </c>
      <c r="G59" s="2" t="s">
        <v>162</v>
      </c>
      <c r="H59" s="2">
        <v>-1</v>
      </c>
    </row>
    <row r="60" spans="6:8">
      <c r="F60" s="2" t="s">
        <v>68</v>
      </c>
      <c r="G60" s="2" t="s">
        <v>162</v>
      </c>
      <c r="H60" s="2">
        <v>10</v>
      </c>
    </row>
    <row r="61" spans="6:8">
      <c r="F61" s="2" t="s">
        <v>69</v>
      </c>
      <c r="G61" s="2" t="s">
        <v>66</v>
      </c>
      <c r="H61" s="2">
        <v>20</v>
      </c>
    </row>
    <row r="62" spans="6:8">
      <c r="F62" s="2" t="s">
        <v>70</v>
      </c>
      <c r="G62" s="2" t="s">
        <v>66</v>
      </c>
      <c r="H62" s="2">
        <v>30</v>
      </c>
    </row>
    <row r="68" spans="7:7">
      <c r="G68" s="2">
        <f>SUMPRODUCT(ISERROR(FIND("坏账",F57:F62)))</f>
        <v>0</v>
      </c>
    </row>
  </sheetData>
  <mergeCells count="77">
    <mergeCell ref="A36:R40"/>
    <mergeCell ref="A31:S31"/>
    <mergeCell ref="A32:F32"/>
    <mergeCell ref="G32:H32"/>
    <mergeCell ref="A33:F33"/>
    <mergeCell ref="G33:H33"/>
    <mergeCell ref="A34:F34"/>
    <mergeCell ref="G34:H34"/>
    <mergeCell ref="P30:S30"/>
    <mergeCell ref="A29:B29"/>
    <mergeCell ref="D29:E29"/>
    <mergeCell ref="F29:H29"/>
    <mergeCell ref="J29:K29"/>
    <mergeCell ref="L29:O29"/>
    <mergeCell ref="P29:S29"/>
    <mergeCell ref="A30:B30"/>
    <mergeCell ref="D30:E30"/>
    <mergeCell ref="F30:H30"/>
    <mergeCell ref="J30:K30"/>
    <mergeCell ref="L30:O30"/>
    <mergeCell ref="P28:S28"/>
    <mergeCell ref="A27:B27"/>
    <mergeCell ref="D27:E27"/>
    <mergeCell ref="F27:H27"/>
    <mergeCell ref="J27:K27"/>
    <mergeCell ref="L27:O27"/>
    <mergeCell ref="P27:S27"/>
    <mergeCell ref="A28:B28"/>
    <mergeCell ref="D28:E28"/>
    <mergeCell ref="F28:H28"/>
    <mergeCell ref="J28:K28"/>
    <mergeCell ref="L28:O28"/>
    <mergeCell ref="P26:S26"/>
    <mergeCell ref="A24:E24"/>
    <mergeCell ref="F24:K24"/>
    <mergeCell ref="L24:O24"/>
    <mergeCell ref="P24:S24"/>
    <mergeCell ref="A25:B25"/>
    <mergeCell ref="D25:E25"/>
    <mergeCell ref="F25:H25"/>
    <mergeCell ref="J25:K25"/>
    <mergeCell ref="L25:O25"/>
    <mergeCell ref="P25:S25"/>
    <mergeCell ref="A26:B26"/>
    <mergeCell ref="D26:E26"/>
    <mergeCell ref="F26:H26"/>
    <mergeCell ref="J26:K26"/>
    <mergeCell ref="L26:O26"/>
    <mergeCell ref="A21:S21"/>
    <mergeCell ref="A22:S22"/>
    <mergeCell ref="A23:B23"/>
    <mergeCell ref="D23:E23"/>
    <mergeCell ref="F23:H23"/>
    <mergeCell ref="J23:K23"/>
    <mergeCell ref="L23:O23"/>
    <mergeCell ref="P23:S23"/>
    <mergeCell ref="N7:N8"/>
    <mergeCell ref="O7:O8"/>
    <mergeCell ref="P7:P8"/>
    <mergeCell ref="Q7:Q8"/>
    <mergeCell ref="A20:C20"/>
    <mergeCell ref="A5:S5"/>
    <mergeCell ref="A6:A8"/>
    <mergeCell ref="B6:B8"/>
    <mergeCell ref="C6:C8"/>
    <mergeCell ref="D6:D8"/>
    <mergeCell ref="E6:E8"/>
    <mergeCell ref="F6:F8"/>
    <mergeCell ref="G6:G8"/>
    <mergeCell ref="H6:H8"/>
    <mergeCell ref="I6:I8"/>
    <mergeCell ref="J6:M6"/>
    <mergeCell ref="N6:Q6"/>
    <mergeCell ref="R6:R8"/>
    <mergeCell ref="S6:S8"/>
    <mergeCell ref="J7:J8"/>
    <mergeCell ref="K7:M7"/>
  </mergeCells>
  <phoneticPr fontId="3" type="noConversion"/>
  <dataValidations count="3">
    <dataValidation allowBlank="1" showInputMessage="1" showErrorMessage="1" prompt="请判断后自行填写“样本户数”" sqref="I29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5 JE65565 TA65565 ACW65565 AMS65565 AWO65565 BGK65565 BQG65565 CAC65565 CJY65565 CTU65565 DDQ65565 DNM65565 DXI65565 EHE65565 ERA65565 FAW65565 FKS65565 FUO65565 GEK65565 GOG65565 GYC65565 HHY65565 HRU65565 IBQ65565 ILM65565 IVI65565 JFE65565 JPA65565 JYW65565 KIS65565 KSO65565 LCK65565 LMG65565 LWC65565 MFY65565 MPU65565 MZQ65565 NJM65565 NTI65565 ODE65565 ONA65565 OWW65565 PGS65565 PQO65565 QAK65565 QKG65565 QUC65565 RDY65565 RNU65565 RXQ65565 SHM65565 SRI65565 TBE65565 TLA65565 TUW65565 UES65565 UOO65565 UYK65565 VIG65565 VSC65565 WBY65565 WLU65565 WVQ65565 I131101 JE131101 TA131101 ACW131101 AMS131101 AWO131101 BGK131101 BQG131101 CAC131101 CJY131101 CTU131101 DDQ131101 DNM131101 DXI131101 EHE131101 ERA131101 FAW131101 FKS131101 FUO131101 GEK131101 GOG131101 GYC131101 HHY131101 HRU131101 IBQ131101 ILM131101 IVI131101 JFE131101 JPA131101 JYW131101 KIS131101 KSO131101 LCK131101 LMG131101 LWC131101 MFY131101 MPU131101 MZQ131101 NJM131101 NTI131101 ODE131101 ONA131101 OWW131101 PGS131101 PQO131101 QAK131101 QKG131101 QUC131101 RDY131101 RNU131101 RXQ131101 SHM131101 SRI131101 TBE131101 TLA131101 TUW131101 UES131101 UOO131101 UYK131101 VIG131101 VSC131101 WBY131101 WLU131101 WVQ131101 I196637 JE196637 TA196637 ACW196637 AMS196637 AWO196637 BGK196637 BQG196637 CAC196637 CJY196637 CTU196637 DDQ196637 DNM196637 DXI196637 EHE196637 ERA196637 FAW196637 FKS196637 FUO196637 GEK196637 GOG196637 GYC196637 HHY196637 HRU196637 IBQ196637 ILM196637 IVI196637 JFE196637 JPA196637 JYW196637 KIS196637 KSO196637 LCK196637 LMG196637 LWC196637 MFY196637 MPU196637 MZQ196637 NJM196637 NTI196637 ODE196637 ONA196637 OWW196637 PGS196637 PQO196637 QAK196637 QKG196637 QUC196637 RDY196637 RNU196637 RXQ196637 SHM196637 SRI196637 TBE196637 TLA196637 TUW196637 UES196637 UOO196637 UYK196637 VIG196637 VSC196637 WBY196637 WLU196637 WVQ196637 I262173 JE262173 TA262173 ACW262173 AMS262173 AWO262173 BGK262173 BQG262173 CAC262173 CJY262173 CTU262173 DDQ262173 DNM262173 DXI262173 EHE262173 ERA262173 FAW262173 FKS262173 FUO262173 GEK262173 GOG262173 GYC262173 HHY262173 HRU262173 IBQ262173 ILM262173 IVI262173 JFE262173 JPA262173 JYW262173 KIS262173 KSO262173 LCK262173 LMG262173 LWC262173 MFY262173 MPU262173 MZQ262173 NJM262173 NTI262173 ODE262173 ONA262173 OWW262173 PGS262173 PQO262173 QAK262173 QKG262173 QUC262173 RDY262173 RNU262173 RXQ262173 SHM262173 SRI262173 TBE262173 TLA262173 TUW262173 UES262173 UOO262173 UYK262173 VIG262173 VSC262173 WBY262173 WLU262173 WVQ262173 I327709 JE327709 TA327709 ACW327709 AMS327709 AWO327709 BGK327709 BQG327709 CAC327709 CJY327709 CTU327709 DDQ327709 DNM327709 DXI327709 EHE327709 ERA327709 FAW327709 FKS327709 FUO327709 GEK327709 GOG327709 GYC327709 HHY327709 HRU327709 IBQ327709 ILM327709 IVI327709 JFE327709 JPA327709 JYW327709 KIS327709 KSO327709 LCK327709 LMG327709 LWC327709 MFY327709 MPU327709 MZQ327709 NJM327709 NTI327709 ODE327709 ONA327709 OWW327709 PGS327709 PQO327709 QAK327709 QKG327709 QUC327709 RDY327709 RNU327709 RXQ327709 SHM327709 SRI327709 TBE327709 TLA327709 TUW327709 UES327709 UOO327709 UYK327709 VIG327709 VSC327709 WBY327709 WLU327709 WVQ327709 I393245 JE393245 TA393245 ACW393245 AMS393245 AWO393245 BGK393245 BQG393245 CAC393245 CJY393245 CTU393245 DDQ393245 DNM393245 DXI393245 EHE393245 ERA393245 FAW393245 FKS393245 FUO393245 GEK393245 GOG393245 GYC393245 HHY393245 HRU393245 IBQ393245 ILM393245 IVI393245 JFE393245 JPA393245 JYW393245 KIS393245 KSO393245 LCK393245 LMG393245 LWC393245 MFY393245 MPU393245 MZQ393245 NJM393245 NTI393245 ODE393245 ONA393245 OWW393245 PGS393245 PQO393245 QAK393245 QKG393245 QUC393245 RDY393245 RNU393245 RXQ393245 SHM393245 SRI393245 TBE393245 TLA393245 TUW393245 UES393245 UOO393245 UYK393245 VIG393245 VSC393245 WBY393245 WLU393245 WVQ393245 I458781 JE458781 TA458781 ACW458781 AMS458781 AWO458781 BGK458781 BQG458781 CAC458781 CJY458781 CTU458781 DDQ458781 DNM458781 DXI458781 EHE458781 ERA458781 FAW458781 FKS458781 FUO458781 GEK458781 GOG458781 GYC458781 HHY458781 HRU458781 IBQ458781 ILM458781 IVI458781 JFE458781 JPA458781 JYW458781 KIS458781 KSO458781 LCK458781 LMG458781 LWC458781 MFY458781 MPU458781 MZQ458781 NJM458781 NTI458781 ODE458781 ONA458781 OWW458781 PGS458781 PQO458781 QAK458781 QKG458781 QUC458781 RDY458781 RNU458781 RXQ458781 SHM458781 SRI458781 TBE458781 TLA458781 TUW458781 UES458781 UOO458781 UYK458781 VIG458781 VSC458781 WBY458781 WLU458781 WVQ458781 I524317 JE524317 TA524317 ACW524317 AMS524317 AWO524317 BGK524317 BQG524317 CAC524317 CJY524317 CTU524317 DDQ524317 DNM524317 DXI524317 EHE524317 ERA524317 FAW524317 FKS524317 FUO524317 GEK524317 GOG524317 GYC524317 HHY524317 HRU524317 IBQ524317 ILM524317 IVI524317 JFE524317 JPA524317 JYW524317 KIS524317 KSO524317 LCK524317 LMG524317 LWC524317 MFY524317 MPU524317 MZQ524317 NJM524317 NTI524317 ODE524317 ONA524317 OWW524317 PGS524317 PQO524317 QAK524317 QKG524317 QUC524317 RDY524317 RNU524317 RXQ524317 SHM524317 SRI524317 TBE524317 TLA524317 TUW524317 UES524317 UOO524317 UYK524317 VIG524317 VSC524317 WBY524317 WLU524317 WVQ524317 I589853 JE589853 TA589853 ACW589853 AMS589853 AWO589853 BGK589853 BQG589853 CAC589853 CJY589853 CTU589853 DDQ589853 DNM589853 DXI589853 EHE589853 ERA589853 FAW589853 FKS589853 FUO589853 GEK589853 GOG589853 GYC589853 HHY589853 HRU589853 IBQ589853 ILM589853 IVI589853 JFE589853 JPA589853 JYW589853 KIS589853 KSO589853 LCK589853 LMG589853 LWC589853 MFY589853 MPU589853 MZQ589853 NJM589853 NTI589853 ODE589853 ONA589853 OWW589853 PGS589853 PQO589853 QAK589853 QKG589853 QUC589853 RDY589853 RNU589853 RXQ589853 SHM589853 SRI589853 TBE589853 TLA589853 TUW589853 UES589853 UOO589853 UYK589853 VIG589853 VSC589853 WBY589853 WLU589853 WVQ589853 I655389 JE655389 TA655389 ACW655389 AMS655389 AWO655389 BGK655389 BQG655389 CAC655389 CJY655389 CTU655389 DDQ655389 DNM655389 DXI655389 EHE655389 ERA655389 FAW655389 FKS655389 FUO655389 GEK655389 GOG655389 GYC655389 HHY655389 HRU655389 IBQ655389 ILM655389 IVI655389 JFE655389 JPA655389 JYW655389 KIS655389 KSO655389 LCK655389 LMG655389 LWC655389 MFY655389 MPU655389 MZQ655389 NJM655389 NTI655389 ODE655389 ONA655389 OWW655389 PGS655389 PQO655389 QAK655389 QKG655389 QUC655389 RDY655389 RNU655389 RXQ655389 SHM655389 SRI655389 TBE655389 TLA655389 TUW655389 UES655389 UOO655389 UYK655389 VIG655389 VSC655389 WBY655389 WLU655389 WVQ655389 I720925 JE720925 TA720925 ACW720925 AMS720925 AWO720925 BGK720925 BQG720925 CAC720925 CJY720925 CTU720925 DDQ720925 DNM720925 DXI720925 EHE720925 ERA720925 FAW720925 FKS720925 FUO720925 GEK720925 GOG720925 GYC720925 HHY720925 HRU720925 IBQ720925 ILM720925 IVI720925 JFE720925 JPA720925 JYW720925 KIS720925 KSO720925 LCK720925 LMG720925 LWC720925 MFY720925 MPU720925 MZQ720925 NJM720925 NTI720925 ODE720925 ONA720925 OWW720925 PGS720925 PQO720925 QAK720925 QKG720925 QUC720925 RDY720925 RNU720925 RXQ720925 SHM720925 SRI720925 TBE720925 TLA720925 TUW720925 UES720925 UOO720925 UYK720925 VIG720925 VSC720925 WBY720925 WLU720925 WVQ720925 I786461 JE786461 TA786461 ACW786461 AMS786461 AWO786461 BGK786461 BQG786461 CAC786461 CJY786461 CTU786461 DDQ786461 DNM786461 DXI786461 EHE786461 ERA786461 FAW786461 FKS786461 FUO786461 GEK786461 GOG786461 GYC786461 HHY786461 HRU786461 IBQ786461 ILM786461 IVI786461 JFE786461 JPA786461 JYW786461 KIS786461 KSO786461 LCK786461 LMG786461 LWC786461 MFY786461 MPU786461 MZQ786461 NJM786461 NTI786461 ODE786461 ONA786461 OWW786461 PGS786461 PQO786461 QAK786461 QKG786461 QUC786461 RDY786461 RNU786461 RXQ786461 SHM786461 SRI786461 TBE786461 TLA786461 TUW786461 UES786461 UOO786461 UYK786461 VIG786461 VSC786461 WBY786461 WLU786461 WVQ786461 I851997 JE851997 TA851997 ACW851997 AMS851997 AWO851997 BGK851997 BQG851997 CAC851997 CJY851997 CTU851997 DDQ851997 DNM851997 DXI851997 EHE851997 ERA851997 FAW851997 FKS851997 FUO851997 GEK851997 GOG851997 GYC851997 HHY851997 HRU851997 IBQ851997 ILM851997 IVI851997 JFE851997 JPA851997 JYW851997 KIS851997 KSO851997 LCK851997 LMG851997 LWC851997 MFY851997 MPU851997 MZQ851997 NJM851997 NTI851997 ODE851997 ONA851997 OWW851997 PGS851997 PQO851997 QAK851997 QKG851997 QUC851997 RDY851997 RNU851997 RXQ851997 SHM851997 SRI851997 TBE851997 TLA851997 TUW851997 UES851997 UOO851997 UYK851997 VIG851997 VSC851997 WBY851997 WLU851997 WVQ851997 I917533 JE917533 TA917533 ACW917533 AMS917533 AWO917533 BGK917533 BQG917533 CAC917533 CJY917533 CTU917533 DDQ917533 DNM917533 DXI917533 EHE917533 ERA917533 FAW917533 FKS917533 FUO917533 GEK917533 GOG917533 GYC917533 HHY917533 HRU917533 IBQ917533 ILM917533 IVI917533 JFE917533 JPA917533 JYW917533 KIS917533 KSO917533 LCK917533 LMG917533 LWC917533 MFY917533 MPU917533 MZQ917533 NJM917533 NTI917533 ODE917533 ONA917533 OWW917533 PGS917533 PQO917533 QAK917533 QKG917533 QUC917533 RDY917533 RNU917533 RXQ917533 SHM917533 SRI917533 TBE917533 TLA917533 TUW917533 UES917533 UOO917533 UYK917533 VIG917533 VSC917533 WBY917533 WLU917533 WVQ917533 I983069 JE983069 TA983069 ACW983069 AMS983069 AWO983069 BGK983069 BQG983069 CAC983069 CJY983069 CTU983069 DDQ983069 DNM983069 DXI983069 EHE983069 ERA983069 FAW983069 FKS983069 FUO983069 GEK983069 GOG983069 GYC983069 HHY983069 HRU983069 IBQ983069 ILM983069 IVI983069 JFE983069 JPA983069 JYW983069 KIS983069 KSO983069 LCK983069 LMG983069 LWC983069 MFY983069 MPU983069 MZQ983069 NJM983069 NTI983069 ODE983069 ONA983069 OWW983069 PGS983069 PQO983069 QAK983069 QKG983069 QUC983069 RDY983069 RNU983069 RXQ983069 SHM983069 SRI983069 TBE983069 TLA983069 TUW983069 UES983069 UOO983069 UYK983069 VIG983069 VSC983069 WBY983069 WLU983069 WVQ983069"/>
    <dataValidation type="list" allowBlank="1" showInputMessage="1" showErrorMessage="1" sqref="E19 JA19 SW19 ACS19 AMO19 AWK19 BGG19 BQC19 BZY19 CJU19 CTQ19 DDM19 DNI19 DXE19 EHA19 EQW19 FAS19 FKO19 FUK19 GEG19 GOC19 GXY19 HHU19 HRQ19 IBM19 ILI19 IVE19 JFA19 JOW19 JYS19 KIO19 KSK19 LCG19 LMC19 LVY19 MFU19 MPQ19 MZM19 NJI19 NTE19 ODA19 OMW19 OWS19 PGO19 PQK19 QAG19 QKC19 QTY19 RDU19 RNQ19 RXM19 SHI19 SRE19 TBA19 TKW19 TUS19 UEO19 UOK19 UYG19 VIC19 VRY19 WBU19 WLQ19 WVM19 E65555 JA65555 SW65555 ACS65555 AMO65555 AWK65555 BGG65555 BQC65555 BZY65555 CJU65555 CTQ65555 DDM65555 DNI65555 DXE65555 EHA65555 EQW65555 FAS65555 FKO65555 FUK65555 GEG65555 GOC65555 GXY65555 HHU65555 HRQ65555 IBM65555 ILI65555 IVE65555 JFA65555 JOW65555 JYS65555 KIO65555 KSK65555 LCG65555 LMC65555 LVY65555 MFU65555 MPQ65555 MZM65555 NJI65555 NTE65555 ODA65555 OMW65555 OWS65555 PGO65555 PQK65555 QAG65555 QKC65555 QTY65555 RDU65555 RNQ65555 RXM65555 SHI65555 SRE65555 TBA65555 TKW65555 TUS65555 UEO65555 UOK65555 UYG65555 VIC65555 VRY65555 WBU65555 WLQ65555 WVM65555 E131091 JA131091 SW131091 ACS131091 AMO131091 AWK131091 BGG131091 BQC131091 BZY131091 CJU131091 CTQ131091 DDM131091 DNI131091 DXE131091 EHA131091 EQW131091 FAS131091 FKO131091 FUK131091 GEG131091 GOC131091 GXY131091 HHU131091 HRQ131091 IBM131091 ILI131091 IVE131091 JFA131091 JOW131091 JYS131091 KIO131091 KSK131091 LCG131091 LMC131091 LVY131091 MFU131091 MPQ131091 MZM131091 NJI131091 NTE131091 ODA131091 OMW131091 OWS131091 PGO131091 PQK131091 QAG131091 QKC131091 QTY131091 RDU131091 RNQ131091 RXM131091 SHI131091 SRE131091 TBA131091 TKW131091 TUS131091 UEO131091 UOK131091 UYG131091 VIC131091 VRY131091 WBU131091 WLQ131091 WVM131091 E196627 JA196627 SW196627 ACS196627 AMO196627 AWK196627 BGG196627 BQC196627 BZY196627 CJU196627 CTQ196627 DDM196627 DNI196627 DXE196627 EHA196627 EQW196627 FAS196627 FKO196627 FUK196627 GEG196627 GOC196627 GXY196627 HHU196627 HRQ196627 IBM196627 ILI196627 IVE196627 JFA196627 JOW196627 JYS196627 KIO196627 KSK196627 LCG196627 LMC196627 LVY196627 MFU196627 MPQ196627 MZM196627 NJI196627 NTE196627 ODA196627 OMW196627 OWS196627 PGO196627 PQK196627 QAG196627 QKC196627 QTY196627 RDU196627 RNQ196627 RXM196627 SHI196627 SRE196627 TBA196627 TKW196627 TUS196627 UEO196627 UOK196627 UYG196627 VIC196627 VRY196627 WBU196627 WLQ196627 WVM196627 E262163 JA262163 SW262163 ACS262163 AMO262163 AWK262163 BGG262163 BQC262163 BZY262163 CJU262163 CTQ262163 DDM262163 DNI262163 DXE262163 EHA262163 EQW262163 FAS262163 FKO262163 FUK262163 GEG262163 GOC262163 GXY262163 HHU262163 HRQ262163 IBM262163 ILI262163 IVE262163 JFA262163 JOW262163 JYS262163 KIO262163 KSK262163 LCG262163 LMC262163 LVY262163 MFU262163 MPQ262163 MZM262163 NJI262163 NTE262163 ODA262163 OMW262163 OWS262163 PGO262163 PQK262163 QAG262163 QKC262163 QTY262163 RDU262163 RNQ262163 RXM262163 SHI262163 SRE262163 TBA262163 TKW262163 TUS262163 UEO262163 UOK262163 UYG262163 VIC262163 VRY262163 WBU262163 WLQ262163 WVM262163 E327699 JA327699 SW327699 ACS327699 AMO327699 AWK327699 BGG327699 BQC327699 BZY327699 CJU327699 CTQ327699 DDM327699 DNI327699 DXE327699 EHA327699 EQW327699 FAS327699 FKO327699 FUK327699 GEG327699 GOC327699 GXY327699 HHU327699 HRQ327699 IBM327699 ILI327699 IVE327699 JFA327699 JOW327699 JYS327699 KIO327699 KSK327699 LCG327699 LMC327699 LVY327699 MFU327699 MPQ327699 MZM327699 NJI327699 NTE327699 ODA327699 OMW327699 OWS327699 PGO327699 PQK327699 QAG327699 QKC327699 QTY327699 RDU327699 RNQ327699 RXM327699 SHI327699 SRE327699 TBA327699 TKW327699 TUS327699 UEO327699 UOK327699 UYG327699 VIC327699 VRY327699 WBU327699 WLQ327699 WVM327699 E393235 JA393235 SW393235 ACS393235 AMO393235 AWK393235 BGG393235 BQC393235 BZY393235 CJU393235 CTQ393235 DDM393235 DNI393235 DXE393235 EHA393235 EQW393235 FAS393235 FKO393235 FUK393235 GEG393235 GOC393235 GXY393235 HHU393235 HRQ393235 IBM393235 ILI393235 IVE393235 JFA393235 JOW393235 JYS393235 KIO393235 KSK393235 LCG393235 LMC393235 LVY393235 MFU393235 MPQ393235 MZM393235 NJI393235 NTE393235 ODA393235 OMW393235 OWS393235 PGO393235 PQK393235 QAG393235 QKC393235 QTY393235 RDU393235 RNQ393235 RXM393235 SHI393235 SRE393235 TBA393235 TKW393235 TUS393235 UEO393235 UOK393235 UYG393235 VIC393235 VRY393235 WBU393235 WLQ393235 WVM393235 E458771 JA458771 SW458771 ACS458771 AMO458771 AWK458771 BGG458771 BQC458771 BZY458771 CJU458771 CTQ458771 DDM458771 DNI458771 DXE458771 EHA458771 EQW458771 FAS458771 FKO458771 FUK458771 GEG458771 GOC458771 GXY458771 HHU458771 HRQ458771 IBM458771 ILI458771 IVE458771 JFA458771 JOW458771 JYS458771 KIO458771 KSK458771 LCG458771 LMC458771 LVY458771 MFU458771 MPQ458771 MZM458771 NJI458771 NTE458771 ODA458771 OMW458771 OWS458771 PGO458771 PQK458771 QAG458771 QKC458771 QTY458771 RDU458771 RNQ458771 RXM458771 SHI458771 SRE458771 TBA458771 TKW458771 TUS458771 UEO458771 UOK458771 UYG458771 VIC458771 VRY458771 WBU458771 WLQ458771 WVM458771 E524307 JA524307 SW524307 ACS524307 AMO524307 AWK524307 BGG524307 BQC524307 BZY524307 CJU524307 CTQ524307 DDM524307 DNI524307 DXE524307 EHA524307 EQW524307 FAS524307 FKO524307 FUK524307 GEG524307 GOC524307 GXY524307 HHU524307 HRQ524307 IBM524307 ILI524307 IVE524307 JFA524307 JOW524307 JYS524307 KIO524307 KSK524307 LCG524307 LMC524307 LVY524307 MFU524307 MPQ524307 MZM524307 NJI524307 NTE524307 ODA524307 OMW524307 OWS524307 PGO524307 PQK524307 QAG524307 QKC524307 QTY524307 RDU524307 RNQ524307 RXM524307 SHI524307 SRE524307 TBA524307 TKW524307 TUS524307 UEO524307 UOK524307 UYG524307 VIC524307 VRY524307 WBU524307 WLQ524307 WVM524307 E589843 JA589843 SW589843 ACS589843 AMO589843 AWK589843 BGG589843 BQC589843 BZY589843 CJU589843 CTQ589843 DDM589843 DNI589843 DXE589843 EHA589843 EQW589843 FAS589843 FKO589843 FUK589843 GEG589843 GOC589843 GXY589843 HHU589843 HRQ589843 IBM589843 ILI589843 IVE589843 JFA589843 JOW589843 JYS589843 KIO589843 KSK589843 LCG589843 LMC589843 LVY589843 MFU589843 MPQ589843 MZM589843 NJI589843 NTE589843 ODA589843 OMW589843 OWS589843 PGO589843 PQK589843 QAG589843 QKC589843 QTY589843 RDU589843 RNQ589843 RXM589843 SHI589843 SRE589843 TBA589843 TKW589843 TUS589843 UEO589843 UOK589843 UYG589843 VIC589843 VRY589843 WBU589843 WLQ589843 WVM589843 E655379 JA655379 SW655379 ACS655379 AMO655379 AWK655379 BGG655379 BQC655379 BZY655379 CJU655379 CTQ655379 DDM655379 DNI655379 DXE655379 EHA655379 EQW655379 FAS655379 FKO655379 FUK655379 GEG655379 GOC655379 GXY655379 HHU655379 HRQ655379 IBM655379 ILI655379 IVE655379 JFA655379 JOW655379 JYS655379 KIO655379 KSK655379 LCG655379 LMC655379 LVY655379 MFU655379 MPQ655379 MZM655379 NJI655379 NTE655379 ODA655379 OMW655379 OWS655379 PGO655379 PQK655379 QAG655379 QKC655379 QTY655379 RDU655379 RNQ655379 RXM655379 SHI655379 SRE655379 TBA655379 TKW655379 TUS655379 UEO655379 UOK655379 UYG655379 VIC655379 VRY655379 WBU655379 WLQ655379 WVM655379 E720915 JA720915 SW720915 ACS720915 AMO720915 AWK720915 BGG720915 BQC720915 BZY720915 CJU720915 CTQ720915 DDM720915 DNI720915 DXE720915 EHA720915 EQW720915 FAS720915 FKO720915 FUK720915 GEG720915 GOC720915 GXY720915 HHU720915 HRQ720915 IBM720915 ILI720915 IVE720915 JFA720915 JOW720915 JYS720915 KIO720915 KSK720915 LCG720915 LMC720915 LVY720915 MFU720915 MPQ720915 MZM720915 NJI720915 NTE720915 ODA720915 OMW720915 OWS720915 PGO720915 PQK720915 QAG720915 QKC720915 QTY720915 RDU720915 RNQ720915 RXM720915 SHI720915 SRE720915 TBA720915 TKW720915 TUS720915 UEO720915 UOK720915 UYG720915 VIC720915 VRY720915 WBU720915 WLQ720915 WVM720915 E786451 JA786451 SW786451 ACS786451 AMO786451 AWK786451 BGG786451 BQC786451 BZY786451 CJU786451 CTQ786451 DDM786451 DNI786451 DXE786451 EHA786451 EQW786451 FAS786451 FKO786451 FUK786451 GEG786451 GOC786451 GXY786451 HHU786451 HRQ786451 IBM786451 ILI786451 IVE786451 JFA786451 JOW786451 JYS786451 KIO786451 KSK786451 LCG786451 LMC786451 LVY786451 MFU786451 MPQ786451 MZM786451 NJI786451 NTE786451 ODA786451 OMW786451 OWS786451 PGO786451 PQK786451 QAG786451 QKC786451 QTY786451 RDU786451 RNQ786451 RXM786451 SHI786451 SRE786451 TBA786451 TKW786451 TUS786451 UEO786451 UOK786451 UYG786451 VIC786451 VRY786451 WBU786451 WLQ786451 WVM786451 E851987 JA851987 SW851987 ACS851987 AMO851987 AWK851987 BGG851987 BQC851987 BZY851987 CJU851987 CTQ851987 DDM851987 DNI851987 DXE851987 EHA851987 EQW851987 FAS851987 FKO851987 FUK851987 GEG851987 GOC851987 GXY851987 HHU851987 HRQ851987 IBM851987 ILI851987 IVE851987 JFA851987 JOW851987 JYS851987 KIO851987 KSK851987 LCG851987 LMC851987 LVY851987 MFU851987 MPQ851987 MZM851987 NJI851987 NTE851987 ODA851987 OMW851987 OWS851987 PGO851987 PQK851987 QAG851987 QKC851987 QTY851987 RDU851987 RNQ851987 RXM851987 SHI851987 SRE851987 TBA851987 TKW851987 TUS851987 UEO851987 UOK851987 UYG851987 VIC851987 VRY851987 WBU851987 WLQ851987 WVM851987 E917523 JA917523 SW917523 ACS917523 AMO917523 AWK917523 BGG917523 BQC917523 BZY917523 CJU917523 CTQ917523 DDM917523 DNI917523 DXE917523 EHA917523 EQW917523 FAS917523 FKO917523 FUK917523 GEG917523 GOC917523 GXY917523 HHU917523 HRQ917523 IBM917523 ILI917523 IVE917523 JFA917523 JOW917523 JYS917523 KIO917523 KSK917523 LCG917523 LMC917523 LVY917523 MFU917523 MPQ917523 MZM917523 NJI917523 NTE917523 ODA917523 OMW917523 OWS917523 PGO917523 PQK917523 QAG917523 QKC917523 QTY917523 RDU917523 RNQ917523 RXM917523 SHI917523 SRE917523 TBA917523 TKW917523 TUS917523 UEO917523 UOK917523 UYG917523 VIC917523 VRY917523 WBU917523 WLQ917523 WVM917523 E983059 JA983059 SW983059 ACS983059 AMO983059 AWK983059 BGG983059 BQC983059 BZY983059 CJU983059 CTQ983059 DDM983059 DNI983059 DXE983059 EHA983059 EQW983059 FAS983059 FKO983059 FUK983059 GEG983059 GOC983059 GXY983059 HHU983059 HRQ983059 IBM983059 ILI983059 IVE983059 JFA983059 JOW983059 JYS983059 KIO983059 KSK983059 LCG983059 LMC983059 LVY983059 MFU983059 MPQ983059 MZM983059 NJI983059 NTE983059 ODA983059 OMW983059 OWS983059 PGO983059 PQK983059 QAG983059 QKC983059 QTY983059 RDU983059 RNQ983059 RXM983059 SHI983059 SRE983059 TBA983059 TKW983059 TUS983059 UEO983059 UOK983059 UYG983059 VIC983059 VRY983059 WBU983059 WLQ983059 WVM983059">
      <formula1>"余额较大,账龄较长,交易频繁,关联方,异常交易,重大交易,其他,随机"</formula1>
    </dataValidation>
    <dataValidation type="list" allowBlank="1" showInputMessage="1" showErrorMessage="1" sqref="E9:E18 JA9:JA18 SW9:SW18 ACS9:ACS18 AMO9:AMO18 AWK9:AWK18 BGG9:BGG18 BQC9:BQC18 BZY9:BZY18 CJU9:CJU18 CTQ9:CTQ18 DDM9:DDM18 DNI9:DNI18 DXE9:DXE18 EHA9:EHA18 EQW9:EQW18 FAS9:FAS18 FKO9:FKO18 FUK9:FUK18 GEG9:GEG18 GOC9:GOC18 GXY9:GXY18 HHU9:HHU18 HRQ9:HRQ18 IBM9:IBM18 ILI9:ILI18 IVE9:IVE18 JFA9:JFA18 JOW9:JOW18 JYS9:JYS18 KIO9:KIO18 KSK9:KSK18 LCG9:LCG18 LMC9:LMC18 LVY9:LVY18 MFU9:MFU18 MPQ9:MPQ18 MZM9:MZM18 NJI9:NJI18 NTE9:NTE18 ODA9:ODA18 OMW9:OMW18 OWS9:OWS18 PGO9:PGO18 PQK9:PQK18 QAG9:QAG18 QKC9:QKC18 QTY9:QTY18 RDU9:RDU18 RNQ9:RNQ18 RXM9:RXM18 SHI9:SHI18 SRE9:SRE18 TBA9:TBA18 TKW9:TKW18 TUS9:TUS18 UEO9:UEO18 UOK9:UOK18 UYG9:UYG18 VIC9:VIC18 VRY9:VRY18 WBU9:WBU18 WLQ9:WLQ18 WVM9:WVM18 E65545:E65554 JA65545:JA65554 SW65545:SW65554 ACS65545:ACS65554 AMO65545:AMO65554 AWK65545:AWK65554 BGG65545:BGG65554 BQC65545:BQC65554 BZY65545:BZY65554 CJU65545:CJU65554 CTQ65545:CTQ65554 DDM65545:DDM65554 DNI65545:DNI65554 DXE65545:DXE65554 EHA65545:EHA65554 EQW65545:EQW65554 FAS65545:FAS65554 FKO65545:FKO65554 FUK65545:FUK65554 GEG65545:GEG65554 GOC65545:GOC65554 GXY65545:GXY65554 HHU65545:HHU65554 HRQ65545:HRQ65554 IBM65545:IBM65554 ILI65545:ILI65554 IVE65545:IVE65554 JFA65545:JFA65554 JOW65545:JOW65554 JYS65545:JYS65554 KIO65545:KIO65554 KSK65545:KSK65554 LCG65545:LCG65554 LMC65545:LMC65554 LVY65545:LVY65554 MFU65545:MFU65554 MPQ65545:MPQ65554 MZM65545:MZM65554 NJI65545:NJI65554 NTE65545:NTE65554 ODA65545:ODA65554 OMW65545:OMW65554 OWS65545:OWS65554 PGO65545:PGO65554 PQK65545:PQK65554 QAG65545:QAG65554 QKC65545:QKC65554 QTY65545:QTY65554 RDU65545:RDU65554 RNQ65545:RNQ65554 RXM65545:RXM65554 SHI65545:SHI65554 SRE65545:SRE65554 TBA65545:TBA65554 TKW65545:TKW65554 TUS65545:TUS65554 UEO65545:UEO65554 UOK65545:UOK65554 UYG65545:UYG65554 VIC65545:VIC65554 VRY65545:VRY65554 WBU65545:WBU65554 WLQ65545:WLQ65554 WVM65545:WVM65554 E131081:E131090 JA131081:JA131090 SW131081:SW131090 ACS131081:ACS131090 AMO131081:AMO131090 AWK131081:AWK131090 BGG131081:BGG131090 BQC131081:BQC131090 BZY131081:BZY131090 CJU131081:CJU131090 CTQ131081:CTQ131090 DDM131081:DDM131090 DNI131081:DNI131090 DXE131081:DXE131090 EHA131081:EHA131090 EQW131081:EQW131090 FAS131081:FAS131090 FKO131081:FKO131090 FUK131081:FUK131090 GEG131081:GEG131090 GOC131081:GOC131090 GXY131081:GXY131090 HHU131081:HHU131090 HRQ131081:HRQ131090 IBM131081:IBM131090 ILI131081:ILI131090 IVE131081:IVE131090 JFA131081:JFA131090 JOW131081:JOW131090 JYS131081:JYS131090 KIO131081:KIO131090 KSK131081:KSK131090 LCG131081:LCG131090 LMC131081:LMC131090 LVY131081:LVY131090 MFU131081:MFU131090 MPQ131081:MPQ131090 MZM131081:MZM131090 NJI131081:NJI131090 NTE131081:NTE131090 ODA131081:ODA131090 OMW131081:OMW131090 OWS131081:OWS131090 PGO131081:PGO131090 PQK131081:PQK131090 QAG131081:QAG131090 QKC131081:QKC131090 QTY131081:QTY131090 RDU131081:RDU131090 RNQ131081:RNQ131090 RXM131081:RXM131090 SHI131081:SHI131090 SRE131081:SRE131090 TBA131081:TBA131090 TKW131081:TKW131090 TUS131081:TUS131090 UEO131081:UEO131090 UOK131081:UOK131090 UYG131081:UYG131090 VIC131081:VIC131090 VRY131081:VRY131090 WBU131081:WBU131090 WLQ131081:WLQ131090 WVM131081:WVM131090 E196617:E196626 JA196617:JA196626 SW196617:SW196626 ACS196617:ACS196626 AMO196617:AMO196626 AWK196617:AWK196626 BGG196617:BGG196626 BQC196617:BQC196626 BZY196617:BZY196626 CJU196617:CJU196626 CTQ196617:CTQ196626 DDM196617:DDM196626 DNI196617:DNI196626 DXE196617:DXE196626 EHA196617:EHA196626 EQW196617:EQW196626 FAS196617:FAS196626 FKO196617:FKO196626 FUK196617:FUK196626 GEG196617:GEG196626 GOC196617:GOC196626 GXY196617:GXY196626 HHU196617:HHU196626 HRQ196617:HRQ196626 IBM196617:IBM196626 ILI196617:ILI196626 IVE196617:IVE196626 JFA196617:JFA196626 JOW196617:JOW196626 JYS196617:JYS196626 KIO196617:KIO196626 KSK196617:KSK196626 LCG196617:LCG196626 LMC196617:LMC196626 LVY196617:LVY196626 MFU196617:MFU196626 MPQ196617:MPQ196626 MZM196617:MZM196626 NJI196617:NJI196626 NTE196617:NTE196626 ODA196617:ODA196626 OMW196617:OMW196626 OWS196617:OWS196626 PGO196617:PGO196626 PQK196617:PQK196626 QAG196617:QAG196626 QKC196617:QKC196626 QTY196617:QTY196626 RDU196617:RDU196626 RNQ196617:RNQ196626 RXM196617:RXM196626 SHI196617:SHI196626 SRE196617:SRE196626 TBA196617:TBA196626 TKW196617:TKW196626 TUS196617:TUS196626 UEO196617:UEO196626 UOK196617:UOK196626 UYG196617:UYG196626 VIC196617:VIC196626 VRY196617:VRY196626 WBU196617:WBU196626 WLQ196617:WLQ196626 WVM196617:WVM196626 E262153:E262162 JA262153:JA262162 SW262153:SW262162 ACS262153:ACS262162 AMO262153:AMO262162 AWK262153:AWK262162 BGG262153:BGG262162 BQC262153:BQC262162 BZY262153:BZY262162 CJU262153:CJU262162 CTQ262153:CTQ262162 DDM262153:DDM262162 DNI262153:DNI262162 DXE262153:DXE262162 EHA262153:EHA262162 EQW262153:EQW262162 FAS262153:FAS262162 FKO262153:FKO262162 FUK262153:FUK262162 GEG262153:GEG262162 GOC262153:GOC262162 GXY262153:GXY262162 HHU262153:HHU262162 HRQ262153:HRQ262162 IBM262153:IBM262162 ILI262153:ILI262162 IVE262153:IVE262162 JFA262153:JFA262162 JOW262153:JOW262162 JYS262153:JYS262162 KIO262153:KIO262162 KSK262153:KSK262162 LCG262153:LCG262162 LMC262153:LMC262162 LVY262153:LVY262162 MFU262153:MFU262162 MPQ262153:MPQ262162 MZM262153:MZM262162 NJI262153:NJI262162 NTE262153:NTE262162 ODA262153:ODA262162 OMW262153:OMW262162 OWS262153:OWS262162 PGO262153:PGO262162 PQK262153:PQK262162 QAG262153:QAG262162 QKC262153:QKC262162 QTY262153:QTY262162 RDU262153:RDU262162 RNQ262153:RNQ262162 RXM262153:RXM262162 SHI262153:SHI262162 SRE262153:SRE262162 TBA262153:TBA262162 TKW262153:TKW262162 TUS262153:TUS262162 UEO262153:UEO262162 UOK262153:UOK262162 UYG262153:UYG262162 VIC262153:VIC262162 VRY262153:VRY262162 WBU262153:WBU262162 WLQ262153:WLQ262162 WVM262153:WVM262162 E327689:E327698 JA327689:JA327698 SW327689:SW327698 ACS327689:ACS327698 AMO327689:AMO327698 AWK327689:AWK327698 BGG327689:BGG327698 BQC327689:BQC327698 BZY327689:BZY327698 CJU327689:CJU327698 CTQ327689:CTQ327698 DDM327689:DDM327698 DNI327689:DNI327698 DXE327689:DXE327698 EHA327689:EHA327698 EQW327689:EQW327698 FAS327689:FAS327698 FKO327689:FKO327698 FUK327689:FUK327698 GEG327689:GEG327698 GOC327689:GOC327698 GXY327689:GXY327698 HHU327689:HHU327698 HRQ327689:HRQ327698 IBM327689:IBM327698 ILI327689:ILI327698 IVE327689:IVE327698 JFA327689:JFA327698 JOW327689:JOW327698 JYS327689:JYS327698 KIO327689:KIO327698 KSK327689:KSK327698 LCG327689:LCG327698 LMC327689:LMC327698 LVY327689:LVY327698 MFU327689:MFU327698 MPQ327689:MPQ327698 MZM327689:MZM327698 NJI327689:NJI327698 NTE327689:NTE327698 ODA327689:ODA327698 OMW327689:OMW327698 OWS327689:OWS327698 PGO327689:PGO327698 PQK327689:PQK327698 QAG327689:QAG327698 QKC327689:QKC327698 QTY327689:QTY327698 RDU327689:RDU327698 RNQ327689:RNQ327698 RXM327689:RXM327698 SHI327689:SHI327698 SRE327689:SRE327698 TBA327689:TBA327698 TKW327689:TKW327698 TUS327689:TUS327698 UEO327689:UEO327698 UOK327689:UOK327698 UYG327689:UYG327698 VIC327689:VIC327698 VRY327689:VRY327698 WBU327689:WBU327698 WLQ327689:WLQ327698 WVM327689:WVM327698 E393225:E393234 JA393225:JA393234 SW393225:SW393234 ACS393225:ACS393234 AMO393225:AMO393234 AWK393225:AWK393234 BGG393225:BGG393234 BQC393225:BQC393234 BZY393225:BZY393234 CJU393225:CJU393234 CTQ393225:CTQ393234 DDM393225:DDM393234 DNI393225:DNI393234 DXE393225:DXE393234 EHA393225:EHA393234 EQW393225:EQW393234 FAS393225:FAS393234 FKO393225:FKO393234 FUK393225:FUK393234 GEG393225:GEG393234 GOC393225:GOC393234 GXY393225:GXY393234 HHU393225:HHU393234 HRQ393225:HRQ393234 IBM393225:IBM393234 ILI393225:ILI393234 IVE393225:IVE393234 JFA393225:JFA393234 JOW393225:JOW393234 JYS393225:JYS393234 KIO393225:KIO393234 KSK393225:KSK393234 LCG393225:LCG393234 LMC393225:LMC393234 LVY393225:LVY393234 MFU393225:MFU393234 MPQ393225:MPQ393234 MZM393225:MZM393234 NJI393225:NJI393234 NTE393225:NTE393234 ODA393225:ODA393234 OMW393225:OMW393234 OWS393225:OWS393234 PGO393225:PGO393234 PQK393225:PQK393234 QAG393225:QAG393234 QKC393225:QKC393234 QTY393225:QTY393234 RDU393225:RDU393234 RNQ393225:RNQ393234 RXM393225:RXM393234 SHI393225:SHI393234 SRE393225:SRE393234 TBA393225:TBA393234 TKW393225:TKW393234 TUS393225:TUS393234 UEO393225:UEO393234 UOK393225:UOK393234 UYG393225:UYG393234 VIC393225:VIC393234 VRY393225:VRY393234 WBU393225:WBU393234 WLQ393225:WLQ393234 WVM393225:WVM393234 E458761:E458770 JA458761:JA458770 SW458761:SW458770 ACS458761:ACS458770 AMO458761:AMO458770 AWK458761:AWK458770 BGG458761:BGG458770 BQC458761:BQC458770 BZY458761:BZY458770 CJU458761:CJU458770 CTQ458761:CTQ458770 DDM458761:DDM458770 DNI458761:DNI458770 DXE458761:DXE458770 EHA458761:EHA458770 EQW458761:EQW458770 FAS458761:FAS458770 FKO458761:FKO458770 FUK458761:FUK458770 GEG458761:GEG458770 GOC458761:GOC458770 GXY458761:GXY458770 HHU458761:HHU458770 HRQ458761:HRQ458770 IBM458761:IBM458770 ILI458761:ILI458770 IVE458761:IVE458770 JFA458761:JFA458770 JOW458761:JOW458770 JYS458761:JYS458770 KIO458761:KIO458770 KSK458761:KSK458770 LCG458761:LCG458770 LMC458761:LMC458770 LVY458761:LVY458770 MFU458761:MFU458770 MPQ458761:MPQ458770 MZM458761:MZM458770 NJI458761:NJI458770 NTE458761:NTE458770 ODA458761:ODA458770 OMW458761:OMW458770 OWS458761:OWS458770 PGO458761:PGO458770 PQK458761:PQK458770 QAG458761:QAG458770 QKC458761:QKC458770 QTY458761:QTY458770 RDU458761:RDU458770 RNQ458761:RNQ458770 RXM458761:RXM458770 SHI458761:SHI458770 SRE458761:SRE458770 TBA458761:TBA458770 TKW458761:TKW458770 TUS458761:TUS458770 UEO458761:UEO458770 UOK458761:UOK458770 UYG458761:UYG458770 VIC458761:VIC458770 VRY458761:VRY458770 WBU458761:WBU458770 WLQ458761:WLQ458770 WVM458761:WVM458770 E524297:E524306 JA524297:JA524306 SW524297:SW524306 ACS524297:ACS524306 AMO524297:AMO524306 AWK524297:AWK524306 BGG524297:BGG524306 BQC524297:BQC524306 BZY524297:BZY524306 CJU524297:CJU524306 CTQ524297:CTQ524306 DDM524297:DDM524306 DNI524297:DNI524306 DXE524297:DXE524306 EHA524297:EHA524306 EQW524297:EQW524306 FAS524297:FAS524306 FKO524297:FKO524306 FUK524297:FUK524306 GEG524297:GEG524306 GOC524297:GOC524306 GXY524297:GXY524306 HHU524297:HHU524306 HRQ524297:HRQ524306 IBM524297:IBM524306 ILI524297:ILI524306 IVE524297:IVE524306 JFA524297:JFA524306 JOW524297:JOW524306 JYS524297:JYS524306 KIO524297:KIO524306 KSK524297:KSK524306 LCG524297:LCG524306 LMC524297:LMC524306 LVY524297:LVY524306 MFU524297:MFU524306 MPQ524297:MPQ524306 MZM524297:MZM524306 NJI524297:NJI524306 NTE524297:NTE524306 ODA524297:ODA524306 OMW524297:OMW524306 OWS524297:OWS524306 PGO524297:PGO524306 PQK524297:PQK524306 QAG524297:QAG524306 QKC524297:QKC524306 QTY524297:QTY524306 RDU524297:RDU524306 RNQ524297:RNQ524306 RXM524297:RXM524306 SHI524297:SHI524306 SRE524297:SRE524306 TBA524297:TBA524306 TKW524297:TKW524306 TUS524297:TUS524306 UEO524297:UEO524306 UOK524297:UOK524306 UYG524297:UYG524306 VIC524297:VIC524306 VRY524297:VRY524306 WBU524297:WBU524306 WLQ524297:WLQ524306 WVM524297:WVM524306 E589833:E589842 JA589833:JA589842 SW589833:SW589842 ACS589833:ACS589842 AMO589833:AMO589842 AWK589833:AWK589842 BGG589833:BGG589842 BQC589833:BQC589842 BZY589833:BZY589842 CJU589833:CJU589842 CTQ589833:CTQ589842 DDM589833:DDM589842 DNI589833:DNI589842 DXE589833:DXE589842 EHA589833:EHA589842 EQW589833:EQW589842 FAS589833:FAS589842 FKO589833:FKO589842 FUK589833:FUK589842 GEG589833:GEG589842 GOC589833:GOC589842 GXY589833:GXY589842 HHU589833:HHU589842 HRQ589833:HRQ589842 IBM589833:IBM589842 ILI589833:ILI589842 IVE589833:IVE589842 JFA589833:JFA589842 JOW589833:JOW589842 JYS589833:JYS589842 KIO589833:KIO589842 KSK589833:KSK589842 LCG589833:LCG589842 LMC589833:LMC589842 LVY589833:LVY589842 MFU589833:MFU589842 MPQ589833:MPQ589842 MZM589833:MZM589842 NJI589833:NJI589842 NTE589833:NTE589842 ODA589833:ODA589842 OMW589833:OMW589842 OWS589833:OWS589842 PGO589833:PGO589842 PQK589833:PQK589842 QAG589833:QAG589842 QKC589833:QKC589842 QTY589833:QTY589842 RDU589833:RDU589842 RNQ589833:RNQ589842 RXM589833:RXM589842 SHI589833:SHI589842 SRE589833:SRE589842 TBA589833:TBA589842 TKW589833:TKW589842 TUS589833:TUS589842 UEO589833:UEO589842 UOK589833:UOK589842 UYG589833:UYG589842 VIC589833:VIC589842 VRY589833:VRY589842 WBU589833:WBU589842 WLQ589833:WLQ589842 WVM589833:WVM589842 E655369:E655378 JA655369:JA655378 SW655369:SW655378 ACS655369:ACS655378 AMO655369:AMO655378 AWK655369:AWK655378 BGG655369:BGG655378 BQC655369:BQC655378 BZY655369:BZY655378 CJU655369:CJU655378 CTQ655369:CTQ655378 DDM655369:DDM655378 DNI655369:DNI655378 DXE655369:DXE655378 EHA655369:EHA655378 EQW655369:EQW655378 FAS655369:FAS655378 FKO655369:FKO655378 FUK655369:FUK655378 GEG655369:GEG655378 GOC655369:GOC655378 GXY655369:GXY655378 HHU655369:HHU655378 HRQ655369:HRQ655378 IBM655369:IBM655378 ILI655369:ILI655378 IVE655369:IVE655378 JFA655369:JFA655378 JOW655369:JOW655378 JYS655369:JYS655378 KIO655369:KIO655378 KSK655369:KSK655378 LCG655369:LCG655378 LMC655369:LMC655378 LVY655369:LVY655378 MFU655369:MFU655378 MPQ655369:MPQ655378 MZM655369:MZM655378 NJI655369:NJI655378 NTE655369:NTE655378 ODA655369:ODA655378 OMW655369:OMW655378 OWS655369:OWS655378 PGO655369:PGO655378 PQK655369:PQK655378 QAG655369:QAG655378 QKC655369:QKC655378 QTY655369:QTY655378 RDU655369:RDU655378 RNQ655369:RNQ655378 RXM655369:RXM655378 SHI655369:SHI655378 SRE655369:SRE655378 TBA655369:TBA655378 TKW655369:TKW655378 TUS655369:TUS655378 UEO655369:UEO655378 UOK655369:UOK655378 UYG655369:UYG655378 VIC655369:VIC655378 VRY655369:VRY655378 WBU655369:WBU655378 WLQ655369:WLQ655378 WVM655369:WVM655378 E720905:E720914 JA720905:JA720914 SW720905:SW720914 ACS720905:ACS720914 AMO720905:AMO720914 AWK720905:AWK720914 BGG720905:BGG720914 BQC720905:BQC720914 BZY720905:BZY720914 CJU720905:CJU720914 CTQ720905:CTQ720914 DDM720905:DDM720914 DNI720905:DNI720914 DXE720905:DXE720914 EHA720905:EHA720914 EQW720905:EQW720914 FAS720905:FAS720914 FKO720905:FKO720914 FUK720905:FUK720914 GEG720905:GEG720914 GOC720905:GOC720914 GXY720905:GXY720914 HHU720905:HHU720914 HRQ720905:HRQ720914 IBM720905:IBM720914 ILI720905:ILI720914 IVE720905:IVE720914 JFA720905:JFA720914 JOW720905:JOW720914 JYS720905:JYS720914 KIO720905:KIO720914 KSK720905:KSK720914 LCG720905:LCG720914 LMC720905:LMC720914 LVY720905:LVY720914 MFU720905:MFU720914 MPQ720905:MPQ720914 MZM720905:MZM720914 NJI720905:NJI720914 NTE720905:NTE720914 ODA720905:ODA720914 OMW720905:OMW720914 OWS720905:OWS720914 PGO720905:PGO720914 PQK720905:PQK720914 QAG720905:QAG720914 QKC720905:QKC720914 QTY720905:QTY720914 RDU720905:RDU720914 RNQ720905:RNQ720914 RXM720905:RXM720914 SHI720905:SHI720914 SRE720905:SRE720914 TBA720905:TBA720914 TKW720905:TKW720914 TUS720905:TUS720914 UEO720905:UEO720914 UOK720905:UOK720914 UYG720905:UYG720914 VIC720905:VIC720914 VRY720905:VRY720914 WBU720905:WBU720914 WLQ720905:WLQ720914 WVM720905:WVM720914 E786441:E786450 JA786441:JA786450 SW786441:SW786450 ACS786441:ACS786450 AMO786441:AMO786450 AWK786441:AWK786450 BGG786441:BGG786450 BQC786441:BQC786450 BZY786441:BZY786450 CJU786441:CJU786450 CTQ786441:CTQ786450 DDM786441:DDM786450 DNI786441:DNI786450 DXE786441:DXE786450 EHA786441:EHA786450 EQW786441:EQW786450 FAS786441:FAS786450 FKO786441:FKO786450 FUK786441:FUK786450 GEG786441:GEG786450 GOC786441:GOC786450 GXY786441:GXY786450 HHU786441:HHU786450 HRQ786441:HRQ786450 IBM786441:IBM786450 ILI786441:ILI786450 IVE786441:IVE786450 JFA786441:JFA786450 JOW786441:JOW786450 JYS786441:JYS786450 KIO786441:KIO786450 KSK786441:KSK786450 LCG786441:LCG786450 LMC786441:LMC786450 LVY786441:LVY786450 MFU786441:MFU786450 MPQ786441:MPQ786450 MZM786441:MZM786450 NJI786441:NJI786450 NTE786441:NTE786450 ODA786441:ODA786450 OMW786441:OMW786450 OWS786441:OWS786450 PGO786441:PGO786450 PQK786441:PQK786450 QAG786441:QAG786450 QKC786441:QKC786450 QTY786441:QTY786450 RDU786441:RDU786450 RNQ786441:RNQ786450 RXM786441:RXM786450 SHI786441:SHI786450 SRE786441:SRE786450 TBA786441:TBA786450 TKW786441:TKW786450 TUS786441:TUS786450 UEO786441:UEO786450 UOK786441:UOK786450 UYG786441:UYG786450 VIC786441:VIC786450 VRY786441:VRY786450 WBU786441:WBU786450 WLQ786441:WLQ786450 WVM786441:WVM786450 E851977:E851986 JA851977:JA851986 SW851977:SW851986 ACS851977:ACS851986 AMO851977:AMO851986 AWK851977:AWK851986 BGG851977:BGG851986 BQC851977:BQC851986 BZY851977:BZY851986 CJU851977:CJU851986 CTQ851977:CTQ851986 DDM851977:DDM851986 DNI851977:DNI851986 DXE851977:DXE851986 EHA851977:EHA851986 EQW851977:EQW851986 FAS851977:FAS851986 FKO851977:FKO851986 FUK851977:FUK851986 GEG851977:GEG851986 GOC851977:GOC851986 GXY851977:GXY851986 HHU851977:HHU851986 HRQ851977:HRQ851986 IBM851977:IBM851986 ILI851977:ILI851986 IVE851977:IVE851986 JFA851977:JFA851986 JOW851977:JOW851986 JYS851977:JYS851986 KIO851977:KIO851986 KSK851977:KSK851986 LCG851977:LCG851986 LMC851977:LMC851986 LVY851977:LVY851986 MFU851977:MFU851986 MPQ851977:MPQ851986 MZM851977:MZM851986 NJI851977:NJI851986 NTE851977:NTE851986 ODA851977:ODA851986 OMW851977:OMW851986 OWS851977:OWS851986 PGO851977:PGO851986 PQK851977:PQK851986 QAG851977:QAG851986 QKC851977:QKC851986 QTY851977:QTY851986 RDU851977:RDU851986 RNQ851977:RNQ851986 RXM851977:RXM851986 SHI851977:SHI851986 SRE851977:SRE851986 TBA851977:TBA851986 TKW851977:TKW851986 TUS851977:TUS851986 UEO851977:UEO851986 UOK851977:UOK851986 UYG851977:UYG851986 VIC851977:VIC851986 VRY851977:VRY851986 WBU851977:WBU851986 WLQ851977:WLQ851986 WVM851977:WVM851986 E917513:E917522 JA917513:JA917522 SW917513:SW917522 ACS917513:ACS917522 AMO917513:AMO917522 AWK917513:AWK917522 BGG917513:BGG917522 BQC917513:BQC917522 BZY917513:BZY917522 CJU917513:CJU917522 CTQ917513:CTQ917522 DDM917513:DDM917522 DNI917513:DNI917522 DXE917513:DXE917522 EHA917513:EHA917522 EQW917513:EQW917522 FAS917513:FAS917522 FKO917513:FKO917522 FUK917513:FUK917522 GEG917513:GEG917522 GOC917513:GOC917522 GXY917513:GXY917522 HHU917513:HHU917522 HRQ917513:HRQ917522 IBM917513:IBM917522 ILI917513:ILI917522 IVE917513:IVE917522 JFA917513:JFA917522 JOW917513:JOW917522 JYS917513:JYS917522 KIO917513:KIO917522 KSK917513:KSK917522 LCG917513:LCG917522 LMC917513:LMC917522 LVY917513:LVY917522 MFU917513:MFU917522 MPQ917513:MPQ917522 MZM917513:MZM917522 NJI917513:NJI917522 NTE917513:NTE917522 ODA917513:ODA917522 OMW917513:OMW917522 OWS917513:OWS917522 PGO917513:PGO917522 PQK917513:PQK917522 QAG917513:QAG917522 QKC917513:QKC917522 QTY917513:QTY917522 RDU917513:RDU917522 RNQ917513:RNQ917522 RXM917513:RXM917522 SHI917513:SHI917522 SRE917513:SRE917522 TBA917513:TBA917522 TKW917513:TKW917522 TUS917513:TUS917522 UEO917513:UEO917522 UOK917513:UOK917522 UYG917513:UYG917522 VIC917513:VIC917522 VRY917513:VRY917522 WBU917513:WBU917522 WLQ917513:WLQ917522 WVM917513:WVM917522 E983049:E983058 JA983049:JA983058 SW983049:SW983058 ACS983049:ACS983058 AMO983049:AMO983058 AWK983049:AWK983058 BGG983049:BGG983058 BQC983049:BQC983058 BZY983049:BZY983058 CJU983049:CJU983058 CTQ983049:CTQ983058 DDM983049:DDM983058 DNI983049:DNI983058 DXE983049:DXE983058 EHA983049:EHA983058 EQW983049:EQW983058 FAS983049:FAS983058 FKO983049:FKO983058 FUK983049:FUK983058 GEG983049:GEG983058 GOC983049:GOC983058 GXY983049:GXY983058 HHU983049:HHU983058 HRQ983049:HRQ983058 IBM983049:IBM983058 ILI983049:ILI983058 IVE983049:IVE983058 JFA983049:JFA983058 JOW983049:JOW983058 JYS983049:JYS983058 KIO983049:KIO983058 KSK983049:KSK983058 LCG983049:LCG983058 LMC983049:LMC983058 LVY983049:LVY983058 MFU983049:MFU983058 MPQ983049:MPQ983058 MZM983049:MZM983058 NJI983049:NJI983058 NTE983049:NTE983058 ODA983049:ODA983058 OMW983049:OMW983058 OWS983049:OWS983058 PGO983049:PGO983058 PQK983049:PQK983058 QAG983049:QAG983058 QKC983049:QKC983058 QTY983049:QTY983058 RDU983049:RDU983058 RNQ983049:RNQ983058 RXM983049:RXM983058 SHI983049:SHI983058 SRE983049:SRE983058 TBA983049:TBA983058 TKW983049:TKW983058 TUS983049:TUS983058 UEO983049:UEO983058 UOK983049:UOK983058 UYG983049:UYG983058 VIC983049:VIC983058 VRY983049:VRY983058 WBU983049:WBU983058 WLQ983049:WLQ983058 WVM983049:WVM983058">
      <formula1>"余额较大,账龄较长,贷方余额,非预期的零余额,年内转销的重大账户,异常交易,关联方,其他,代表性样本"</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election activeCell="B17" sqref="B17"/>
    </sheetView>
  </sheetViews>
  <sheetFormatPr defaultRowHeight="15.75"/>
  <cols>
    <col min="1" max="1" width="24.75" style="80" customWidth="1"/>
    <col min="2" max="2" width="13.125" style="80" customWidth="1"/>
    <col min="3" max="5" width="10.375" style="80" customWidth="1"/>
    <col min="6" max="6" width="12.875" style="80" customWidth="1"/>
    <col min="7" max="7" width="10.375" style="80" customWidth="1"/>
    <col min="8" max="8" width="11.25" style="80" customWidth="1"/>
    <col min="9" max="9" width="11.375" style="80" customWidth="1"/>
    <col min="10" max="10" width="7.375" style="80" customWidth="1"/>
    <col min="11" max="12" width="9" style="80"/>
    <col min="13" max="13" width="12.875" style="80" customWidth="1"/>
    <col min="14" max="256" width="9" style="80"/>
    <col min="257" max="257" width="24.75" style="80" customWidth="1"/>
    <col min="258" max="258" width="13.125" style="80" customWidth="1"/>
    <col min="259" max="261" width="10.375" style="80" customWidth="1"/>
    <col min="262" max="262" width="12.875" style="80" customWidth="1"/>
    <col min="263" max="263" width="10.375" style="80" customWidth="1"/>
    <col min="264" max="264" width="11.25" style="80" customWidth="1"/>
    <col min="265" max="265" width="11.375" style="80" customWidth="1"/>
    <col min="266" max="266" width="7.375" style="80" customWidth="1"/>
    <col min="267" max="268" width="9" style="80"/>
    <col min="269" max="269" width="12.875" style="80" customWidth="1"/>
    <col min="270" max="512" width="9" style="80"/>
    <col min="513" max="513" width="24.75" style="80" customWidth="1"/>
    <col min="514" max="514" width="13.125" style="80" customWidth="1"/>
    <col min="515" max="517" width="10.375" style="80" customWidth="1"/>
    <col min="518" max="518" width="12.875" style="80" customWidth="1"/>
    <col min="519" max="519" width="10.375" style="80" customWidth="1"/>
    <col min="520" max="520" width="11.25" style="80" customWidth="1"/>
    <col min="521" max="521" width="11.375" style="80" customWidth="1"/>
    <col min="522" max="522" width="7.375" style="80" customWidth="1"/>
    <col min="523" max="524" width="9" style="80"/>
    <col min="525" max="525" width="12.875" style="80" customWidth="1"/>
    <col min="526" max="768" width="9" style="80"/>
    <col min="769" max="769" width="24.75" style="80" customWidth="1"/>
    <col min="770" max="770" width="13.125" style="80" customWidth="1"/>
    <col min="771" max="773" width="10.375" style="80" customWidth="1"/>
    <col min="774" max="774" width="12.875" style="80" customWidth="1"/>
    <col min="775" max="775" width="10.375" style="80" customWidth="1"/>
    <col min="776" max="776" width="11.25" style="80" customWidth="1"/>
    <col min="777" max="777" width="11.375" style="80" customWidth="1"/>
    <col min="778" max="778" width="7.375" style="80" customWidth="1"/>
    <col min="779" max="780" width="9" style="80"/>
    <col min="781" max="781" width="12.875" style="80" customWidth="1"/>
    <col min="782" max="1024" width="9" style="80"/>
    <col min="1025" max="1025" width="24.75" style="80" customWidth="1"/>
    <col min="1026" max="1026" width="13.125" style="80" customWidth="1"/>
    <col min="1027" max="1029" width="10.375" style="80" customWidth="1"/>
    <col min="1030" max="1030" width="12.875" style="80" customWidth="1"/>
    <col min="1031" max="1031" width="10.375" style="80" customWidth="1"/>
    <col min="1032" max="1032" width="11.25" style="80" customWidth="1"/>
    <col min="1033" max="1033" width="11.375" style="80" customWidth="1"/>
    <col min="1034" max="1034" width="7.375" style="80" customWidth="1"/>
    <col min="1035" max="1036" width="9" style="80"/>
    <col min="1037" max="1037" width="12.875" style="80" customWidth="1"/>
    <col min="1038" max="1280" width="9" style="80"/>
    <col min="1281" max="1281" width="24.75" style="80" customWidth="1"/>
    <col min="1282" max="1282" width="13.125" style="80" customWidth="1"/>
    <col min="1283" max="1285" width="10.375" style="80" customWidth="1"/>
    <col min="1286" max="1286" width="12.875" style="80" customWidth="1"/>
    <col min="1287" max="1287" width="10.375" style="80" customWidth="1"/>
    <col min="1288" max="1288" width="11.25" style="80" customWidth="1"/>
    <col min="1289" max="1289" width="11.375" style="80" customWidth="1"/>
    <col min="1290" max="1290" width="7.375" style="80" customWidth="1"/>
    <col min="1291" max="1292" width="9" style="80"/>
    <col min="1293" max="1293" width="12.875" style="80" customWidth="1"/>
    <col min="1294" max="1536" width="9" style="80"/>
    <col min="1537" max="1537" width="24.75" style="80" customWidth="1"/>
    <col min="1538" max="1538" width="13.125" style="80" customWidth="1"/>
    <col min="1539" max="1541" width="10.375" style="80" customWidth="1"/>
    <col min="1542" max="1542" width="12.875" style="80" customWidth="1"/>
    <col min="1543" max="1543" width="10.375" style="80" customWidth="1"/>
    <col min="1544" max="1544" width="11.25" style="80" customWidth="1"/>
    <col min="1545" max="1545" width="11.375" style="80" customWidth="1"/>
    <col min="1546" max="1546" width="7.375" style="80" customWidth="1"/>
    <col min="1547" max="1548" width="9" style="80"/>
    <col min="1549" max="1549" width="12.875" style="80" customWidth="1"/>
    <col min="1550" max="1792" width="9" style="80"/>
    <col min="1793" max="1793" width="24.75" style="80" customWidth="1"/>
    <col min="1794" max="1794" width="13.125" style="80" customWidth="1"/>
    <col min="1795" max="1797" width="10.375" style="80" customWidth="1"/>
    <col min="1798" max="1798" width="12.875" style="80" customWidth="1"/>
    <col min="1799" max="1799" width="10.375" style="80" customWidth="1"/>
    <col min="1800" max="1800" width="11.25" style="80" customWidth="1"/>
    <col min="1801" max="1801" width="11.375" style="80" customWidth="1"/>
    <col min="1802" max="1802" width="7.375" style="80" customWidth="1"/>
    <col min="1803" max="1804" width="9" style="80"/>
    <col min="1805" max="1805" width="12.875" style="80" customWidth="1"/>
    <col min="1806" max="2048" width="9" style="80"/>
    <col min="2049" max="2049" width="24.75" style="80" customWidth="1"/>
    <col min="2050" max="2050" width="13.125" style="80" customWidth="1"/>
    <col min="2051" max="2053" width="10.375" style="80" customWidth="1"/>
    <col min="2054" max="2054" width="12.875" style="80" customWidth="1"/>
    <col min="2055" max="2055" width="10.375" style="80" customWidth="1"/>
    <col min="2056" max="2056" width="11.25" style="80" customWidth="1"/>
    <col min="2057" max="2057" width="11.375" style="80" customWidth="1"/>
    <col min="2058" max="2058" width="7.375" style="80" customWidth="1"/>
    <col min="2059" max="2060" width="9" style="80"/>
    <col min="2061" max="2061" width="12.875" style="80" customWidth="1"/>
    <col min="2062" max="2304" width="9" style="80"/>
    <col min="2305" max="2305" width="24.75" style="80" customWidth="1"/>
    <col min="2306" max="2306" width="13.125" style="80" customWidth="1"/>
    <col min="2307" max="2309" width="10.375" style="80" customWidth="1"/>
    <col min="2310" max="2310" width="12.875" style="80" customWidth="1"/>
    <col min="2311" max="2311" width="10.375" style="80" customWidth="1"/>
    <col min="2312" max="2312" width="11.25" style="80" customWidth="1"/>
    <col min="2313" max="2313" width="11.375" style="80" customWidth="1"/>
    <col min="2314" max="2314" width="7.375" style="80" customWidth="1"/>
    <col min="2315" max="2316" width="9" style="80"/>
    <col min="2317" max="2317" width="12.875" style="80" customWidth="1"/>
    <col min="2318" max="2560" width="9" style="80"/>
    <col min="2561" max="2561" width="24.75" style="80" customWidth="1"/>
    <col min="2562" max="2562" width="13.125" style="80" customWidth="1"/>
    <col min="2563" max="2565" width="10.375" style="80" customWidth="1"/>
    <col min="2566" max="2566" width="12.875" style="80" customWidth="1"/>
    <col min="2567" max="2567" width="10.375" style="80" customWidth="1"/>
    <col min="2568" max="2568" width="11.25" style="80" customWidth="1"/>
    <col min="2569" max="2569" width="11.375" style="80" customWidth="1"/>
    <col min="2570" max="2570" width="7.375" style="80" customWidth="1"/>
    <col min="2571" max="2572" width="9" style="80"/>
    <col min="2573" max="2573" width="12.875" style="80" customWidth="1"/>
    <col min="2574" max="2816" width="9" style="80"/>
    <col min="2817" max="2817" width="24.75" style="80" customWidth="1"/>
    <col min="2818" max="2818" width="13.125" style="80" customWidth="1"/>
    <col min="2819" max="2821" width="10.375" style="80" customWidth="1"/>
    <col min="2822" max="2822" width="12.875" style="80" customWidth="1"/>
    <col min="2823" max="2823" width="10.375" style="80" customWidth="1"/>
    <col min="2824" max="2824" width="11.25" style="80" customWidth="1"/>
    <col min="2825" max="2825" width="11.375" style="80" customWidth="1"/>
    <col min="2826" max="2826" width="7.375" style="80" customWidth="1"/>
    <col min="2827" max="2828" width="9" style="80"/>
    <col min="2829" max="2829" width="12.875" style="80" customWidth="1"/>
    <col min="2830" max="3072" width="9" style="80"/>
    <col min="3073" max="3073" width="24.75" style="80" customWidth="1"/>
    <col min="3074" max="3074" width="13.125" style="80" customWidth="1"/>
    <col min="3075" max="3077" width="10.375" style="80" customWidth="1"/>
    <col min="3078" max="3078" width="12.875" style="80" customWidth="1"/>
    <col min="3079" max="3079" width="10.375" style="80" customWidth="1"/>
    <col min="3080" max="3080" width="11.25" style="80" customWidth="1"/>
    <col min="3081" max="3081" width="11.375" style="80" customWidth="1"/>
    <col min="3082" max="3082" width="7.375" style="80" customWidth="1"/>
    <col min="3083" max="3084" width="9" style="80"/>
    <col min="3085" max="3085" width="12.875" style="80" customWidth="1"/>
    <col min="3086" max="3328" width="9" style="80"/>
    <col min="3329" max="3329" width="24.75" style="80" customWidth="1"/>
    <col min="3330" max="3330" width="13.125" style="80" customWidth="1"/>
    <col min="3331" max="3333" width="10.375" style="80" customWidth="1"/>
    <col min="3334" max="3334" width="12.875" style="80" customWidth="1"/>
    <col min="3335" max="3335" width="10.375" style="80" customWidth="1"/>
    <col min="3336" max="3336" width="11.25" style="80" customWidth="1"/>
    <col min="3337" max="3337" width="11.375" style="80" customWidth="1"/>
    <col min="3338" max="3338" width="7.375" style="80" customWidth="1"/>
    <col min="3339" max="3340" width="9" style="80"/>
    <col min="3341" max="3341" width="12.875" style="80" customWidth="1"/>
    <col min="3342" max="3584" width="9" style="80"/>
    <col min="3585" max="3585" width="24.75" style="80" customWidth="1"/>
    <col min="3586" max="3586" width="13.125" style="80" customWidth="1"/>
    <col min="3587" max="3589" width="10.375" style="80" customWidth="1"/>
    <col min="3590" max="3590" width="12.875" style="80" customWidth="1"/>
    <col min="3591" max="3591" width="10.375" style="80" customWidth="1"/>
    <col min="3592" max="3592" width="11.25" style="80" customWidth="1"/>
    <col min="3593" max="3593" width="11.375" style="80" customWidth="1"/>
    <col min="3594" max="3594" width="7.375" style="80" customWidth="1"/>
    <col min="3595" max="3596" width="9" style="80"/>
    <col min="3597" max="3597" width="12.875" style="80" customWidth="1"/>
    <col min="3598" max="3840" width="9" style="80"/>
    <col min="3841" max="3841" width="24.75" style="80" customWidth="1"/>
    <col min="3842" max="3842" width="13.125" style="80" customWidth="1"/>
    <col min="3843" max="3845" width="10.375" style="80" customWidth="1"/>
    <col min="3846" max="3846" width="12.875" style="80" customWidth="1"/>
    <col min="3847" max="3847" width="10.375" style="80" customWidth="1"/>
    <col min="3848" max="3848" width="11.25" style="80" customWidth="1"/>
    <col min="3849" max="3849" width="11.375" style="80" customWidth="1"/>
    <col min="3850" max="3850" width="7.375" style="80" customWidth="1"/>
    <col min="3851" max="3852" width="9" style="80"/>
    <col min="3853" max="3853" width="12.875" style="80" customWidth="1"/>
    <col min="3854" max="4096" width="9" style="80"/>
    <col min="4097" max="4097" width="24.75" style="80" customWidth="1"/>
    <col min="4098" max="4098" width="13.125" style="80" customWidth="1"/>
    <col min="4099" max="4101" width="10.375" style="80" customWidth="1"/>
    <col min="4102" max="4102" width="12.875" style="80" customWidth="1"/>
    <col min="4103" max="4103" width="10.375" style="80" customWidth="1"/>
    <col min="4104" max="4104" width="11.25" style="80" customWidth="1"/>
    <col min="4105" max="4105" width="11.375" style="80" customWidth="1"/>
    <col min="4106" max="4106" width="7.375" style="80" customWidth="1"/>
    <col min="4107" max="4108" width="9" style="80"/>
    <col min="4109" max="4109" width="12.875" style="80" customWidth="1"/>
    <col min="4110" max="4352" width="9" style="80"/>
    <col min="4353" max="4353" width="24.75" style="80" customWidth="1"/>
    <col min="4354" max="4354" width="13.125" style="80" customWidth="1"/>
    <col min="4355" max="4357" width="10.375" style="80" customWidth="1"/>
    <col min="4358" max="4358" width="12.875" style="80" customWidth="1"/>
    <col min="4359" max="4359" width="10.375" style="80" customWidth="1"/>
    <col min="4360" max="4360" width="11.25" style="80" customWidth="1"/>
    <col min="4361" max="4361" width="11.375" style="80" customWidth="1"/>
    <col min="4362" max="4362" width="7.375" style="80" customWidth="1"/>
    <col min="4363" max="4364" width="9" style="80"/>
    <col min="4365" max="4365" width="12.875" style="80" customWidth="1"/>
    <col min="4366" max="4608" width="9" style="80"/>
    <col min="4609" max="4609" width="24.75" style="80" customWidth="1"/>
    <col min="4610" max="4610" width="13.125" style="80" customWidth="1"/>
    <col min="4611" max="4613" width="10.375" style="80" customWidth="1"/>
    <col min="4614" max="4614" width="12.875" style="80" customWidth="1"/>
    <col min="4615" max="4615" width="10.375" style="80" customWidth="1"/>
    <col min="4616" max="4616" width="11.25" style="80" customWidth="1"/>
    <col min="4617" max="4617" width="11.375" style="80" customWidth="1"/>
    <col min="4618" max="4618" width="7.375" style="80" customWidth="1"/>
    <col min="4619" max="4620" width="9" style="80"/>
    <col min="4621" max="4621" width="12.875" style="80" customWidth="1"/>
    <col min="4622" max="4864" width="9" style="80"/>
    <col min="4865" max="4865" width="24.75" style="80" customWidth="1"/>
    <col min="4866" max="4866" width="13.125" style="80" customWidth="1"/>
    <col min="4867" max="4869" width="10.375" style="80" customWidth="1"/>
    <col min="4870" max="4870" width="12.875" style="80" customWidth="1"/>
    <col min="4871" max="4871" width="10.375" style="80" customWidth="1"/>
    <col min="4872" max="4872" width="11.25" style="80" customWidth="1"/>
    <col min="4873" max="4873" width="11.375" style="80" customWidth="1"/>
    <col min="4874" max="4874" width="7.375" style="80" customWidth="1"/>
    <col min="4875" max="4876" width="9" style="80"/>
    <col min="4877" max="4877" width="12.875" style="80" customWidth="1"/>
    <col min="4878" max="5120" width="9" style="80"/>
    <col min="5121" max="5121" width="24.75" style="80" customWidth="1"/>
    <col min="5122" max="5122" width="13.125" style="80" customWidth="1"/>
    <col min="5123" max="5125" width="10.375" style="80" customWidth="1"/>
    <col min="5126" max="5126" width="12.875" style="80" customWidth="1"/>
    <col min="5127" max="5127" width="10.375" style="80" customWidth="1"/>
    <col min="5128" max="5128" width="11.25" style="80" customWidth="1"/>
    <col min="5129" max="5129" width="11.375" style="80" customWidth="1"/>
    <col min="5130" max="5130" width="7.375" style="80" customWidth="1"/>
    <col min="5131" max="5132" width="9" style="80"/>
    <col min="5133" max="5133" width="12.875" style="80" customWidth="1"/>
    <col min="5134" max="5376" width="9" style="80"/>
    <col min="5377" max="5377" width="24.75" style="80" customWidth="1"/>
    <col min="5378" max="5378" width="13.125" style="80" customWidth="1"/>
    <col min="5379" max="5381" width="10.375" style="80" customWidth="1"/>
    <col min="5382" max="5382" width="12.875" style="80" customWidth="1"/>
    <col min="5383" max="5383" width="10.375" style="80" customWidth="1"/>
    <col min="5384" max="5384" width="11.25" style="80" customWidth="1"/>
    <col min="5385" max="5385" width="11.375" style="80" customWidth="1"/>
    <col min="5386" max="5386" width="7.375" style="80" customWidth="1"/>
    <col min="5387" max="5388" width="9" style="80"/>
    <col min="5389" max="5389" width="12.875" style="80" customWidth="1"/>
    <col min="5390" max="5632" width="9" style="80"/>
    <col min="5633" max="5633" width="24.75" style="80" customWidth="1"/>
    <col min="5634" max="5634" width="13.125" style="80" customWidth="1"/>
    <col min="5635" max="5637" width="10.375" style="80" customWidth="1"/>
    <col min="5638" max="5638" width="12.875" style="80" customWidth="1"/>
    <col min="5639" max="5639" width="10.375" style="80" customWidth="1"/>
    <col min="5640" max="5640" width="11.25" style="80" customWidth="1"/>
    <col min="5641" max="5641" width="11.375" style="80" customWidth="1"/>
    <col min="5642" max="5642" width="7.375" style="80" customWidth="1"/>
    <col min="5643" max="5644" width="9" style="80"/>
    <col min="5645" max="5645" width="12.875" style="80" customWidth="1"/>
    <col min="5646" max="5888" width="9" style="80"/>
    <col min="5889" max="5889" width="24.75" style="80" customWidth="1"/>
    <col min="5890" max="5890" width="13.125" style="80" customWidth="1"/>
    <col min="5891" max="5893" width="10.375" style="80" customWidth="1"/>
    <col min="5894" max="5894" width="12.875" style="80" customWidth="1"/>
    <col min="5895" max="5895" width="10.375" style="80" customWidth="1"/>
    <col min="5896" max="5896" width="11.25" style="80" customWidth="1"/>
    <col min="5897" max="5897" width="11.375" style="80" customWidth="1"/>
    <col min="5898" max="5898" width="7.375" style="80" customWidth="1"/>
    <col min="5899" max="5900" width="9" style="80"/>
    <col min="5901" max="5901" width="12.875" style="80" customWidth="1"/>
    <col min="5902" max="6144" width="9" style="80"/>
    <col min="6145" max="6145" width="24.75" style="80" customWidth="1"/>
    <col min="6146" max="6146" width="13.125" style="80" customWidth="1"/>
    <col min="6147" max="6149" width="10.375" style="80" customWidth="1"/>
    <col min="6150" max="6150" width="12.875" style="80" customWidth="1"/>
    <col min="6151" max="6151" width="10.375" style="80" customWidth="1"/>
    <col min="6152" max="6152" width="11.25" style="80" customWidth="1"/>
    <col min="6153" max="6153" width="11.375" style="80" customWidth="1"/>
    <col min="6154" max="6154" width="7.375" style="80" customWidth="1"/>
    <col min="6155" max="6156" width="9" style="80"/>
    <col min="6157" max="6157" width="12.875" style="80" customWidth="1"/>
    <col min="6158" max="6400" width="9" style="80"/>
    <col min="6401" max="6401" width="24.75" style="80" customWidth="1"/>
    <col min="6402" max="6402" width="13.125" style="80" customWidth="1"/>
    <col min="6403" max="6405" width="10.375" style="80" customWidth="1"/>
    <col min="6406" max="6406" width="12.875" style="80" customWidth="1"/>
    <col min="6407" max="6407" width="10.375" style="80" customWidth="1"/>
    <col min="6408" max="6408" width="11.25" style="80" customWidth="1"/>
    <col min="6409" max="6409" width="11.375" style="80" customWidth="1"/>
    <col min="6410" max="6410" width="7.375" style="80" customWidth="1"/>
    <col min="6411" max="6412" width="9" style="80"/>
    <col min="6413" max="6413" width="12.875" style="80" customWidth="1"/>
    <col min="6414" max="6656" width="9" style="80"/>
    <col min="6657" max="6657" width="24.75" style="80" customWidth="1"/>
    <col min="6658" max="6658" width="13.125" style="80" customWidth="1"/>
    <col min="6659" max="6661" width="10.375" style="80" customWidth="1"/>
    <col min="6662" max="6662" width="12.875" style="80" customWidth="1"/>
    <col min="6663" max="6663" width="10.375" style="80" customWidth="1"/>
    <col min="6664" max="6664" width="11.25" style="80" customWidth="1"/>
    <col min="6665" max="6665" width="11.375" style="80" customWidth="1"/>
    <col min="6666" max="6666" width="7.375" style="80" customWidth="1"/>
    <col min="6667" max="6668" width="9" style="80"/>
    <col min="6669" max="6669" width="12.875" style="80" customWidth="1"/>
    <col min="6670" max="6912" width="9" style="80"/>
    <col min="6913" max="6913" width="24.75" style="80" customWidth="1"/>
    <col min="6914" max="6914" width="13.125" style="80" customWidth="1"/>
    <col min="6915" max="6917" width="10.375" style="80" customWidth="1"/>
    <col min="6918" max="6918" width="12.875" style="80" customWidth="1"/>
    <col min="6919" max="6919" width="10.375" style="80" customWidth="1"/>
    <col min="6920" max="6920" width="11.25" style="80" customWidth="1"/>
    <col min="6921" max="6921" width="11.375" style="80" customWidth="1"/>
    <col min="6922" max="6922" width="7.375" style="80" customWidth="1"/>
    <col min="6923" max="6924" width="9" style="80"/>
    <col min="6925" max="6925" width="12.875" style="80" customWidth="1"/>
    <col min="6926" max="7168" width="9" style="80"/>
    <col min="7169" max="7169" width="24.75" style="80" customWidth="1"/>
    <col min="7170" max="7170" width="13.125" style="80" customWidth="1"/>
    <col min="7171" max="7173" width="10.375" style="80" customWidth="1"/>
    <col min="7174" max="7174" width="12.875" style="80" customWidth="1"/>
    <col min="7175" max="7175" width="10.375" style="80" customWidth="1"/>
    <col min="7176" max="7176" width="11.25" style="80" customWidth="1"/>
    <col min="7177" max="7177" width="11.375" style="80" customWidth="1"/>
    <col min="7178" max="7178" width="7.375" style="80" customWidth="1"/>
    <col min="7179" max="7180" width="9" style="80"/>
    <col min="7181" max="7181" width="12.875" style="80" customWidth="1"/>
    <col min="7182" max="7424" width="9" style="80"/>
    <col min="7425" max="7425" width="24.75" style="80" customWidth="1"/>
    <col min="7426" max="7426" width="13.125" style="80" customWidth="1"/>
    <col min="7427" max="7429" width="10.375" style="80" customWidth="1"/>
    <col min="7430" max="7430" width="12.875" style="80" customWidth="1"/>
    <col min="7431" max="7431" width="10.375" style="80" customWidth="1"/>
    <col min="7432" max="7432" width="11.25" style="80" customWidth="1"/>
    <col min="7433" max="7433" width="11.375" style="80" customWidth="1"/>
    <col min="7434" max="7434" width="7.375" style="80" customWidth="1"/>
    <col min="7435" max="7436" width="9" style="80"/>
    <col min="7437" max="7437" width="12.875" style="80" customWidth="1"/>
    <col min="7438" max="7680" width="9" style="80"/>
    <col min="7681" max="7681" width="24.75" style="80" customWidth="1"/>
    <col min="7682" max="7682" width="13.125" style="80" customWidth="1"/>
    <col min="7683" max="7685" width="10.375" style="80" customWidth="1"/>
    <col min="7686" max="7686" width="12.875" style="80" customWidth="1"/>
    <col min="7687" max="7687" width="10.375" style="80" customWidth="1"/>
    <col min="7688" max="7688" width="11.25" style="80" customWidth="1"/>
    <col min="7689" max="7689" width="11.375" style="80" customWidth="1"/>
    <col min="7690" max="7690" width="7.375" style="80" customWidth="1"/>
    <col min="7691" max="7692" width="9" style="80"/>
    <col min="7693" max="7693" width="12.875" style="80" customWidth="1"/>
    <col min="7694" max="7936" width="9" style="80"/>
    <col min="7937" max="7937" width="24.75" style="80" customWidth="1"/>
    <col min="7938" max="7938" width="13.125" style="80" customWidth="1"/>
    <col min="7939" max="7941" width="10.375" style="80" customWidth="1"/>
    <col min="7942" max="7942" width="12.875" style="80" customWidth="1"/>
    <col min="7943" max="7943" width="10.375" style="80" customWidth="1"/>
    <col min="7944" max="7944" width="11.25" style="80" customWidth="1"/>
    <col min="7945" max="7945" width="11.375" style="80" customWidth="1"/>
    <col min="7946" max="7946" width="7.375" style="80" customWidth="1"/>
    <col min="7947" max="7948" width="9" style="80"/>
    <col min="7949" max="7949" width="12.875" style="80" customWidth="1"/>
    <col min="7950" max="8192" width="9" style="80"/>
    <col min="8193" max="8193" width="24.75" style="80" customWidth="1"/>
    <col min="8194" max="8194" width="13.125" style="80" customWidth="1"/>
    <col min="8195" max="8197" width="10.375" style="80" customWidth="1"/>
    <col min="8198" max="8198" width="12.875" style="80" customWidth="1"/>
    <col min="8199" max="8199" width="10.375" style="80" customWidth="1"/>
    <col min="8200" max="8200" width="11.25" style="80" customWidth="1"/>
    <col min="8201" max="8201" width="11.375" style="80" customWidth="1"/>
    <col min="8202" max="8202" width="7.375" style="80" customWidth="1"/>
    <col min="8203" max="8204" width="9" style="80"/>
    <col min="8205" max="8205" width="12.875" style="80" customWidth="1"/>
    <col min="8206" max="8448" width="9" style="80"/>
    <col min="8449" max="8449" width="24.75" style="80" customWidth="1"/>
    <col min="8450" max="8450" width="13.125" style="80" customWidth="1"/>
    <col min="8451" max="8453" width="10.375" style="80" customWidth="1"/>
    <col min="8454" max="8454" width="12.875" style="80" customWidth="1"/>
    <col min="8455" max="8455" width="10.375" style="80" customWidth="1"/>
    <col min="8456" max="8456" width="11.25" style="80" customWidth="1"/>
    <col min="8457" max="8457" width="11.375" style="80" customWidth="1"/>
    <col min="8458" max="8458" width="7.375" style="80" customWidth="1"/>
    <col min="8459" max="8460" width="9" style="80"/>
    <col min="8461" max="8461" width="12.875" style="80" customWidth="1"/>
    <col min="8462" max="8704" width="9" style="80"/>
    <col min="8705" max="8705" width="24.75" style="80" customWidth="1"/>
    <col min="8706" max="8706" width="13.125" style="80" customWidth="1"/>
    <col min="8707" max="8709" width="10.375" style="80" customWidth="1"/>
    <col min="8710" max="8710" width="12.875" style="80" customWidth="1"/>
    <col min="8711" max="8711" width="10.375" style="80" customWidth="1"/>
    <col min="8712" max="8712" width="11.25" style="80" customWidth="1"/>
    <col min="8713" max="8713" width="11.375" style="80" customWidth="1"/>
    <col min="8714" max="8714" width="7.375" style="80" customWidth="1"/>
    <col min="8715" max="8716" width="9" style="80"/>
    <col min="8717" max="8717" width="12.875" style="80" customWidth="1"/>
    <col min="8718" max="8960" width="9" style="80"/>
    <col min="8961" max="8961" width="24.75" style="80" customWidth="1"/>
    <col min="8962" max="8962" width="13.125" style="80" customWidth="1"/>
    <col min="8963" max="8965" width="10.375" style="80" customWidth="1"/>
    <col min="8966" max="8966" width="12.875" style="80" customWidth="1"/>
    <col min="8967" max="8967" width="10.375" style="80" customWidth="1"/>
    <col min="8968" max="8968" width="11.25" style="80" customWidth="1"/>
    <col min="8969" max="8969" width="11.375" style="80" customWidth="1"/>
    <col min="8970" max="8970" width="7.375" style="80" customWidth="1"/>
    <col min="8971" max="8972" width="9" style="80"/>
    <col min="8973" max="8973" width="12.875" style="80" customWidth="1"/>
    <col min="8974" max="9216" width="9" style="80"/>
    <col min="9217" max="9217" width="24.75" style="80" customWidth="1"/>
    <col min="9218" max="9218" width="13.125" style="80" customWidth="1"/>
    <col min="9219" max="9221" width="10.375" style="80" customWidth="1"/>
    <col min="9222" max="9222" width="12.875" style="80" customWidth="1"/>
    <col min="9223" max="9223" width="10.375" style="80" customWidth="1"/>
    <col min="9224" max="9224" width="11.25" style="80" customWidth="1"/>
    <col min="9225" max="9225" width="11.375" style="80" customWidth="1"/>
    <col min="9226" max="9226" width="7.375" style="80" customWidth="1"/>
    <col min="9227" max="9228" width="9" style="80"/>
    <col min="9229" max="9229" width="12.875" style="80" customWidth="1"/>
    <col min="9230" max="9472" width="9" style="80"/>
    <col min="9473" max="9473" width="24.75" style="80" customWidth="1"/>
    <col min="9474" max="9474" width="13.125" style="80" customWidth="1"/>
    <col min="9475" max="9477" width="10.375" style="80" customWidth="1"/>
    <col min="9478" max="9478" width="12.875" style="80" customWidth="1"/>
    <col min="9479" max="9479" width="10.375" style="80" customWidth="1"/>
    <col min="9480" max="9480" width="11.25" style="80" customWidth="1"/>
    <col min="9481" max="9481" width="11.375" style="80" customWidth="1"/>
    <col min="9482" max="9482" width="7.375" style="80" customWidth="1"/>
    <col min="9483" max="9484" width="9" style="80"/>
    <col min="9485" max="9485" width="12.875" style="80" customWidth="1"/>
    <col min="9486" max="9728" width="9" style="80"/>
    <col min="9729" max="9729" width="24.75" style="80" customWidth="1"/>
    <col min="9730" max="9730" width="13.125" style="80" customWidth="1"/>
    <col min="9731" max="9733" width="10.375" style="80" customWidth="1"/>
    <col min="9734" max="9734" width="12.875" style="80" customWidth="1"/>
    <col min="9735" max="9735" width="10.375" style="80" customWidth="1"/>
    <col min="9736" max="9736" width="11.25" style="80" customWidth="1"/>
    <col min="9737" max="9737" width="11.375" style="80" customWidth="1"/>
    <col min="9738" max="9738" width="7.375" style="80" customWidth="1"/>
    <col min="9739" max="9740" width="9" style="80"/>
    <col min="9741" max="9741" width="12.875" style="80" customWidth="1"/>
    <col min="9742" max="9984" width="9" style="80"/>
    <col min="9985" max="9985" width="24.75" style="80" customWidth="1"/>
    <col min="9986" max="9986" width="13.125" style="80" customWidth="1"/>
    <col min="9987" max="9989" width="10.375" style="80" customWidth="1"/>
    <col min="9990" max="9990" width="12.875" style="80" customWidth="1"/>
    <col min="9991" max="9991" width="10.375" style="80" customWidth="1"/>
    <col min="9992" max="9992" width="11.25" style="80" customWidth="1"/>
    <col min="9993" max="9993" width="11.375" style="80" customWidth="1"/>
    <col min="9994" max="9994" width="7.375" style="80" customWidth="1"/>
    <col min="9995" max="9996" width="9" style="80"/>
    <col min="9997" max="9997" width="12.875" style="80" customWidth="1"/>
    <col min="9998" max="10240" width="9" style="80"/>
    <col min="10241" max="10241" width="24.75" style="80" customWidth="1"/>
    <col min="10242" max="10242" width="13.125" style="80" customWidth="1"/>
    <col min="10243" max="10245" width="10.375" style="80" customWidth="1"/>
    <col min="10246" max="10246" width="12.875" style="80" customWidth="1"/>
    <col min="10247" max="10247" width="10.375" style="80" customWidth="1"/>
    <col min="10248" max="10248" width="11.25" style="80" customWidth="1"/>
    <col min="10249" max="10249" width="11.375" style="80" customWidth="1"/>
    <col min="10250" max="10250" width="7.375" style="80" customWidth="1"/>
    <col min="10251" max="10252" width="9" style="80"/>
    <col min="10253" max="10253" width="12.875" style="80" customWidth="1"/>
    <col min="10254" max="10496" width="9" style="80"/>
    <col min="10497" max="10497" width="24.75" style="80" customWidth="1"/>
    <col min="10498" max="10498" width="13.125" style="80" customWidth="1"/>
    <col min="10499" max="10501" width="10.375" style="80" customWidth="1"/>
    <col min="10502" max="10502" width="12.875" style="80" customWidth="1"/>
    <col min="10503" max="10503" width="10.375" style="80" customWidth="1"/>
    <col min="10504" max="10504" width="11.25" style="80" customWidth="1"/>
    <col min="10505" max="10505" width="11.375" style="80" customWidth="1"/>
    <col min="10506" max="10506" width="7.375" style="80" customWidth="1"/>
    <col min="10507" max="10508" width="9" style="80"/>
    <col min="10509" max="10509" width="12.875" style="80" customWidth="1"/>
    <col min="10510" max="10752" width="9" style="80"/>
    <col min="10753" max="10753" width="24.75" style="80" customWidth="1"/>
    <col min="10754" max="10754" width="13.125" style="80" customWidth="1"/>
    <col min="10755" max="10757" width="10.375" style="80" customWidth="1"/>
    <col min="10758" max="10758" width="12.875" style="80" customWidth="1"/>
    <col min="10759" max="10759" width="10.375" style="80" customWidth="1"/>
    <col min="10760" max="10760" width="11.25" style="80" customWidth="1"/>
    <col min="10761" max="10761" width="11.375" style="80" customWidth="1"/>
    <col min="10762" max="10762" width="7.375" style="80" customWidth="1"/>
    <col min="10763" max="10764" width="9" style="80"/>
    <col min="10765" max="10765" width="12.875" style="80" customWidth="1"/>
    <col min="10766" max="11008" width="9" style="80"/>
    <col min="11009" max="11009" width="24.75" style="80" customWidth="1"/>
    <col min="11010" max="11010" width="13.125" style="80" customWidth="1"/>
    <col min="11011" max="11013" width="10.375" style="80" customWidth="1"/>
    <col min="11014" max="11014" width="12.875" style="80" customWidth="1"/>
    <col min="11015" max="11015" width="10.375" style="80" customWidth="1"/>
    <col min="11016" max="11016" width="11.25" style="80" customWidth="1"/>
    <col min="11017" max="11017" width="11.375" style="80" customWidth="1"/>
    <col min="11018" max="11018" width="7.375" style="80" customWidth="1"/>
    <col min="11019" max="11020" width="9" style="80"/>
    <col min="11021" max="11021" width="12.875" style="80" customWidth="1"/>
    <col min="11022" max="11264" width="9" style="80"/>
    <col min="11265" max="11265" width="24.75" style="80" customWidth="1"/>
    <col min="11266" max="11266" width="13.125" style="80" customWidth="1"/>
    <col min="11267" max="11269" width="10.375" style="80" customWidth="1"/>
    <col min="11270" max="11270" width="12.875" style="80" customWidth="1"/>
    <col min="11271" max="11271" width="10.375" style="80" customWidth="1"/>
    <col min="11272" max="11272" width="11.25" style="80" customWidth="1"/>
    <col min="11273" max="11273" width="11.375" style="80" customWidth="1"/>
    <col min="11274" max="11274" width="7.375" style="80" customWidth="1"/>
    <col min="11275" max="11276" width="9" style="80"/>
    <col min="11277" max="11277" width="12.875" style="80" customWidth="1"/>
    <col min="11278" max="11520" width="9" style="80"/>
    <col min="11521" max="11521" width="24.75" style="80" customWidth="1"/>
    <col min="11522" max="11522" width="13.125" style="80" customWidth="1"/>
    <col min="11523" max="11525" width="10.375" style="80" customWidth="1"/>
    <col min="11526" max="11526" width="12.875" style="80" customWidth="1"/>
    <col min="11527" max="11527" width="10.375" style="80" customWidth="1"/>
    <col min="11528" max="11528" width="11.25" style="80" customWidth="1"/>
    <col min="11529" max="11529" width="11.375" style="80" customWidth="1"/>
    <col min="11530" max="11530" width="7.375" style="80" customWidth="1"/>
    <col min="11531" max="11532" width="9" style="80"/>
    <col min="11533" max="11533" width="12.875" style="80" customWidth="1"/>
    <col min="11534" max="11776" width="9" style="80"/>
    <col min="11777" max="11777" width="24.75" style="80" customWidth="1"/>
    <col min="11778" max="11778" width="13.125" style="80" customWidth="1"/>
    <col min="11779" max="11781" width="10.375" style="80" customWidth="1"/>
    <col min="11782" max="11782" width="12.875" style="80" customWidth="1"/>
    <col min="11783" max="11783" width="10.375" style="80" customWidth="1"/>
    <col min="11784" max="11784" width="11.25" style="80" customWidth="1"/>
    <col min="11785" max="11785" width="11.375" style="80" customWidth="1"/>
    <col min="11786" max="11786" width="7.375" style="80" customWidth="1"/>
    <col min="11787" max="11788" width="9" style="80"/>
    <col min="11789" max="11789" width="12.875" style="80" customWidth="1"/>
    <col min="11790" max="12032" width="9" style="80"/>
    <col min="12033" max="12033" width="24.75" style="80" customWidth="1"/>
    <col min="12034" max="12034" width="13.125" style="80" customWidth="1"/>
    <col min="12035" max="12037" width="10.375" style="80" customWidth="1"/>
    <col min="12038" max="12038" width="12.875" style="80" customWidth="1"/>
    <col min="12039" max="12039" width="10.375" style="80" customWidth="1"/>
    <col min="12040" max="12040" width="11.25" style="80" customWidth="1"/>
    <col min="12041" max="12041" width="11.375" style="80" customWidth="1"/>
    <col min="12042" max="12042" width="7.375" style="80" customWidth="1"/>
    <col min="12043" max="12044" width="9" style="80"/>
    <col min="12045" max="12045" width="12.875" style="80" customWidth="1"/>
    <col min="12046" max="12288" width="9" style="80"/>
    <col min="12289" max="12289" width="24.75" style="80" customWidth="1"/>
    <col min="12290" max="12290" width="13.125" style="80" customWidth="1"/>
    <col min="12291" max="12293" width="10.375" style="80" customWidth="1"/>
    <col min="12294" max="12294" width="12.875" style="80" customWidth="1"/>
    <col min="12295" max="12295" width="10.375" style="80" customWidth="1"/>
    <col min="12296" max="12296" width="11.25" style="80" customWidth="1"/>
    <col min="12297" max="12297" width="11.375" style="80" customWidth="1"/>
    <col min="12298" max="12298" width="7.375" style="80" customWidth="1"/>
    <col min="12299" max="12300" width="9" style="80"/>
    <col min="12301" max="12301" width="12.875" style="80" customWidth="1"/>
    <col min="12302" max="12544" width="9" style="80"/>
    <col min="12545" max="12545" width="24.75" style="80" customWidth="1"/>
    <col min="12546" max="12546" width="13.125" style="80" customWidth="1"/>
    <col min="12547" max="12549" width="10.375" style="80" customWidth="1"/>
    <col min="12550" max="12550" width="12.875" style="80" customWidth="1"/>
    <col min="12551" max="12551" width="10.375" style="80" customWidth="1"/>
    <col min="12552" max="12552" width="11.25" style="80" customWidth="1"/>
    <col min="12553" max="12553" width="11.375" style="80" customWidth="1"/>
    <col min="12554" max="12554" width="7.375" style="80" customWidth="1"/>
    <col min="12555" max="12556" width="9" style="80"/>
    <col min="12557" max="12557" width="12.875" style="80" customWidth="1"/>
    <col min="12558" max="12800" width="9" style="80"/>
    <col min="12801" max="12801" width="24.75" style="80" customWidth="1"/>
    <col min="12802" max="12802" width="13.125" style="80" customWidth="1"/>
    <col min="12803" max="12805" width="10.375" style="80" customWidth="1"/>
    <col min="12806" max="12806" width="12.875" style="80" customWidth="1"/>
    <col min="12807" max="12807" width="10.375" style="80" customWidth="1"/>
    <col min="12808" max="12808" width="11.25" style="80" customWidth="1"/>
    <col min="12809" max="12809" width="11.375" style="80" customWidth="1"/>
    <col min="12810" max="12810" width="7.375" style="80" customWidth="1"/>
    <col min="12811" max="12812" width="9" style="80"/>
    <col min="12813" max="12813" width="12.875" style="80" customWidth="1"/>
    <col min="12814" max="13056" width="9" style="80"/>
    <col min="13057" max="13057" width="24.75" style="80" customWidth="1"/>
    <col min="13058" max="13058" width="13.125" style="80" customWidth="1"/>
    <col min="13059" max="13061" width="10.375" style="80" customWidth="1"/>
    <col min="13062" max="13062" width="12.875" style="80" customWidth="1"/>
    <col min="13063" max="13063" width="10.375" style="80" customWidth="1"/>
    <col min="13064" max="13064" width="11.25" style="80" customWidth="1"/>
    <col min="13065" max="13065" width="11.375" style="80" customWidth="1"/>
    <col min="13066" max="13066" width="7.375" style="80" customWidth="1"/>
    <col min="13067" max="13068" width="9" style="80"/>
    <col min="13069" max="13069" width="12.875" style="80" customWidth="1"/>
    <col min="13070" max="13312" width="9" style="80"/>
    <col min="13313" max="13313" width="24.75" style="80" customWidth="1"/>
    <col min="13314" max="13314" width="13.125" style="80" customWidth="1"/>
    <col min="13315" max="13317" width="10.375" style="80" customWidth="1"/>
    <col min="13318" max="13318" width="12.875" style="80" customWidth="1"/>
    <col min="13319" max="13319" width="10.375" style="80" customWidth="1"/>
    <col min="13320" max="13320" width="11.25" style="80" customWidth="1"/>
    <col min="13321" max="13321" width="11.375" style="80" customWidth="1"/>
    <col min="13322" max="13322" width="7.375" style="80" customWidth="1"/>
    <col min="13323" max="13324" width="9" style="80"/>
    <col min="13325" max="13325" width="12.875" style="80" customWidth="1"/>
    <col min="13326" max="13568" width="9" style="80"/>
    <col min="13569" max="13569" width="24.75" style="80" customWidth="1"/>
    <col min="13570" max="13570" width="13.125" style="80" customWidth="1"/>
    <col min="13571" max="13573" width="10.375" style="80" customWidth="1"/>
    <col min="13574" max="13574" width="12.875" style="80" customWidth="1"/>
    <col min="13575" max="13575" width="10.375" style="80" customWidth="1"/>
    <col min="13576" max="13576" width="11.25" style="80" customWidth="1"/>
    <col min="13577" max="13577" width="11.375" style="80" customWidth="1"/>
    <col min="13578" max="13578" width="7.375" style="80" customWidth="1"/>
    <col min="13579" max="13580" width="9" style="80"/>
    <col min="13581" max="13581" width="12.875" style="80" customWidth="1"/>
    <col min="13582" max="13824" width="9" style="80"/>
    <col min="13825" max="13825" width="24.75" style="80" customWidth="1"/>
    <col min="13826" max="13826" width="13.125" style="80" customWidth="1"/>
    <col min="13827" max="13829" width="10.375" style="80" customWidth="1"/>
    <col min="13830" max="13830" width="12.875" style="80" customWidth="1"/>
    <col min="13831" max="13831" width="10.375" style="80" customWidth="1"/>
    <col min="13832" max="13832" width="11.25" style="80" customWidth="1"/>
    <col min="13833" max="13833" width="11.375" style="80" customWidth="1"/>
    <col min="13834" max="13834" width="7.375" style="80" customWidth="1"/>
    <col min="13835" max="13836" width="9" style="80"/>
    <col min="13837" max="13837" width="12.875" style="80" customWidth="1"/>
    <col min="13838" max="14080" width="9" style="80"/>
    <col min="14081" max="14081" width="24.75" style="80" customWidth="1"/>
    <col min="14082" max="14082" width="13.125" style="80" customWidth="1"/>
    <col min="14083" max="14085" width="10.375" style="80" customWidth="1"/>
    <col min="14086" max="14086" width="12.875" style="80" customWidth="1"/>
    <col min="14087" max="14087" width="10.375" style="80" customWidth="1"/>
    <col min="14088" max="14088" width="11.25" style="80" customWidth="1"/>
    <col min="14089" max="14089" width="11.375" style="80" customWidth="1"/>
    <col min="14090" max="14090" width="7.375" style="80" customWidth="1"/>
    <col min="14091" max="14092" width="9" style="80"/>
    <col min="14093" max="14093" width="12.875" style="80" customWidth="1"/>
    <col min="14094" max="14336" width="9" style="80"/>
    <col min="14337" max="14337" width="24.75" style="80" customWidth="1"/>
    <col min="14338" max="14338" width="13.125" style="80" customWidth="1"/>
    <col min="14339" max="14341" width="10.375" style="80" customWidth="1"/>
    <col min="14342" max="14342" width="12.875" style="80" customWidth="1"/>
    <col min="14343" max="14343" width="10.375" style="80" customWidth="1"/>
    <col min="14344" max="14344" width="11.25" style="80" customWidth="1"/>
    <col min="14345" max="14345" width="11.375" style="80" customWidth="1"/>
    <col min="14346" max="14346" width="7.375" style="80" customWidth="1"/>
    <col min="14347" max="14348" width="9" style="80"/>
    <col min="14349" max="14349" width="12.875" style="80" customWidth="1"/>
    <col min="14350" max="14592" width="9" style="80"/>
    <col min="14593" max="14593" width="24.75" style="80" customWidth="1"/>
    <col min="14594" max="14594" width="13.125" style="80" customWidth="1"/>
    <col min="14595" max="14597" width="10.375" style="80" customWidth="1"/>
    <col min="14598" max="14598" width="12.875" style="80" customWidth="1"/>
    <col min="14599" max="14599" width="10.375" style="80" customWidth="1"/>
    <col min="14600" max="14600" width="11.25" style="80" customWidth="1"/>
    <col min="14601" max="14601" width="11.375" style="80" customWidth="1"/>
    <col min="14602" max="14602" width="7.375" style="80" customWidth="1"/>
    <col min="14603" max="14604" width="9" style="80"/>
    <col min="14605" max="14605" width="12.875" style="80" customWidth="1"/>
    <col min="14606" max="14848" width="9" style="80"/>
    <col min="14849" max="14849" width="24.75" style="80" customWidth="1"/>
    <col min="14850" max="14850" width="13.125" style="80" customWidth="1"/>
    <col min="14851" max="14853" width="10.375" style="80" customWidth="1"/>
    <col min="14854" max="14854" width="12.875" style="80" customWidth="1"/>
    <col min="14855" max="14855" width="10.375" style="80" customWidth="1"/>
    <col min="14856" max="14856" width="11.25" style="80" customWidth="1"/>
    <col min="14857" max="14857" width="11.375" style="80" customWidth="1"/>
    <col min="14858" max="14858" width="7.375" style="80" customWidth="1"/>
    <col min="14859" max="14860" width="9" style="80"/>
    <col min="14861" max="14861" width="12.875" style="80" customWidth="1"/>
    <col min="14862" max="15104" width="9" style="80"/>
    <col min="15105" max="15105" width="24.75" style="80" customWidth="1"/>
    <col min="15106" max="15106" width="13.125" style="80" customWidth="1"/>
    <col min="15107" max="15109" width="10.375" style="80" customWidth="1"/>
    <col min="15110" max="15110" width="12.875" style="80" customWidth="1"/>
    <col min="15111" max="15111" width="10.375" style="80" customWidth="1"/>
    <col min="15112" max="15112" width="11.25" style="80" customWidth="1"/>
    <col min="15113" max="15113" width="11.375" style="80" customWidth="1"/>
    <col min="15114" max="15114" width="7.375" style="80" customWidth="1"/>
    <col min="15115" max="15116" width="9" style="80"/>
    <col min="15117" max="15117" width="12.875" style="80" customWidth="1"/>
    <col min="15118" max="15360" width="9" style="80"/>
    <col min="15361" max="15361" width="24.75" style="80" customWidth="1"/>
    <col min="15362" max="15362" width="13.125" style="80" customWidth="1"/>
    <col min="15363" max="15365" width="10.375" style="80" customWidth="1"/>
    <col min="15366" max="15366" width="12.875" style="80" customWidth="1"/>
    <col min="15367" max="15367" width="10.375" style="80" customWidth="1"/>
    <col min="15368" max="15368" width="11.25" style="80" customWidth="1"/>
    <col min="15369" max="15369" width="11.375" style="80" customWidth="1"/>
    <col min="15370" max="15370" width="7.375" style="80" customWidth="1"/>
    <col min="15371" max="15372" width="9" style="80"/>
    <col min="15373" max="15373" width="12.875" style="80" customWidth="1"/>
    <col min="15374" max="15616" width="9" style="80"/>
    <col min="15617" max="15617" width="24.75" style="80" customWidth="1"/>
    <col min="15618" max="15618" width="13.125" style="80" customWidth="1"/>
    <col min="15619" max="15621" width="10.375" style="80" customWidth="1"/>
    <col min="15622" max="15622" width="12.875" style="80" customWidth="1"/>
    <col min="15623" max="15623" width="10.375" style="80" customWidth="1"/>
    <col min="15624" max="15624" width="11.25" style="80" customWidth="1"/>
    <col min="15625" max="15625" width="11.375" style="80" customWidth="1"/>
    <col min="15626" max="15626" width="7.375" style="80" customWidth="1"/>
    <col min="15627" max="15628" width="9" style="80"/>
    <col min="15629" max="15629" width="12.875" style="80" customWidth="1"/>
    <col min="15630" max="15872" width="9" style="80"/>
    <col min="15873" max="15873" width="24.75" style="80" customWidth="1"/>
    <col min="15874" max="15874" width="13.125" style="80" customWidth="1"/>
    <col min="15875" max="15877" width="10.375" style="80" customWidth="1"/>
    <col min="15878" max="15878" width="12.875" style="80" customWidth="1"/>
    <col min="15879" max="15879" width="10.375" style="80" customWidth="1"/>
    <col min="15880" max="15880" width="11.25" style="80" customWidth="1"/>
    <col min="15881" max="15881" width="11.375" style="80" customWidth="1"/>
    <col min="15882" max="15882" width="7.375" style="80" customWidth="1"/>
    <col min="15883" max="15884" width="9" style="80"/>
    <col min="15885" max="15885" width="12.875" style="80" customWidth="1"/>
    <col min="15886" max="16128" width="9" style="80"/>
    <col min="16129" max="16129" width="24.75" style="80" customWidth="1"/>
    <col min="16130" max="16130" width="13.125" style="80" customWidth="1"/>
    <col min="16131" max="16133" width="10.375" style="80" customWidth="1"/>
    <col min="16134" max="16134" width="12.875" style="80" customWidth="1"/>
    <col min="16135" max="16135" width="10.375" style="80" customWidth="1"/>
    <col min="16136" max="16136" width="11.25" style="80" customWidth="1"/>
    <col min="16137" max="16137" width="11.375" style="80" customWidth="1"/>
    <col min="16138" max="16138" width="7.375" style="80" customWidth="1"/>
    <col min="16139" max="16140" width="9" style="80"/>
    <col min="16141" max="16141" width="12.875" style="80" customWidth="1"/>
    <col min="16142" max="16384" width="9" style="80"/>
  </cols>
  <sheetData>
    <row r="1" spans="1:16" s="61" customFormat="1" ht="16.5" thickBot="1">
      <c r="A1" s="57" t="s">
        <v>202</v>
      </c>
      <c r="B1" s="58"/>
      <c r="C1" s="59"/>
      <c r="D1" s="146"/>
      <c r="E1" s="146"/>
      <c r="F1" s="60"/>
    </row>
    <row r="2" spans="1:16" s="69" customFormat="1" ht="12.75">
      <c r="A2" s="62" t="str">
        <f>[9]工作表目录!$F$3</f>
        <v>被审计单位：</v>
      </c>
      <c r="B2" s="63"/>
      <c r="C2" s="64"/>
      <c r="D2" s="64"/>
      <c r="E2" s="65"/>
      <c r="F2" s="65"/>
      <c r="G2" s="64"/>
      <c r="H2" s="64"/>
      <c r="I2" s="64"/>
      <c r="J2" s="64"/>
      <c r="K2" s="66" t="s">
        <v>203</v>
      </c>
      <c r="L2" s="67" t="s">
        <v>204</v>
      </c>
      <c r="M2" s="63" t="s">
        <v>205</v>
      </c>
      <c r="N2" s="68"/>
    </row>
    <row r="3" spans="1:16" s="69" customFormat="1" ht="12.75">
      <c r="A3" s="137" t="s">
        <v>271</v>
      </c>
      <c r="B3" s="70"/>
      <c r="E3" s="70"/>
      <c r="F3" s="70"/>
      <c r="K3" s="71" t="s">
        <v>206</v>
      </c>
      <c r="L3" s="72">
        <f>[9]工作表目录!H3</f>
        <v>0</v>
      </c>
      <c r="M3" s="70" t="s">
        <v>207</v>
      </c>
      <c r="N3" s="73">
        <f>[9]工作表目录!J3</f>
        <v>0</v>
      </c>
    </row>
    <row r="4" spans="1:16" s="69" customFormat="1" ht="13.5" thickBot="1">
      <c r="A4" s="74" t="str">
        <f>[9]工作表目录!F4</f>
        <v>财务报表截止日/期间：</v>
      </c>
      <c r="B4" s="75"/>
      <c r="C4" s="76"/>
      <c r="D4" s="76"/>
      <c r="E4" s="75"/>
      <c r="F4" s="75"/>
      <c r="G4" s="76"/>
      <c r="H4" s="76"/>
      <c r="I4" s="76"/>
      <c r="J4" s="76"/>
      <c r="K4" s="77" t="s">
        <v>208</v>
      </c>
      <c r="L4" s="78">
        <f>[9]工作表目录!H4</f>
        <v>0</v>
      </c>
      <c r="M4" s="75" t="s">
        <v>207</v>
      </c>
      <c r="N4" s="79">
        <f>[9]工作表目录!J4</f>
        <v>0</v>
      </c>
    </row>
    <row r="7" spans="1:16" ht="16.5" thickBot="1"/>
    <row r="8" spans="1:16" s="82" customFormat="1" ht="12.75">
      <c r="A8" s="138" t="s">
        <v>209</v>
      </c>
      <c r="B8" s="140" t="s">
        <v>210</v>
      </c>
      <c r="C8" s="140"/>
      <c r="D8" s="140"/>
      <c r="E8" s="140"/>
      <c r="F8" s="140"/>
      <c r="G8" s="140"/>
      <c r="H8" s="140" t="s">
        <v>211</v>
      </c>
      <c r="I8" s="140"/>
      <c r="J8" s="140"/>
      <c r="K8" s="140" t="s">
        <v>212</v>
      </c>
      <c r="L8" s="140"/>
      <c r="M8" s="140" t="s">
        <v>213</v>
      </c>
      <c r="N8" s="142" t="s">
        <v>214</v>
      </c>
      <c r="O8" s="81"/>
      <c r="P8" s="81"/>
    </row>
    <row r="9" spans="1:16" s="82" customFormat="1" ht="24">
      <c r="A9" s="220"/>
      <c r="B9" s="83" t="s">
        <v>215</v>
      </c>
      <c r="C9" s="83" t="s">
        <v>216</v>
      </c>
      <c r="D9" s="83" t="s">
        <v>217</v>
      </c>
      <c r="E9" s="84" t="s">
        <v>218</v>
      </c>
      <c r="F9" s="84" t="s">
        <v>219</v>
      </c>
      <c r="G9" s="84" t="s">
        <v>220</v>
      </c>
      <c r="H9" s="83" t="s">
        <v>221</v>
      </c>
      <c r="I9" s="83" t="s">
        <v>222</v>
      </c>
      <c r="J9" s="83" t="s">
        <v>223</v>
      </c>
      <c r="K9" s="83" t="s">
        <v>224</v>
      </c>
      <c r="L9" s="83" t="s">
        <v>225</v>
      </c>
      <c r="M9" s="141"/>
      <c r="N9" s="143"/>
      <c r="O9" s="81"/>
      <c r="P9" s="81"/>
    </row>
    <row r="10" spans="1:16" s="90" customFormat="1" ht="12.75">
      <c r="A10" s="85" t="s">
        <v>226</v>
      </c>
      <c r="B10" s="86"/>
      <c r="C10" s="86"/>
      <c r="D10" s="86"/>
      <c r="E10" s="86"/>
      <c r="F10" s="86"/>
      <c r="G10" s="87"/>
      <c r="H10" s="87"/>
      <c r="I10" s="87"/>
      <c r="J10" s="88"/>
      <c r="K10" s="87"/>
      <c r="L10" s="88"/>
      <c r="M10" s="87"/>
      <c r="N10" s="89"/>
    </row>
    <row r="11" spans="1:16" s="90" customFormat="1" ht="12.75">
      <c r="A11" s="85" t="s">
        <v>227</v>
      </c>
      <c r="B11" s="86"/>
      <c r="C11" s="86"/>
      <c r="D11" s="86"/>
      <c r="E11" s="86"/>
      <c r="F11" s="86"/>
      <c r="G11" s="87"/>
      <c r="H11" s="87"/>
      <c r="I11" s="87"/>
      <c r="J11" s="88"/>
      <c r="K11" s="87"/>
      <c r="L11" s="88"/>
      <c r="M11" s="87"/>
      <c r="N11" s="89"/>
    </row>
    <row r="12" spans="1:16" s="90" customFormat="1" ht="12.75">
      <c r="A12" s="85"/>
      <c r="B12" s="86"/>
      <c r="C12" s="86"/>
      <c r="D12" s="86"/>
      <c r="E12" s="86"/>
      <c r="F12" s="86"/>
      <c r="G12" s="87"/>
      <c r="H12" s="87"/>
      <c r="I12" s="87"/>
      <c r="J12" s="88"/>
      <c r="K12" s="87"/>
      <c r="L12" s="91"/>
      <c r="M12" s="87"/>
      <c r="N12" s="89"/>
    </row>
    <row r="13" spans="1:16" s="90" customFormat="1" ht="12.75">
      <c r="A13" s="85"/>
      <c r="B13" s="86"/>
      <c r="C13" s="86"/>
      <c r="D13" s="86"/>
      <c r="E13" s="92"/>
      <c r="F13" s="92"/>
      <c r="G13" s="87"/>
      <c r="H13" s="87"/>
      <c r="I13" s="87"/>
      <c r="J13" s="88"/>
      <c r="K13" s="87"/>
      <c r="L13" s="88"/>
      <c r="M13" s="87"/>
      <c r="N13" s="89"/>
    </row>
    <row r="14" spans="1:16" s="90" customFormat="1" ht="12.75">
      <c r="A14" s="85"/>
      <c r="B14" s="86"/>
      <c r="C14" s="86"/>
      <c r="D14" s="86"/>
      <c r="E14" s="86"/>
      <c r="F14" s="86"/>
      <c r="G14" s="87"/>
      <c r="H14" s="87"/>
      <c r="I14" s="87"/>
      <c r="J14" s="88"/>
      <c r="K14" s="87"/>
      <c r="L14" s="88"/>
      <c r="M14" s="87"/>
      <c r="N14" s="89"/>
    </row>
    <row r="15" spans="1:16" s="90" customFormat="1" ht="12.75">
      <c r="A15" s="85"/>
      <c r="B15" s="86"/>
      <c r="C15" s="86"/>
      <c r="D15" s="86"/>
      <c r="E15" s="92"/>
      <c r="F15" s="92"/>
      <c r="G15" s="87"/>
      <c r="H15" s="87"/>
      <c r="I15" s="87"/>
      <c r="J15" s="88"/>
      <c r="K15" s="87"/>
      <c r="L15" s="88"/>
      <c r="M15" s="87"/>
      <c r="N15" s="89"/>
    </row>
    <row r="16" spans="1:16" s="90" customFormat="1" ht="12.75">
      <c r="A16" s="85"/>
      <c r="B16" s="86"/>
      <c r="C16" s="86"/>
      <c r="D16" s="86"/>
      <c r="E16" s="92"/>
      <c r="F16" s="92"/>
      <c r="G16" s="87"/>
      <c r="H16" s="87"/>
      <c r="I16" s="87"/>
      <c r="J16" s="88"/>
      <c r="K16" s="87"/>
      <c r="L16" s="88"/>
      <c r="M16" s="87"/>
      <c r="N16" s="89"/>
    </row>
    <row r="17" spans="1:14" s="90" customFormat="1" ht="12.75">
      <c r="A17" s="85"/>
      <c r="B17" s="86"/>
      <c r="C17" s="86"/>
      <c r="D17" s="86"/>
      <c r="E17" s="86"/>
      <c r="F17" s="86"/>
      <c r="G17" s="87"/>
      <c r="H17" s="87"/>
      <c r="I17" s="87"/>
      <c r="J17" s="88"/>
      <c r="K17" s="87"/>
      <c r="L17" s="88"/>
      <c r="M17" s="87"/>
      <c r="N17" s="89"/>
    </row>
    <row r="18" spans="1:14" s="90" customFormat="1" ht="12.75">
      <c r="A18" s="85"/>
      <c r="B18" s="86"/>
      <c r="C18" s="86"/>
      <c r="D18" s="86"/>
      <c r="E18" s="86"/>
      <c r="F18" s="86"/>
      <c r="G18" s="87"/>
      <c r="H18" s="87"/>
      <c r="I18" s="87"/>
      <c r="J18" s="88"/>
      <c r="K18" s="87"/>
      <c r="L18" s="88"/>
      <c r="M18" s="87"/>
      <c r="N18" s="89"/>
    </row>
    <row r="19" spans="1:14" s="96" customFormat="1" ht="12.75">
      <c r="A19" s="93"/>
      <c r="B19" s="86"/>
      <c r="C19" s="86"/>
      <c r="D19" s="86"/>
      <c r="E19" s="94" t="s">
        <v>228</v>
      </c>
      <c r="F19" s="94"/>
      <c r="G19" s="95">
        <f>SUM(G10:G18)</f>
        <v>0</v>
      </c>
      <c r="H19" s="95">
        <f t="shared" ref="H19:M19" si="0">SUM(H10:H18)</f>
        <v>0</v>
      </c>
      <c r="I19" s="95">
        <f t="shared" si="0"/>
        <v>0</v>
      </c>
      <c r="J19" s="88"/>
      <c r="K19" s="95">
        <f t="shared" si="0"/>
        <v>0</v>
      </c>
      <c r="L19" s="88"/>
      <c r="M19" s="95">
        <f t="shared" si="0"/>
        <v>0</v>
      </c>
      <c r="N19" s="89"/>
    </row>
    <row r="20" spans="1:14" s="90" customFormat="1" ht="12.75">
      <c r="A20" s="97" t="s">
        <v>229</v>
      </c>
      <c r="B20" s="86"/>
      <c r="C20" s="86"/>
      <c r="D20" s="98"/>
      <c r="E20" s="99" t="s">
        <v>230</v>
      </c>
      <c r="F20" s="99"/>
      <c r="G20" s="221">
        <f>G19</f>
        <v>0</v>
      </c>
      <c r="H20" s="221"/>
      <c r="I20" s="86" t="s">
        <v>231</v>
      </c>
      <c r="J20" s="86"/>
      <c r="K20" s="87"/>
      <c r="L20" s="86" t="s">
        <v>232</v>
      </c>
      <c r="M20" s="86"/>
      <c r="N20" s="100"/>
    </row>
    <row r="21" spans="1:14" s="90" customFormat="1" ht="12.75">
      <c r="A21" s="97" t="s">
        <v>233</v>
      </c>
      <c r="B21" s="86"/>
      <c r="C21" s="86"/>
      <c r="D21" s="98"/>
      <c r="E21" s="99" t="s">
        <v>234</v>
      </c>
      <c r="F21" s="99"/>
      <c r="G21" s="222"/>
      <c r="H21" s="222"/>
      <c r="I21" s="86" t="s">
        <v>235</v>
      </c>
      <c r="J21" s="86"/>
      <c r="K21" s="95">
        <f>H19</f>
        <v>0</v>
      </c>
      <c r="L21" s="86" t="s">
        <v>236</v>
      </c>
      <c r="M21" s="86"/>
      <c r="N21" s="101">
        <f>K19</f>
        <v>0</v>
      </c>
    </row>
    <row r="22" spans="1:14" s="90" customFormat="1" ht="12.75">
      <c r="A22" s="97" t="s">
        <v>237</v>
      </c>
      <c r="B22" s="86"/>
      <c r="C22" s="86"/>
      <c r="D22" s="102" t="e">
        <f>D20/D21</f>
        <v>#DIV/0!</v>
      </c>
      <c r="E22" s="99" t="s">
        <v>238</v>
      </c>
      <c r="F22" s="99"/>
      <c r="G22" s="221" t="e">
        <f>G20/G21</f>
        <v>#DIV/0!</v>
      </c>
      <c r="H22" s="221"/>
      <c r="I22" s="86" t="s">
        <v>239</v>
      </c>
      <c r="J22" s="86"/>
      <c r="K22" s="95" t="e">
        <f>K21/G20</f>
        <v>#DIV/0!</v>
      </c>
      <c r="L22" s="103" t="s">
        <v>240</v>
      </c>
      <c r="M22" s="104"/>
      <c r="N22" s="105" t="e">
        <f>(N20+N21)/G21</f>
        <v>#DIV/0!</v>
      </c>
    </row>
    <row r="23" spans="1:14" s="90" customFormat="1" ht="13.5" thickBot="1">
      <c r="A23" s="106" t="s">
        <v>241</v>
      </c>
      <c r="B23" s="107"/>
      <c r="C23" s="107"/>
      <c r="D23" s="107"/>
      <c r="E23" s="107"/>
      <c r="F23" s="107"/>
      <c r="G23" s="107"/>
      <c r="H23" s="107"/>
      <c r="I23" s="107"/>
      <c r="J23" s="107"/>
      <c r="K23" s="108"/>
      <c r="L23" s="107"/>
      <c r="M23" s="109"/>
      <c r="N23" s="110"/>
    </row>
    <row r="24" spans="1:14">
      <c r="B24" s="111"/>
      <c r="C24" s="111"/>
      <c r="D24" s="111"/>
      <c r="E24" s="111"/>
      <c r="F24" s="111"/>
      <c r="G24" s="111"/>
      <c r="H24" s="111"/>
      <c r="I24" s="111"/>
      <c r="J24" s="111"/>
      <c r="K24" s="111"/>
      <c r="L24" s="111"/>
      <c r="M24" s="111"/>
      <c r="N24" s="111"/>
    </row>
    <row r="25" spans="1:14" ht="16.5" thickBot="1">
      <c r="A25" s="112" t="s">
        <v>242</v>
      </c>
      <c r="B25" s="111"/>
      <c r="C25" s="111"/>
      <c r="D25" s="111"/>
      <c r="E25" s="111"/>
      <c r="F25" s="111"/>
      <c r="G25" s="111"/>
      <c r="H25" s="111"/>
      <c r="I25" s="111"/>
      <c r="J25" s="111"/>
      <c r="K25" s="111"/>
      <c r="L25" s="111"/>
      <c r="M25" s="111"/>
      <c r="N25" s="111"/>
    </row>
    <row r="26" spans="1:14" ht="16.5">
      <c r="A26" s="113"/>
      <c r="B26" s="114"/>
      <c r="C26" s="114"/>
      <c r="D26" s="114"/>
      <c r="E26" s="114"/>
      <c r="F26" s="114"/>
      <c r="G26" s="114"/>
      <c r="H26" s="114"/>
      <c r="I26" s="114"/>
      <c r="J26" s="114"/>
      <c r="K26" s="114"/>
      <c r="L26" s="114"/>
      <c r="M26" s="114"/>
      <c r="N26" s="115"/>
    </row>
    <row r="27" spans="1:14" ht="16.5">
      <c r="A27" s="116"/>
      <c r="B27" s="111"/>
      <c r="C27" s="111"/>
      <c r="D27" s="111"/>
      <c r="E27" s="111"/>
      <c r="F27" s="111"/>
      <c r="G27" s="111"/>
      <c r="H27" s="111"/>
      <c r="I27" s="111"/>
      <c r="J27" s="111"/>
      <c r="K27" s="111"/>
      <c r="L27" s="111"/>
      <c r="M27" s="111"/>
      <c r="N27" s="117"/>
    </row>
    <row r="28" spans="1:14" ht="16.5" thickBot="1">
      <c r="A28" s="118"/>
      <c r="B28" s="119"/>
      <c r="C28" s="119"/>
      <c r="D28" s="119"/>
      <c r="E28" s="119"/>
      <c r="F28" s="119"/>
      <c r="G28" s="119"/>
      <c r="H28" s="119"/>
      <c r="I28" s="119"/>
      <c r="J28" s="119"/>
      <c r="K28" s="119"/>
      <c r="L28" s="119"/>
      <c r="M28" s="119"/>
      <c r="N28" s="120"/>
    </row>
  </sheetData>
  <mergeCells count="10">
    <mergeCell ref="N8:N9"/>
    <mergeCell ref="G20:H20"/>
    <mergeCell ref="G21:H21"/>
    <mergeCell ref="G22:H22"/>
    <mergeCell ref="D1:E1"/>
    <mergeCell ref="A8:A9"/>
    <mergeCell ref="B8:G8"/>
    <mergeCell ref="H8:J8"/>
    <mergeCell ref="K8:L8"/>
    <mergeCell ref="M8:M9"/>
  </mergeCells>
  <phoneticPr fontId="3"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workbookViewId="0">
      <selection activeCell="G19" sqref="G19"/>
    </sheetView>
  </sheetViews>
  <sheetFormatPr defaultRowHeight="12.75"/>
  <cols>
    <col min="1" max="1" width="7" style="2" customWidth="1"/>
    <col min="2" max="2" width="18.75" style="2" customWidth="1"/>
    <col min="3" max="3" width="15.375" style="2" customWidth="1"/>
    <col min="4" max="4" width="6.375" style="2" customWidth="1"/>
    <col min="5" max="5" width="8.125" style="2" customWidth="1"/>
    <col min="6" max="6" width="5" style="2" customWidth="1"/>
    <col min="7" max="7" width="10.875" style="2" customWidth="1"/>
    <col min="8" max="8" width="10.5" style="2" bestFit="1" customWidth="1"/>
    <col min="9" max="9" width="13.125" style="2" customWidth="1"/>
    <col min="10" max="10" width="9.625" style="2" customWidth="1"/>
    <col min="11" max="11" width="11.25" style="2" customWidth="1"/>
    <col min="12" max="17" width="9.625" style="2" customWidth="1"/>
    <col min="18" max="18" width="12.25" style="2" bestFit="1" customWidth="1"/>
    <col min="19" max="19" width="10.625" style="2" customWidth="1"/>
    <col min="20" max="256" width="9" style="2"/>
    <col min="257" max="257" width="7" style="2" customWidth="1"/>
    <col min="258" max="258" width="18.75" style="2" customWidth="1"/>
    <col min="259" max="259" width="15.375" style="2" customWidth="1"/>
    <col min="260" max="260" width="6.375" style="2" customWidth="1"/>
    <col min="261" max="261" width="8.125" style="2" customWidth="1"/>
    <col min="262" max="262" width="5" style="2" customWidth="1"/>
    <col min="263" max="263" width="10.875" style="2" customWidth="1"/>
    <col min="264" max="264" width="10.5" style="2" bestFit="1" customWidth="1"/>
    <col min="265" max="265" width="13.125" style="2" customWidth="1"/>
    <col min="266" max="266" width="9.625" style="2" customWidth="1"/>
    <col min="267" max="267" width="11.25" style="2" customWidth="1"/>
    <col min="268" max="273" width="9.625" style="2" customWidth="1"/>
    <col min="274" max="274" width="12.25" style="2" bestFit="1" customWidth="1"/>
    <col min="275" max="275" width="10.625" style="2" customWidth="1"/>
    <col min="276" max="512" width="9" style="2"/>
    <col min="513" max="513" width="7" style="2" customWidth="1"/>
    <col min="514" max="514" width="18.75" style="2" customWidth="1"/>
    <col min="515" max="515" width="15.375" style="2" customWidth="1"/>
    <col min="516" max="516" width="6.375" style="2" customWidth="1"/>
    <col min="517" max="517" width="8.125" style="2" customWidth="1"/>
    <col min="518" max="518" width="5" style="2" customWidth="1"/>
    <col min="519" max="519" width="10.875" style="2" customWidth="1"/>
    <col min="520" max="520" width="10.5" style="2" bestFit="1" customWidth="1"/>
    <col min="521" max="521" width="13.125" style="2" customWidth="1"/>
    <col min="522" max="522" width="9.625" style="2" customWidth="1"/>
    <col min="523" max="523" width="11.25" style="2" customWidth="1"/>
    <col min="524" max="529" width="9.625" style="2" customWidth="1"/>
    <col min="530" max="530" width="12.25" style="2" bestFit="1" customWidth="1"/>
    <col min="531" max="531" width="10.625" style="2" customWidth="1"/>
    <col min="532" max="768" width="9" style="2"/>
    <col min="769" max="769" width="7" style="2" customWidth="1"/>
    <col min="770" max="770" width="18.75" style="2" customWidth="1"/>
    <col min="771" max="771" width="15.375" style="2" customWidth="1"/>
    <col min="772" max="772" width="6.375" style="2" customWidth="1"/>
    <col min="773" max="773" width="8.125" style="2" customWidth="1"/>
    <col min="774" max="774" width="5" style="2" customWidth="1"/>
    <col min="775" max="775" width="10.875" style="2" customWidth="1"/>
    <col min="776" max="776" width="10.5" style="2" bestFit="1" customWidth="1"/>
    <col min="777" max="777" width="13.125" style="2" customWidth="1"/>
    <col min="778" max="778" width="9.625" style="2" customWidth="1"/>
    <col min="779" max="779" width="11.25" style="2" customWidth="1"/>
    <col min="780" max="785" width="9.625" style="2" customWidth="1"/>
    <col min="786" max="786" width="12.25" style="2" bestFit="1" customWidth="1"/>
    <col min="787" max="787" width="10.625" style="2" customWidth="1"/>
    <col min="788" max="1024" width="9" style="2"/>
    <col min="1025" max="1025" width="7" style="2" customWidth="1"/>
    <col min="1026" max="1026" width="18.75" style="2" customWidth="1"/>
    <col min="1027" max="1027" width="15.375" style="2" customWidth="1"/>
    <col min="1028" max="1028" width="6.375" style="2" customWidth="1"/>
    <col min="1029" max="1029" width="8.125" style="2" customWidth="1"/>
    <col min="1030" max="1030" width="5" style="2" customWidth="1"/>
    <col min="1031" max="1031" width="10.875" style="2" customWidth="1"/>
    <col min="1032" max="1032" width="10.5" style="2" bestFit="1" customWidth="1"/>
    <col min="1033" max="1033" width="13.125" style="2" customWidth="1"/>
    <col min="1034" max="1034" width="9.625" style="2" customWidth="1"/>
    <col min="1035" max="1035" width="11.25" style="2" customWidth="1"/>
    <col min="1036" max="1041" width="9.625" style="2" customWidth="1"/>
    <col min="1042" max="1042" width="12.25" style="2" bestFit="1" customWidth="1"/>
    <col min="1043" max="1043" width="10.625" style="2" customWidth="1"/>
    <col min="1044" max="1280" width="9" style="2"/>
    <col min="1281" max="1281" width="7" style="2" customWidth="1"/>
    <col min="1282" max="1282" width="18.75" style="2" customWidth="1"/>
    <col min="1283" max="1283" width="15.375" style="2" customWidth="1"/>
    <col min="1284" max="1284" width="6.375" style="2" customWidth="1"/>
    <col min="1285" max="1285" width="8.125" style="2" customWidth="1"/>
    <col min="1286" max="1286" width="5" style="2" customWidth="1"/>
    <col min="1287" max="1287" width="10.875" style="2" customWidth="1"/>
    <col min="1288" max="1288" width="10.5" style="2" bestFit="1" customWidth="1"/>
    <col min="1289" max="1289" width="13.125" style="2" customWidth="1"/>
    <col min="1290" max="1290" width="9.625" style="2" customWidth="1"/>
    <col min="1291" max="1291" width="11.25" style="2" customWidth="1"/>
    <col min="1292" max="1297" width="9.625" style="2" customWidth="1"/>
    <col min="1298" max="1298" width="12.25" style="2" bestFit="1" customWidth="1"/>
    <col min="1299" max="1299" width="10.625" style="2" customWidth="1"/>
    <col min="1300" max="1536" width="9" style="2"/>
    <col min="1537" max="1537" width="7" style="2" customWidth="1"/>
    <col min="1538" max="1538" width="18.75" style="2" customWidth="1"/>
    <col min="1539" max="1539" width="15.375" style="2" customWidth="1"/>
    <col min="1540" max="1540" width="6.375" style="2" customWidth="1"/>
    <col min="1541" max="1541" width="8.125" style="2" customWidth="1"/>
    <col min="1542" max="1542" width="5" style="2" customWidth="1"/>
    <col min="1543" max="1543" width="10.875" style="2" customWidth="1"/>
    <col min="1544" max="1544" width="10.5" style="2" bestFit="1" customWidth="1"/>
    <col min="1545" max="1545" width="13.125" style="2" customWidth="1"/>
    <col min="1546" max="1546" width="9.625" style="2" customWidth="1"/>
    <col min="1547" max="1547" width="11.25" style="2" customWidth="1"/>
    <col min="1548" max="1553" width="9.625" style="2" customWidth="1"/>
    <col min="1554" max="1554" width="12.25" style="2" bestFit="1" customWidth="1"/>
    <col min="1555" max="1555" width="10.625" style="2" customWidth="1"/>
    <col min="1556" max="1792" width="9" style="2"/>
    <col min="1793" max="1793" width="7" style="2" customWidth="1"/>
    <col min="1794" max="1794" width="18.75" style="2" customWidth="1"/>
    <col min="1795" max="1795" width="15.375" style="2" customWidth="1"/>
    <col min="1796" max="1796" width="6.375" style="2" customWidth="1"/>
    <col min="1797" max="1797" width="8.125" style="2" customWidth="1"/>
    <col min="1798" max="1798" width="5" style="2" customWidth="1"/>
    <col min="1799" max="1799" width="10.875" style="2" customWidth="1"/>
    <col min="1800" max="1800" width="10.5" style="2" bestFit="1" customWidth="1"/>
    <col min="1801" max="1801" width="13.125" style="2" customWidth="1"/>
    <col min="1802" max="1802" width="9.625" style="2" customWidth="1"/>
    <col min="1803" max="1803" width="11.25" style="2" customWidth="1"/>
    <col min="1804" max="1809" width="9.625" style="2" customWidth="1"/>
    <col min="1810" max="1810" width="12.25" style="2" bestFit="1" customWidth="1"/>
    <col min="1811" max="1811" width="10.625" style="2" customWidth="1"/>
    <col min="1812" max="2048" width="9" style="2"/>
    <col min="2049" max="2049" width="7" style="2" customWidth="1"/>
    <col min="2050" max="2050" width="18.75" style="2" customWidth="1"/>
    <col min="2051" max="2051" width="15.375" style="2" customWidth="1"/>
    <col min="2052" max="2052" width="6.375" style="2" customWidth="1"/>
    <col min="2053" max="2053" width="8.125" style="2" customWidth="1"/>
    <col min="2054" max="2054" width="5" style="2" customWidth="1"/>
    <col min="2055" max="2055" width="10.875" style="2" customWidth="1"/>
    <col min="2056" max="2056" width="10.5" style="2" bestFit="1" customWidth="1"/>
    <col min="2057" max="2057" width="13.125" style="2" customWidth="1"/>
    <col min="2058" max="2058" width="9.625" style="2" customWidth="1"/>
    <col min="2059" max="2059" width="11.25" style="2" customWidth="1"/>
    <col min="2060" max="2065" width="9.625" style="2" customWidth="1"/>
    <col min="2066" max="2066" width="12.25" style="2" bestFit="1" customWidth="1"/>
    <col min="2067" max="2067" width="10.625" style="2" customWidth="1"/>
    <col min="2068" max="2304" width="9" style="2"/>
    <col min="2305" max="2305" width="7" style="2" customWidth="1"/>
    <col min="2306" max="2306" width="18.75" style="2" customWidth="1"/>
    <col min="2307" max="2307" width="15.375" style="2" customWidth="1"/>
    <col min="2308" max="2308" width="6.375" style="2" customWidth="1"/>
    <col min="2309" max="2309" width="8.125" style="2" customWidth="1"/>
    <col min="2310" max="2310" width="5" style="2" customWidth="1"/>
    <col min="2311" max="2311" width="10.875" style="2" customWidth="1"/>
    <col min="2312" max="2312" width="10.5" style="2" bestFit="1" customWidth="1"/>
    <col min="2313" max="2313" width="13.125" style="2" customWidth="1"/>
    <col min="2314" max="2314" width="9.625" style="2" customWidth="1"/>
    <col min="2315" max="2315" width="11.25" style="2" customWidth="1"/>
    <col min="2316" max="2321" width="9.625" style="2" customWidth="1"/>
    <col min="2322" max="2322" width="12.25" style="2" bestFit="1" customWidth="1"/>
    <col min="2323" max="2323" width="10.625" style="2" customWidth="1"/>
    <col min="2324" max="2560" width="9" style="2"/>
    <col min="2561" max="2561" width="7" style="2" customWidth="1"/>
    <col min="2562" max="2562" width="18.75" style="2" customWidth="1"/>
    <col min="2563" max="2563" width="15.375" style="2" customWidth="1"/>
    <col min="2564" max="2564" width="6.375" style="2" customWidth="1"/>
    <col min="2565" max="2565" width="8.125" style="2" customWidth="1"/>
    <col min="2566" max="2566" width="5" style="2" customWidth="1"/>
    <col min="2567" max="2567" width="10.875" style="2" customWidth="1"/>
    <col min="2568" max="2568" width="10.5" style="2" bestFit="1" customWidth="1"/>
    <col min="2569" max="2569" width="13.125" style="2" customWidth="1"/>
    <col min="2570" max="2570" width="9.625" style="2" customWidth="1"/>
    <col min="2571" max="2571" width="11.25" style="2" customWidth="1"/>
    <col min="2572" max="2577" width="9.625" style="2" customWidth="1"/>
    <col min="2578" max="2578" width="12.25" style="2" bestFit="1" customWidth="1"/>
    <col min="2579" max="2579" width="10.625" style="2" customWidth="1"/>
    <col min="2580" max="2816" width="9" style="2"/>
    <col min="2817" max="2817" width="7" style="2" customWidth="1"/>
    <col min="2818" max="2818" width="18.75" style="2" customWidth="1"/>
    <col min="2819" max="2819" width="15.375" style="2" customWidth="1"/>
    <col min="2820" max="2820" width="6.375" style="2" customWidth="1"/>
    <col min="2821" max="2821" width="8.125" style="2" customWidth="1"/>
    <col min="2822" max="2822" width="5" style="2" customWidth="1"/>
    <col min="2823" max="2823" width="10.875" style="2" customWidth="1"/>
    <col min="2824" max="2824" width="10.5" style="2" bestFit="1" customWidth="1"/>
    <col min="2825" max="2825" width="13.125" style="2" customWidth="1"/>
    <col min="2826" max="2826" width="9.625" style="2" customWidth="1"/>
    <col min="2827" max="2827" width="11.25" style="2" customWidth="1"/>
    <col min="2828" max="2833" width="9.625" style="2" customWidth="1"/>
    <col min="2834" max="2834" width="12.25" style="2" bestFit="1" customWidth="1"/>
    <col min="2835" max="2835" width="10.625" style="2" customWidth="1"/>
    <col min="2836" max="3072" width="9" style="2"/>
    <col min="3073" max="3073" width="7" style="2" customWidth="1"/>
    <col min="3074" max="3074" width="18.75" style="2" customWidth="1"/>
    <col min="3075" max="3075" width="15.375" style="2" customWidth="1"/>
    <col min="3076" max="3076" width="6.375" style="2" customWidth="1"/>
    <col min="3077" max="3077" width="8.125" style="2" customWidth="1"/>
    <col min="3078" max="3078" width="5" style="2" customWidth="1"/>
    <col min="3079" max="3079" width="10.875" style="2" customWidth="1"/>
    <col min="3080" max="3080" width="10.5" style="2" bestFit="1" customWidth="1"/>
    <col min="3081" max="3081" width="13.125" style="2" customWidth="1"/>
    <col min="3082" max="3082" width="9.625" style="2" customWidth="1"/>
    <col min="3083" max="3083" width="11.25" style="2" customWidth="1"/>
    <col min="3084" max="3089" width="9.625" style="2" customWidth="1"/>
    <col min="3090" max="3090" width="12.25" style="2" bestFit="1" customWidth="1"/>
    <col min="3091" max="3091" width="10.625" style="2" customWidth="1"/>
    <col min="3092" max="3328" width="9" style="2"/>
    <col min="3329" max="3329" width="7" style="2" customWidth="1"/>
    <col min="3330" max="3330" width="18.75" style="2" customWidth="1"/>
    <col min="3331" max="3331" width="15.375" style="2" customWidth="1"/>
    <col min="3332" max="3332" width="6.375" style="2" customWidth="1"/>
    <col min="3333" max="3333" width="8.125" style="2" customWidth="1"/>
    <col min="3334" max="3334" width="5" style="2" customWidth="1"/>
    <col min="3335" max="3335" width="10.875" style="2" customWidth="1"/>
    <col min="3336" max="3336" width="10.5" style="2" bestFit="1" customWidth="1"/>
    <col min="3337" max="3337" width="13.125" style="2" customWidth="1"/>
    <col min="3338" max="3338" width="9.625" style="2" customWidth="1"/>
    <col min="3339" max="3339" width="11.25" style="2" customWidth="1"/>
    <col min="3340" max="3345" width="9.625" style="2" customWidth="1"/>
    <col min="3346" max="3346" width="12.25" style="2" bestFit="1" customWidth="1"/>
    <col min="3347" max="3347" width="10.625" style="2" customWidth="1"/>
    <col min="3348" max="3584" width="9" style="2"/>
    <col min="3585" max="3585" width="7" style="2" customWidth="1"/>
    <col min="3586" max="3586" width="18.75" style="2" customWidth="1"/>
    <col min="3587" max="3587" width="15.375" style="2" customWidth="1"/>
    <col min="3588" max="3588" width="6.375" style="2" customWidth="1"/>
    <col min="3589" max="3589" width="8.125" style="2" customWidth="1"/>
    <col min="3590" max="3590" width="5" style="2" customWidth="1"/>
    <col min="3591" max="3591" width="10.875" style="2" customWidth="1"/>
    <col min="3592" max="3592" width="10.5" style="2" bestFit="1" customWidth="1"/>
    <col min="3593" max="3593" width="13.125" style="2" customWidth="1"/>
    <col min="3594" max="3594" width="9.625" style="2" customWidth="1"/>
    <col min="3595" max="3595" width="11.25" style="2" customWidth="1"/>
    <col min="3596" max="3601" width="9.625" style="2" customWidth="1"/>
    <col min="3602" max="3602" width="12.25" style="2" bestFit="1" customWidth="1"/>
    <col min="3603" max="3603" width="10.625" style="2" customWidth="1"/>
    <col min="3604" max="3840" width="9" style="2"/>
    <col min="3841" max="3841" width="7" style="2" customWidth="1"/>
    <col min="3842" max="3842" width="18.75" style="2" customWidth="1"/>
    <col min="3843" max="3843" width="15.375" style="2" customWidth="1"/>
    <col min="3844" max="3844" width="6.375" style="2" customWidth="1"/>
    <col min="3845" max="3845" width="8.125" style="2" customWidth="1"/>
    <col min="3846" max="3846" width="5" style="2" customWidth="1"/>
    <col min="3847" max="3847" width="10.875" style="2" customWidth="1"/>
    <col min="3848" max="3848" width="10.5" style="2" bestFit="1" customWidth="1"/>
    <col min="3849" max="3849" width="13.125" style="2" customWidth="1"/>
    <col min="3850" max="3850" width="9.625" style="2" customWidth="1"/>
    <col min="3851" max="3851" width="11.25" style="2" customWidth="1"/>
    <col min="3852" max="3857" width="9.625" style="2" customWidth="1"/>
    <col min="3858" max="3858" width="12.25" style="2" bestFit="1" customWidth="1"/>
    <col min="3859" max="3859" width="10.625" style="2" customWidth="1"/>
    <col min="3860" max="4096" width="9" style="2"/>
    <col min="4097" max="4097" width="7" style="2" customWidth="1"/>
    <col min="4098" max="4098" width="18.75" style="2" customWidth="1"/>
    <col min="4099" max="4099" width="15.375" style="2" customWidth="1"/>
    <col min="4100" max="4100" width="6.375" style="2" customWidth="1"/>
    <col min="4101" max="4101" width="8.125" style="2" customWidth="1"/>
    <col min="4102" max="4102" width="5" style="2" customWidth="1"/>
    <col min="4103" max="4103" width="10.875" style="2" customWidth="1"/>
    <col min="4104" max="4104" width="10.5" style="2" bestFit="1" customWidth="1"/>
    <col min="4105" max="4105" width="13.125" style="2" customWidth="1"/>
    <col min="4106" max="4106" width="9.625" style="2" customWidth="1"/>
    <col min="4107" max="4107" width="11.25" style="2" customWidth="1"/>
    <col min="4108" max="4113" width="9.625" style="2" customWidth="1"/>
    <col min="4114" max="4114" width="12.25" style="2" bestFit="1" customWidth="1"/>
    <col min="4115" max="4115" width="10.625" style="2" customWidth="1"/>
    <col min="4116" max="4352" width="9" style="2"/>
    <col min="4353" max="4353" width="7" style="2" customWidth="1"/>
    <col min="4354" max="4354" width="18.75" style="2" customWidth="1"/>
    <col min="4355" max="4355" width="15.375" style="2" customWidth="1"/>
    <col min="4356" max="4356" width="6.375" style="2" customWidth="1"/>
    <col min="4357" max="4357" width="8.125" style="2" customWidth="1"/>
    <col min="4358" max="4358" width="5" style="2" customWidth="1"/>
    <col min="4359" max="4359" width="10.875" style="2" customWidth="1"/>
    <col min="4360" max="4360" width="10.5" style="2" bestFit="1" customWidth="1"/>
    <col min="4361" max="4361" width="13.125" style="2" customWidth="1"/>
    <col min="4362" max="4362" width="9.625" style="2" customWidth="1"/>
    <col min="4363" max="4363" width="11.25" style="2" customWidth="1"/>
    <col min="4364" max="4369" width="9.625" style="2" customWidth="1"/>
    <col min="4370" max="4370" width="12.25" style="2" bestFit="1" customWidth="1"/>
    <col min="4371" max="4371" width="10.625" style="2" customWidth="1"/>
    <col min="4372" max="4608" width="9" style="2"/>
    <col min="4609" max="4609" width="7" style="2" customWidth="1"/>
    <col min="4610" max="4610" width="18.75" style="2" customWidth="1"/>
    <col min="4611" max="4611" width="15.375" style="2" customWidth="1"/>
    <col min="4612" max="4612" width="6.375" style="2" customWidth="1"/>
    <col min="4613" max="4613" width="8.125" style="2" customWidth="1"/>
    <col min="4614" max="4614" width="5" style="2" customWidth="1"/>
    <col min="4615" max="4615" width="10.875" style="2" customWidth="1"/>
    <col min="4616" max="4616" width="10.5" style="2" bestFit="1" customWidth="1"/>
    <col min="4617" max="4617" width="13.125" style="2" customWidth="1"/>
    <col min="4618" max="4618" width="9.625" style="2" customWidth="1"/>
    <col min="4619" max="4619" width="11.25" style="2" customWidth="1"/>
    <col min="4620" max="4625" width="9.625" style="2" customWidth="1"/>
    <col min="4626" max="4626" width="12.25" style="2" bestFit="1" customWidth="1"/>
    <col min="4627" max="4627" width="10.625" style="2" customWidth="1"/>
    <col min="4628" max="4864" width="9" style="2"/>
    <col min="4865" max="4865" width="7" style="2" customWidth="1"/>
    <col min="4866" max="4866" width="18.75" style="2" customWidth="1"/>
    <col min="4867" max="4867" width="15.375" style="2" customWidth="1"/>
    <col min="4868" max="4868" width="6.375" style="2" customWidth="1"/>
    <col min="4869" max="4869" width="8.125" style="2" customWidth="1"/>
    <col min="4870" max="4870" width="5" style="2" customWidth="1"/>
    <col min="4871" max="4871" width="10.875" style="2" customWidth="1"/>
    <col min="4872" max="4872" width="10.5" style="2" bestFit="1" customWidth="1"/>
    <col min="4873" max="4873" width="13.125" style="2" customWidth="1"/>
    <col min="4874" max="4874" width="9.625" style="2" customWidth="1"/>
    <col min="4875" max="4875" width="11.25" style="2" customWidth="1"/>
    <col min="4876" max="4881" width="9.625" style="2" customWidth="1"/>
    <col min="4882" max="4882" width="12.25" style="2" bestFit="1" customWidth="1"/>
    <col min="4883" max="4883" width="10.625" style="2" customWidth="1"/>
    <col min="4884" max="5120" width="9" style="2"/>
    <col min="5121" max="5121" width="7" style="2" customWidth="1"/>
    <col min="5122" max="5122" width="18.75" style="2" customWidth="1"/>
    <col min="5123" max="5123" width="15.375" style="2" customWidth="1"/>
    <col min="5124" max="5124" width="6.375" style="2" customWidth="1"/>
    <col min="5125" max="5125" width="8.125" style="2" customWidth="1"/>
    <col min="5126" max="5126" width="5" style="2" customWidth="1"/>
    <col min="5127" max="5127" width="10.875" style="2" customWidth="1"/>
    <col min="5128" max="5128" width="10.5" style="2" bestFit="1" customWidth="1"/>
    <col min="5129" max="5129" width="13.125" style="2" customWidth="1"/>
    <col min="5130" max="5130" width="9.625" style="2" customWidth="1"/>
    <col min="5131" max="5131" width="11.25" style="2" customWidth="1"/>
    <col min="5132" max="5137" width="9.625" style="2" customWidth="1"/>
    <col min="5138" max="5138" width="12.25" style="2" bestFit="1" customWidth="1"/>
    <col min="5139" max="5139" width="10.625" style="2" customWidth="1"/>
    <col min="5140" max="5376" width="9" style="2"/>
    <col min="5377" max="5377" width="7" style="2" customWidth="1"/>
    <col min="5378" max="5378" width="18.75" style="2" customWidth="1"/>
    <col min="5379" max="5379" width="15.375" style="2" customWidth="1"/>
    <col min="5380" max="5380" width="6.375" style="2" customWidth="1"/>
    <col min="5381" max="5381" width="8.125" style="2" customWidth="1"/>
    <col min="5382" max="5382" width="5" style="2" customWidth="1"/>
    <col min="5383" max="5383" width="10.875" style="2" customWidth="1"/>
    <col min="5384" max="5384" width="10.5" style="2" bestFit="1" customWidth="1"/>
    <col min="5385" max="5385" width="13.125" style="2" customWidth="1"/>
    <col min="5386" max="5386" width="9.625" style="2" customWidth="1"/>
    <col min="5387" max="5387" width="11.25" style="2" customWidth="1"/>
    <col min="5388" max="5393" width="9.625" style="2" customWidth="1"/>
    <col min="5394" max="5394" width="12.25" style="2" bestFit="1" customWidth="1"/>
    <col min="5395" max="5395" width="10.625" style="2" customWidth="1"/>
    <col min="5396" max="5632" width="9" style="2"/>
    <col min="5633" max="5633" width="7" style="2" customWidth="1"/>
    <col min="5634" max="5634" width="18.75" style="2" customWidth="1"/>
    <col min="5635" max="5635" width="15.375" style="2" customWidth="1"/>
    <col min="5636" max="5636" width="6.375" style="2" customWidth="1"/>
    <col min="5637" max="5637" width="8.125" style="2" customWidth="1"/>
    <col min="5638" max="5638" width="5" style="2" customWidth="1"/>
    <col min="5639" max="5639" width="10.875" style="2" customWidth="1"/>
    <col min="5640" max="5640" width="10.5" style="2" bestFit="1" customWidth="1"/>
    <col min="5641" max="5641" width="13.125" style="2" customWidth="1"/>
    <col min="5642" max="5642" width="9.625" style="2" customWidth="1"/>
    <col min="5643" max="5643" width="11.25" style="2" customWidth="1"/>
    <col min="5644" max="5649" width="9.625" style="2" customWidth="1"/>
    <col min="5650" max="5650" width="12.25" style="2" bestFit="1" customWidth="1"/>
    <col min="5651" max="5651" width="10.625" style="2" customWidth="1"/>
    <col min="5652" max="5888" width="9" style="2"/>
    <col min="5889" max="5889" width="7" style="2" customWidth="1"/>
    <col min="5890" max="5890" width="18.75" style="2" customWidth="1"/>
    <col min="5891" max="5891" width="15.375" style="2" customWidth="1"/>
    <col min="5892" max="5892" width="6.375" style="2" customWidth="1"/>
    <col min="5893" max="5893" width="8.125" style="2" customWidth="1"/>
    <col min="5894" max="5894" width="5" style="2" customWidth="1"/>
    <col min="5895" max="5895" width="10.875" style="2" customWidth="1"/>
    <col min="5896" max="5896" width="10.5" style="2" bestFit="1" customWidth="1"/>
    <col min="5897" max="5897" width="13.125" style="2" customWidth="1"/>
    <col min="5898" max="5898" width="9.625" style="2" customWidth="1"/>
    <col min="5899" max="5899" width="11.25" style="2" customWidth="1"/>
    <col min="5900" max="5905" width="9.625" style="2" customWidth="1"/>
    <col min="5906" max="5906" width="12.25" style="2" bestFit="1" customWidth="1"/>
    <col min="5907" max="5907" width="10.625" style="2" customWidth="1"/>
    <col min="5908" max="6144" width="9" style="2"/>
    <col min="6145" max="6145" width="7" style="2" customWidth="1"/>
    <col min="6146" max="6146" width="18.75" style="2" customWidth="1"/>
    <col min="6147" max="6147" width="15.375" style="2" customWidth="1"/>
    <col min="6148" max="6148" width="6.375" style="2" customWidth="1"/>
    <col min="6149" max="6149" width="8.125" style="2" customWidth="1"/>
    <col min="6150" max="6150" width="5" style="2" customWidth="1"/>
    <col min="6151" max="6151" width="10.875" style="2" customWidth="1"/>
    <col min="6152" max="6152" width="10.5" style="2" bestFit="1" customWidth="1"/>
    <col min="6153" max="6153" width="13.125" style="2" customWidth="1"/>
    <col min="6154" max="6154" width="9.625" style="2" customWidth="1"/>
    <col min="6155" max="6155" width="11.25" style="2" customWidth="1"/>
    <col min="6156" max="6161" width="9.625" style="2" customWidth="1"/>
    <col min="6162" max="6162" width="12.25" style="2" bestFit="1" customWidth="1"/>
    <col min="6163" max="6163" width="10.625" style="2" customWidth="1"/>
    <col min="6164" max="6400" width="9" style="2"/>
    <col min="6401" max="6401" width="7" style="2" customWidth="1"/>
    <col min="6402" max="6402" width="18.75" style="2" customWidth="1"/>
    <col min="6403" max="6403" width="15.375" style="2" customWidth="1"/>
    <col min="6404" max="6404" width="6.375" style="2" customWidth="1"/>
    <col min="6405" max="6405" width="8.125" style="2" customWidth="1"/>
    <col min="6406" max="6406" width="5" style="2" customWidth="1"/>
    <col min="6407" max="6407" width="10.875" style="2" customWidth="1"/>
    <col min="6408" max="6408" width="10.5" style="2" bestFit="1" customWidth="1"/>
    <col min="6409" max="6409" width="13.125" style="2" customWidth="1"/>
    <col min="6410" max="6410" width="9.625" style="2" customWidth="1"/>
    <col min="6411" max="6411" width="11.25" style="2" customWidth="1"/>
    <col min="6412" max="6417" width="9.625" style="2" customWidth="1"/>
    <col min="6418" max="6418" width="12.25" style="2" bestFit="1" customWidth="1"/>
    <col min="6419" max="6419" width="10.625" style="2" customWidth="1"/>
    <col min="6420" max="6656" width="9" style="2"/>
    <col min="6657" max="6657" width="7" style="2" customWidth="1"/>
    <col min="6658" max="6658" width="18.75" style="2" customWidth="1"/>
    <col min="6659" max="6659" width="15.375" style="2" customWidth="1"/>
    <col min="6660" max="6660" width="6.375" style="2" customWidth="1"/>
    <col min="6661" max="6661" width="8.125" style="2" customWidth="1"/>
    <col min="6662" max="6662" width="5" style="2" customWidth="1"/>
    <col min="6663" max="6663" width="10.875" style="2" customWidth="1"/>
    <col min="6664" max="6664" width="10.5" style="2" bestFit="1" customWidth="1"/>
    <col min="6665" max="6665" width="13.125" style="2" customWidth="1"/>
    <col min="6666" max="6666" width="9.625" style="2" customWidth="1"/>
    <col min="6667" max="6667" width="11.25" style="2" customWidth="1"/>
    <col min="6668" max="6673" width="9.625" style="2" customWidth="1"/>
    <col min="6674" max="6674" width="12.25" style="2" bestFit="1" customWidth="1"/>
    <col min="6675" max="6675" width="10.625" style="2" customWidth="1"/>
    <col min="6676" max="6912" width="9" style="2"/>
    <col min="6913" max="6913" width="7" style="2" customWidth="1"/>
    <col min="6914" max="6914" width="18.75" style="2" customWidth="1"/>
    <col min="6915" max="6915" width="15.375" style="2" customWidth="1"/>
    <col min="6916" max="6916" width="6.375" style="2" customWidth="1"/>
    <col min="6917" max="6917" width="8.125" style="2" customWidth="1"/>
    <col min="6918" max="6918" width="5" style="2" customWidth="1"/>
    <col min="6919" max="6919" width="10.875" style="2" customWidth="1"/>
    <col min="6920" max="6920" width="10.5" style="2" bestFit="1" customWidth="1"/>
    <col min="6921" max="6921" width="13.125" style="2" customWidth="1"/>
    <col min="6922" max="6922" width="9.625" style="2" customWidth="1"/>
    <col min="6923" max="6923" width="11.25" style="2" customWidth="1"/>
    <col min="6924" max="6929" width="9.625" style="2" customWidth="1"/>
    <col min="6930" max="6930" width="12.25" style="2" bestFit="1" customWidth="1"/>
    <col min="6931" max="6931" width="10.625" style="2" customWidth="1"/>
    <col min="6932" max="7168" width="9" style="2"/>
    <col min="7169" max="7169" width="7" style="2" customWidth="1"/>
    <col min="7170" max="7170" width="18.75" style="2" customWidth="1"/>
    <col min="7171" max="7171" width="15.375" style="2" customWidth="1"/>
    <col min="7172" max="7172" width="6.375" style="2" customWidth="1"/>
    <col min="7173" max="7173" width="8.125" style="2" customWidth="1"/>
    <col min="7174" max="7174" width="5" style="2" customWidth="1"/>
    <col min="7175" max="7175" width="10.875" style="2" customWidth="1"/>
    <col min="7176" max="7176" width="10.5" style="2" bestFit="1" customWidth="1"/>
    <col min="7177" max="7177" width="13.125" style="2" customWidth="1"/>
    <col min="7178" max="7178" width="9.625" style="2" customWidth="1"/>
    <col min="7179" max="7179" width="11.25" style="2" customWidth="1"/>
    <col min="7180" max="7185" width="9.625" style="2" customWidth="1"/>
    <col min="7186" max="7186" width="12.25" style="2" bestFit="1" customWidth="1"/>
    <col min="7187" max="7187" width="10.625" style="2" customWidth="1"/>
    <col min="7188" max="7424" width="9" style="2"/>
    <col min="7425" max="7425" width="7" style="2" customWidth="1"/>
    <col min="7426" max="7426" width="18.75" style="2" customWidth="1"/>
    <col min="7427" max="7427" width="15.375" style="2" customWidth="1"/>
    <col min="7428" max="7428" width="6.375" style="2" customWidth="1"/>
    <col min="7429" max="7429" width="8.125" style="2" customWidth="1"/>
    <col min="7430" max="7430" width="5" style="2" customWidth="1"/>
    <col min="7431" max="7431" width="10.875" style="2" customWidth="1"/>
    <col min="7432" max="7432" width="10.5" style="2" bestFit="1" customWidth="1"/>
    <col min="7433" max="7433" width="13.125" style="2" customWidth="1"/>
    <col min="7434" max="7434" width="9.625" style="2" customWidth="1"/>
    <col min="7435" max="7435" width="11.25" style="2" customWidth="1"/>
    <col min="7436" max="7441" width="9.625" style="2" customWidth="1"/>
    <col min="7442" max="7442" width="12.25" style="2" bestFit="1" customWidth="1"/>
    <col min="7443" max="7443" width="10.625" style="2" customWidth="1"/>
    <col min="7444" max="7680" width="9" style="2"/>
    <col min="7681" max="7681" width="7" style="2" customWidth="1"/>
    <col min="7682" max="7682" width="18.75" style="2" customWidth="1"/>
    <col min="7683" max="7683" width="15.375" style="2" customWidth="1"/>
    <col min="7684" max="7684" width="6.375" style="2" customWidth="1"/>
    <col min="7685" max="7685" width="8.125" style="2" customWidth="1"/>
    <col min="7686" max="7686" width="5" style="2" customWidth="1"/>
    <col min="7687" max="7687" width="10.875" style="2" customWidth="1"/>
    <col min="7688" max="7688" width="10.5" style="2" bestFit="1" customWidth="1"/>
    <col min="7689" max="7689" width="13.125" style="2" customWidth="1"/>
    <col min="7690" max="7690" width="9.625" style="2" customWidth="1"/>
    <col min="7691" max="7691" width="11.25" style="2" customWidth="1"/>
    <col min="7692" max="7697" width="9.625" style="2" customWidth="1"/>
    <col min="7698" max="7698" width="12.25" style="2" bestFit="1" customWidth="1"/>
    <col min="7699" max="7699" width="10.625" style="2" customWidth="1"/>
    <col min="7700" max="7936" width="9" style="2"/>
    <col min="7937" max="7937" width="7" style="2" customWidth="1"/>
    <col min="7938" max="7938" width="18.75" style="2" customWidth="1"/>
    <col min="7939" max="7939" width="15.375" style="2" customWidth="1"/>
    <col min="7940" max="7940" width="6.375" style="2" customWidth="1"/>
    <col min="7941" max="7941" width="8.125" style="2" customWidth="1"/>
    <col min="7942" max="7942" width="5" style="2" customWidth="1"/>
    <col min="7943" max="7943" width="10.875" style="2" customWidth="1"/>
    <col min="7944" max="7944" width="10.5" style="2" bestFit="1" customWidth="1"/>
    <col min="7945" max="7945" width="13.125" style="2" customWidth="1"/>
    <col min="7946" max="7946" width="9.625" style="2" customWidth="1"/>
    <col min="7947" max="7947" width="11.25" style="2" customWidth="1"/>
    <col min="7948" max="7953" width="9.625" style="2" customWidth="1"/>
    <col min="7954" max="7954" width="12.25" style="2" bestFit="1" customWidth="1"/>
    <col min="7955" max="7955" width="10.625" style="2" customWidth="1"/>
    <col min="7956" max="8192" width="9" style="2"/>
    <col min="8193" max="8193" width="7" style="2" customWidth="1"/>
    <col min="8194" max="8194" width="18.75" style="2" customWidth="1"/>
    <col min="8195" max="8195" width="15.375" style="2" customWidth="1"/>
    <col min="8196" max="8196" width="6.375" style="2" customWidth="1"/>
    <col min="8197" max="8197" width="8.125" style="2" customWidth="1"/>
    <col min="8198" max="8198" width="5" style="2" customWidth="1"/>
    <col min="8199" max="8199" width="10.875" style="2" customWidth="1"/>
    <col min="8200" max="8200" width="10.5" style="2" bestFit="1" customWidth="1"/>
    <col min="8201" max="8201" width="13.125" style="2" customWidth="1"/>
    <col min="8202" max="8202" width="9.625" style="2" customWidth="1"/>
    <col min="8203" max="8203" width="11.25" style="2" customWidth="1"/>
    <col min="8204" max="8209" width="9.625" style="2" customWidth="1"/>
    <col min="8210" max="8210" width="12.25" style="2" bestFit="1" customWidth="1"/>
    <col min="8211" max="8211" width="10.625" style="2" customWidth="1"/>
    <col min="8212" max="8448" width="9" style="2"/>
    <col min="8449" max="8449" width="7" style="2" customWidth="1"/>
    <col min="8450" max="8450" width="18.75" style="2" customWidth="1"/>
    <col min="8451" max="8451" width="15.375" style="2" customWidth="1"/>
    <col min="8452" max="8452" width="6.375" style="2" customWidth="1"/>
    <col min="8453" max="8453" width="8.125" style="2" customWidth="1"/>
    <col min="8454" max="8454" width="5" style="2" customWidth="1"/>
    <col min="8455" max="8455" width="10.875" style="2" customWidth="1"/>
    <col min="8456" max="8456" width="10.5" style="2" bestFit="1" customWidth="1"/>
    <col min="8457" max="8457" width="13.125" style="2" customWidth="1"/>
    <col min="8458" max="8458" width="9.625" style="2" customWidth="1"/>
    <col min="8459" max="8459" width="11.25" style="2" customWidth="1"/>
    <col min="8460" max="8465" width="9.625" style="2" customWidth="1"/>
    <col min="8466" max="8466" width="12.25" style="2" bestFit="1" customWidth="1"/>
    <col min="8467" max="8467" width="10.625" style="2" customWidth="1"/>
    <col min="8468" max="8704" width="9" style="2"/>
    <col min="8705" max="8705" width="7" style="2" customWidth="1"/>
    <col min="8706" max="8706" width="18.75" style="2" customWidth="1"/>
    <col min="8707" max="8707" width="15.375" style="2" customWidth="1"/>
    <col min="8708" max="8708" width="6.375" style="2" customWidth="1"/>
    <col min="8709" max="8709" width="8.125" style="2" customWidth="1"/>
    <col min="8710" max="8710" width="5" style="2" customWidth="1"/>
    <col min="8711" max="8711" width="10.875" style="2" customWidth="1"/>
    <col min="8712" max="8712" width="10.5" style="2" bestFit="1" customWidth="1"/>
    <col min="8713" max="8713" width="13.125" style="2" customWidth="1"/>
    <col min="8714" max="8714" width="9.625" style="2" customWidth="1"/>
    <col min="8715" max="8715" width="11.25" style="2" customWidth="1"/>
    <col min="8716" max="8721" width="9.625" style="2" customWidth="1"/>
    <col min="8722" max="8722" width="12.25" style="2" bestFit="1" customWidth="1"/>
    <col min="8723" max="8723" width="10.625" style="2" customWidth="1"/>
    <col min="8724" max="8960" width="9" style="2"/>
    <col min="8961" max="8961" width="7" style="2" customWidth="1"/>
    <col min="8962" max="8962" width="18.75" style="2" customWidth="1"/>
    <col min="8963" max="8963" width="15.375" style="2" customWidth="1"/>
    <col min="8964" max="8964" width="6.375" style="2" customWidth="1"/>
    <col min="8965" max="8965" width="8.125" style="2" customWidth="1"/>
    <col min="8966" max="8966" width="5" style="2" customWidth="1"/>
    <col min="8967" max="8967" width="10.875" style="2" customWidth="1"/>
    <col min="8968" max="8968" width="10.5" style="2" bestFit="1" customWidth="1"/>
    <col min="8969" max="8969" width="13.125" style="2" customWidth="1"/>
    <col min="8970" max="8970" width="9.625" style="2" customWidth="1"/>
    <col min="8971" max="8971" width="11.25" style="2" customWidth="1"/>
    <col min="8972" max="8977" width="9.625" style="2" customWidth="1"/>
    <col min="8978" max="8978" width="12.25" style="2" bestFit="1" customWidth="1"/>
    <col min="8979" max="8979" width="10.625" style="2" customWidth="1"/>
    <col min="8980" max="9216" width="9" style="2"/>
    <col min="9217" max="9217" width="7" style="2" customWidth="1"/>
    <col min="9218" max="9218" width="18.75" style="2" customWidth="1"/>
    <col min="9219" max="9219" width="15.375" style="2" customWidth="1"/>
    <col min="9220" max="9220" width="6.375" style="2" customWidth="1"/>
    <col min="9221" max="9221" width="8.125" style="2" customWidth="1"/>
    <col min="9222" max="9222" width="5" style="2" customWidth="1"/>
    <col min="9223" max="9223" width="10.875" style="2" customWidth="1"/>
    <col min="9224" max="9224" width="10.5" style="2" bestFit="1" customWidth="1"/>
    <col min="9225" max="9225" width="13.125" style="2" customWidth="1"/>
    <col min="9226" max="9226" width="9.625" style="2" customWidth="1"/>
    <col min="9227" max="9227" width="11.25" style="2" customWidth="1"/>
    <col min="9228" max="9233" width="9.625" style="2" customWidth="1"/>
    <col min="9234" max="9234" width="12.25" style="2" bestFit="1" customWidth="1"/>
    <col min="9235" max="9235" width="10.625" style="2" customWidth="1"/>
    <col min="9236" max="9472" width="9" style="2"/>
    <col min="9473" max="9473" width="7" style="2" customWidth="1"/>
    <col min="9474" max="9474" width="18.75" style="2" customWidth="1"/>
    <col min="9475" max="9475" width="15.375" style="2" customWidth="1"/>
    <col min="9476" max="9476" width="6.375" style="2" customWidth="1"/>
    <col min="9477" max="9477" width="8.125" style="2" customWidth="1"/>
    <col min="9478" max="9478" width="5" style="2" customWidth="1"/>
    <col min="9479" max="9479" width="10.875" style="2" customWidth="1"/>
    <col min="9480" max="9480" width="10.5" style="2" bestFit="1" customWidth="1"/>
    <col min="9481" max="9481" width="13.125" style="2" customWidth="1"/>
    <col min="9482" max="9482" width="9.625" style="2" customWidth="1"/>
    <col min="9483" max="9483" width="11.25" style="2" customWidth="1"/>
    <col min="9484" max="9489" width="9.625" style="2" customWidth="1"/>
    <col min="9490" max="9490" width="12.25" style="2" bestFit="1" customWidth="1"/>
    <col min="9491" max="9491" width="10.625" style="2" customWidth="1"/>
    <col min="9492" max="9728" width="9" style="2"/>
    <col min="9729" max="9729" width="7" style="2" customWidth="1"/>
    <col min="9730" max="9730" width="18.75" style="2" customWidth="1"/>
    <col min="9731" max="9731" width="15.375" style="2" customWidth="1"/>
    <col min="9732" max="9732" width="6.375" style="2" customWidth="1"/>
    <col min="9733" max="9733" width="8.125" style="2" customWidth="1"/>
    <col min="9734" max="9734" width="5" style="2" customWidth="1"/>
    <col min="9735" max="9735" width="10.875" style="2" customWidth="1"/>
    <col min="9736" max="9736" width="10.5" style="2" bestFit="1" customWidth="1"/>
    <col min="9737" max="9737" width="13.125" style="2" customWidth="1"/>
    <col min="9738" max="9738" width="9.625" style="2" customWidth="1"/>
    <col min="9739" max="9739" width="11.25" style="2" customWidth="1"/>
    <col min="9740" max="9745" width="9.625" style="2" customWidth="1"/>
    <col min="9746" max="9746" width="12.25" style="2" bestFit="1" customWidth="1"/>
    <col min="9747" max="9747" width="10.625" style="2" customWidth="1"/>
    <col min="9748" max="9984" width="9" style="2"/>
    <col min="9985" max="9985" width="7" style="2" customWidth="1"/>
    <col min="9986" max="9986" width="18.75" style="2" customWidth="1"/>
    <col min="9987" max="9987" width="15.375" style="2" customWidth="1"/>
    <col min="9988" max="9988" width="6.375" style="2" customWidth="1"/>
    <col min="9989" max="9989" width="8.125" style="2" customWidth="1"/>
    <col min="9990" max="9990" width="5" style="2" customWidth="1"/>
    <col min="9991" max="9991" width="10.875" style="2" customWidth="1"/>
    <col min="9992" max="9992" width="10.5" style="2" bestFit="1" customWidth="1"/>
    <col min="9993" max="9993" width="13.125" style="2" customWidth="1"/>
    <col min="9994" max="9994" width="9.625" style="2" customWidth="1"/>
    <col min="9995" max="9995" width="11.25" style="2" customWidth="1"/>
    <col min="9996" max="10001" width="9.625" style="2" customWidth="1"/>
    <col min="10002" max="10002" width="12.25" style="2" bestFit="1" customWidth="1"/>
    <col min="10003" max="10003" width="10.625" style="2" customWidth="1"/>
    <col min="10004" max="10240" width="9" style="2"/>
    <col min="10241" max="10241" width="7" style="2" customWidth="1"/>
    <col min="10242" max="10242" width="18.75" style="2" customWidth="1"/>
    <col min="10243" max="10243" width="15.375" style="2" customWidth="1"/>
    <col min="10244" max="10244" width="6.375" style="2" customWidth="1"/>
    <col min="10245" max="10245" width="8.125" style="2" customWidth="1"/>
    <col min="10246" max="10246" width="5" style="2" customWidth="1"/>
    <col min="10247" max="10247" width="10.875" style="2" customWidth="1"/>
    <col min="10248" max="10248" width="10.5" style="2" bestFit="1" customWidth="1"/>
    <col min="10249" max="10249" width="13.125" style="2" customWidth="1"/>
    <col min="10250" max="10250" width="9.625" style="2" customWidth="1"/>
    <col min="10251" max="10251" width="11.25" style="2" customWidth="1"/>
    <col min="10252" max="10257" width="9.625" style="2" customWidth="1"/>
    <col min="10258" max="10258" width="12.25" style="2" bestFit="1" customWidth="1"/>
    <col min="10259" max="10259" width="10.625" style="2" customWidth="1"/>
    <col min="10260" max="10496" width="9" style="2"/>
    <col min="10497" max="10497" width="7" style="2" customWidth="1"/>
    <col min="10498" max="10498" width="18.75" style="2" customWidth="1"/>
    <col min="10499" max="10499" width="15.375" style="2" customWidth="1"/>
    <col min="10500" max="10500" width="6.375" style="2" customWidth="1"/>
    <col min="10501" max="10501" width="8.125" style="2" customWidth="1"/>
    <col min="10502" max="10502" width="5" style="2" customWidth="1"/>
    <col min="10503" max="10503" width="10.875" style="2" customWidth="1"/>
    <col min="10504" max="10504" width="10.5" style="2" bestFit="1" customWidth="1"/>
    <col min="10505" max="10505" width="13.125" style="2" customWidth="1"/>
    <col min="10506" max="10506" width="9.625" style="2" customWidth="1"/>
    <col min="10507" max="10507" width="11.25" style="2" customWidth="1"/>
    <col min="10508" max="10513" width="9.625" style="2" customWidth="1"/>
    <col min="10514" max="10514" width="12.25" style="2" bestFit="1" customWidth="1"/>
    <col min="10515" max="10515" width="10.625" style="2" customWidth="1"/>
    <col min="10516" max="10752" width="9" style="2"/>
    <col min="10753" max="10753" width="7" style="2" customWidth="1"/>
    <col min="10754" max="10754" width="18.75" style="2" customWidth="1"/>
    <col min="10755" max="10755" width="15.375" style="2" customWidth="1"/>
    <col min="10756" max="10756" width="6.375" style="2" customWidth="1"/>
    <col min="10757" max="10757" width="8.125" style="2" customWidth="1"/>
    <col min="10758" max="10758" width="5" style="2" customWidth="1"/>
    <col min="10759" max="10759" width="10.875" style="2" customWidth="1"/>
    <col min="10760" max="10760" width="10.5" style="2" bestFit="1" customWidth="1"/>
    <col min="10761" max="10761" width="13.125" style="2" customWidth="1"/>
    <col min="10762" max="10762" width="9.625" style="2" customWidth="1"/>
    <col min="10763" max="10763" width="11.25" style="2" customWidth="1"/>
    <col min="10764" max="10769" width="9.625" style="2" customWidth="1"/>
    <col min="10770" max="10770" width="12.25" style="2" bestFit="1" customWidth="1"/>
    <col min="10771" max="10771" width="10.625" style="2" customWidth="1"/>
    <col min="10772" max="11008" width="9" style="2"/>
    <col min="11009" max="11009" width="7" style="2" customWidth="1"/>
    <col min="11010" max="11010" width="18.75" style="2" customWidth="1"/>
    <col min="11011" max="11011" width="15.375" style="2" customWidth="1"/>
    <col min="11012" max="11012" width="6.375" style="2" customWidth="1"/>
    <col min="11013" max="11013" width="8.125" style="2" customWidth="1"/>
    <col min="11014" max="11014" width="5" style="2" customWidth="1"/>
    <col min="11015" max="11015" width="10.875" style="2" customWidth="1"/>
    <col min="11016" max="11016" width="10.5" style="2" bestFit="1" customWidth="1"/>
    <col min="11017" max="11017" width="13.125" style="2" customWidth="1"/>
    <col min="11018" max="11018" width="9.625" style="2" customWidth="1"/>
    <col min="11019" max="11019" width="11.25" style="2" customWidth="1"/>
    <col min="11020" max="11025" width="9.625" style="2" customWidth="1"/>
    <col min="11026" max="11026" width="12.25" style="2" bestFit="1" customWidth="1"/>
    <col min="11027" max="11027" width="10.625" style="2" customWidth="1"/>
    <col min="11028" max="11264" width="9" style="2"/>
    <col min="11265" max="11265" width="7" style="2" customWidth="1"/>
    <col min="11266" max="11266" width="18.75" style="2" customWidth="1"/>
    <col min="11267" max="11267" width="15.375" style="2" customWidth="1"/>
    <col min="11268" max="11268" width="6.375" style="2" customWidth="1"/>
    <col min="11269" max="11269" width="8.125" style="2" customWidth="1"/>
    <col min="11270" max="11270" width="5" style="2" customWidth="1"/>
    <col min="11271" max="11271" width="10.875" style="2" customWidth="1"/>
    <col min="11272" max="11272" width="10.5" style="2" bestFit="1" customWidth="1"/>
    <col min="11273" max="11273" width="13.125" style="2" customWidth="1"/>
    <col min="11274" max="11274" width="9.625" style="2" customWidth="1"/>
    <col min="11275" max="11275" width="11.25" style="2" customWidth="1"/>
    <col min="11276" max="11281" width="9.625" style="2" customWidth="1"/>
    <col min="11282" max="11282" width="12.25" style="2" bestFit="1" customWidth="1"/>
    <col min="11283" max="11283" width="10.625" style="2" customWidth="1"/>
    <col min="11284" max="11520" width="9" style="2"/>
    <col min="11521" max="11521" width="7" style="2" customWidth="1"/>
    <col min="11522" max="11522" width="18.75" style="2" customWidth="1"/>
    <col min="11523" max="11523" width="15.375" style="2" customWidth="1"/>
    <col min="11524" max="11524" width="6.375" style="2" customWidth="1"/>
    <col min="11525" max="11525" width="8.125" style="2" customWidth="1"/>
    <col min="11526" max="11526" width="5" style="2" customWidth="1"/>
    <col min="11527" max="11527" width="10.875" style="2" customWidth="1"/>
    <col min="11528" max="11528" width="10.5" style="2" bestFit="1" customWidth="1"/>
    <col min="11529" max="11529" width="13.125" style="2" customWidth="1"/>
    <col min="11530" max="11530" width="9.625" style="2" customWidth="1"/>
    <col min="11531" max="11531" width="11.25" style="2" customWidth="1"/>
    <col min="11532" max="11537" width="9.625" style="2" customWidth="1"/>
    <col min="11538" max="11538" width="12.25" style="2" bestFit="1" customWidth="1"/>
    <col min="11539" max="11539" width="10.625" style="2" customWidth="1"/>
    <col min="11540" max="11776" width="9" style="2"/>
    <col min="11777" max="11777" width="7" style="2" customWidth="1"/>
    <col min="11778" max="11778" width="18.75" style="2" customWidth="1"/>
    <col min="11779" max="11779" width="15.375" style="2" customWidth="1"/>
    <col min="11780" max="11780" width="6.375" style="2" customWidth="1"/>
    <col min="11781" max="11781" width="8.125" style="2" customWidth="1"/>
    <col min="11782" max="11782" width="5" style="2" customWidth="1"/>
    <col min="11783" max="11783" width="10.875" style="2" customWidth="1"/>
    <col min="11784" max="11784" width="10.5" style="2" bestFit="1" customWidth="1"/>
    <col min="11785" max="11785" width="13.125" style="2" customWidth="1"/>
    <col min="11786" max="11786" width="9.625" style="2" customWidth="1"/>
    <col min="11787" max="11787" width="11.25" style="2" customWidth="1"/>
    <col min="11788" max="11793" width="9.625" style="2" customWidth="1"/>
    <col min="11794" max="11794" width="12.25" style="2" bestFit="1" customWidth="1"/>
    <col min="11795" max="11795" width="10.625" style="2" customWidth="1"/>
    <col min="11796" max="12032" width="9" style="2"/>
    <col min="12033" max="12033" width="7" style="2" customWidth="1"/>
    <col min="12034" max="12034" width="18.75" style="2" customWidth="1"/>
    <col min="12035" max="12035" width="15.375" style="2" customWidth="1"/>
    <col min="12036" max="12036" width="6.375" style="2" customWidth="1"/>
    <col min="12037" max="12037" width="8.125" style="2" customWidth="1"/>
    <col min="12038" max="12038" width="5" style="2" customWidth="1"/>
    <col min="12039" max="12039" width="10.875" style="2" customWidth="1"/>
    <col min="12040" max="12040" width="10.5" style="2" bestFit="1" customWidth="1"/>
    <col min="12041" max="12041" width="13.125" style="2" customWidth="1"/>
    <col min="12042" max="12042" width="9.625" style="2" customWidth="1"/>
    <col min="12043" max="12043" width="11.25" style="2" customWidth="1"/>
    <col min="12044" max="12049" width="9.625" style="2" customWidth="1"/>
    <col min="12050" max="12050" width="12.25" style="2" bestFit="1" customWidth="1"/>
    <col min="12051" max="12051" width="10.625" style="2" customWidth="1"/>
    <col min="12052" max="12288" width="9" style="2"/>
    <col min="12289" max="12289" width="7" style="2" customWidth="1"/>
    <col min="12290" max="12290" width="18.75" style="2" customWidth="1"/>
    <col min="12291" max="12291" width="15.375" style="2" customWidth="1"/>
    <col min="12292" max="12292" width="6.375" style="2" customWidth="1"/>
    <col min="12293" max="12293" width="8.125" style="2" customWidth="1"/>
    <col min="12294" max="12294" width="5" style="2" customWidth="1"/>
    <col min="12295" max="12295" width="10.875" style="2" customWidth="1"/>
    <col min="12296" max="12296" width="10.5" style="2" bestFit="1" customWidth="1"/>
    <col min="12297" max="12297" width="13.125" style="2" customWidth="1"/>
    <col min="12298" max="12298" width="9.625" style="2" customWidth="1"/>
    <col min="12299" max="12299" width="11.25" style="2" customWidth="1"/>
    <col min="12300" max="12305" width="9.625" style="2" customWidth="1"/>
    <col min="12306" max="12306" width="12.25" style="2" bestFit="1" customWidth="1"/>
    <col min="12307" max="12307" width="10.625" style="2" customWidth="1"/>
    <col min="12308" max="12544" width="9" style="2"/>
    <col min="12545" max="12545" width="7" style="2" customWidth="1"/>
    <col min="12546" max="12546" width="18.75" style="2" customWidth="1"/>
    <col min="12547" max="12547" width="15.375" style="2" customWidth="1"/>
    <col min="12548" max="12548" width="6.375" style="2" customWidth="1"/>
    <col min="12549" max="12549" width="8.125" style="2" customWidth="1"/>
    <col min="12550" max="12550" width="5" style="2" customWidth="1"/>
    <col min="12551" max="12551" width="10.875" style="2" customWidth="1"/>
    <col min="12552" max="12552" width="10.5" style="2" bestFit="1" customWidth="1"/>
    <col min="12553" max="12553" width="13.125" style="2" customWidth="1"/>
    <col min="12554" max="12554" width="9.625" style="2" customWidth="1"/>
    <col min="12555" max="12555" width="11.25" style="2" customWidth="1"/>
    <col min="12556" max="12561" width="9.625" style="2" customWidth="1"/>
    <col min="12562" max="12562" width="12.25" style="2" bestFit="1" customWidth="1"/>
    <col min="12563" max="12563" width="10.625" style="2" customWidth="1"/>
    <col min="12564" max="12800" width="9" style="2"/>
    <col min="12801" max="12801" width="7" style="2" customWidth="1"/>
    <col min="12802" max="12802" width="18.75" style="2" customWidth="1"/>
    <col min="12803" max="12803" width="15.375" style="2" customWidth="1"/>
    <col min="12804" max="12804" width="6.375" style="2" customWidth="1"/>
    <col min="12805" max="12805" width="8.125" style="2" customWidth="1"/>
    <col min="12806" max="12806" width="5" style="2" customWidth="1"/>
    <col min="12807" max="12807" width="10.875" style="2" customWidth="1"/>
    <col min="12808" max="12808" width="10.5" style="2" bestFit="1" customWidth="1"/>
    <col min="12809" max="12809" width="13.125" style="2" customWidth="1"/>
    <col min="12810" max="12810" width="9.625" style="2" customWidth="1"/>
    <col min="12811" max="12811" width="11.25" style="2" customWidth="1"/>
    <col min="12812" max="12817" width="9.625" style="2" customWidth="1"/>
    <col min="12818" max="12818" width="12.25" style="2" bestFit="1" customWidth="1"/>
    <col min="12819" max="12819" width="10.625" style="2" customWidth="1"/>
    <col min="12820" max="13056" width="9" style="2"/>
    <col min="13057" max="13057" width="7" style="2" customWidth="1"/>
    <col min="13058" max="13058" width="18.75" style="2" customWidth="1"/>
    <col min="13059" max="13059" width="15.375" style="2" customWidth="1"/>
    <col min="13060" max="13060" width="6.375" style="2" customWidth="1"/>
    <col min="13061" max="13061" width="8.125" style="2" customWidth="1"/>
    <col min="13062" max="13062" width="5" style="2" customWidth="1"/>
    <col min="13063" max="13063" width="10.875" style="2" customWidth="1"/>
    <col min="13064" max="13064" width="10.5" style="2" bestFit="1" customWidth="1"/>
    <col min="13065" max="13065" width="13.125" style="2" customWidth="1"/>
    <col min="13066" max="13066" width="9.625" style="2" customWidth="1"/>
    <col min="13067" max="13067" width="11.25" style="2" customWidth="1"/>
    <col min="13068" max="13073" width="9.625" style="2" customWidth="1"/>
    <col min="13074" max="13074" width="12.25" style="2" bestFit="1" customWidth="1"/>
    <col min="13075" max="13075" width="10.625" style="2" customWidth="1"/>
    <col min="13076" max="13312" width="9" style="2"/>
    <col min="13313" max="13313" width="7" style="2" customWidth="1"/>
    <col min="13314" max="13314" width="18.75" style="2" customWidth="1"/>
    <col min="13315" max="13315" width="15.375" style="2" customWidth="1"/>
    <col min="13316" max="13316" width="6.375" style="2" customWidth="1"/>
    <col min="13317" max="13317" width="8.125" style="2" customWidth="1"/>
    <col min="13318" max="13318" width="5" style="2" customWidth="1"/>
    <col min="13319" max="13319" width="10.875" style="2" customWidth="1"/>
    <col min="13320" max="13320" width="10.5" style="2" bestFit="1" customWidth="1"/>
    <col min="13321" max="13321" width="13.125" style="2" customWidth="1"/>
    <col min="13322" max="13322" width="9.625" style="2" customWidth="1"/>
    <col min="13323" max="13323" width="11.25" style="2" customWidth="1"/>
    <col min="13324" max="13329" width="9.625" style="2" customWidth="1"/>
    <col min="13330" max="13330" width="12.25" style="2" bestFit="1" customWidth="1"/>
    <col min="13331" max="13331" width="10.625" style="2" customWidth="1"/>
    <col min="13332" max="13568" width="9" style="2"/>
    <col min="13569" max="13569" width="7" style="2" customWidth="1"/>
    <col min="13570" max="13570" width="18.75" style="2" customWidth="1"/>
    <col min="13571" max="13571" width="15.375" style="2" customWidth="1"/>
    <col min="13572" max="13572" width="6.375" style="2" customWidth="1"/>
    <col min="13573" max="13573" width="8.125" style="2" customWidth="1"/>
    <col min="13574" max="13574" width="5" style="2" customWidth="1"/>
    <col min="13575" max="13575" width="10.875" style="2" customWidth="1"/>
    <col min="13576" max="13576" width="10.5" style="2" bestFit="1" customWidth="1"/>
    <col min="13577" max="13577" width="13.125" style="2" customWidth="1"/>
    <col min="13578" max="13578" width="9.625" style="2" customWidth="1"/>
    <col min="13579" max="13579" width="11.25" style="2" customWidth="1"/>
    <col min="13580" max="13585" width="9.625" style="2" customWidth="1"/>
    <col min="13586" max="13586" width="12.25" style="2" bestFit="1" customWidth="1"/>
    <col min="13587" max="13587" width="10.625" style="2" customWidth="1"/>
    <col min="13588" max="13824" width="9" style="2"/>
    <col min="13825" max="13825" width="7" style="2" customWidth="1"/>
    <col min="13826" max="13826" width="18.75" style="2" customWidth="1"/>
    <col min="13827" max="13827" width="15.375" style="2" customWidth="1"/>
    <col min="13828" max="13828" width="6.375" style="2" customWidth="1"/>
    <col min="13829" max="13829" width="8.125" style="2" customWidth="1"/>
    <col min="13830" max="13830" width="5" style="2" customWidth="1"/>
    <col min="13831" max="13831" width="10.875" style="2" customWidth="1"/>
    <col min="13832" max="13832" width="10.5" style="2" bestFit="1" customWidth="1"/>
    <col min="13833" max="13833" width="13.125" style="2" customWidth="1"/>
    <col min="13834" max="13834" width="9.625" style="2" customWidth="1"/>
    <col min="13835" max="13835" width="11.25" style="2" customWidth="1"/>
    <col min="13836" max="13841" width="9.625" style="2" customWidth="1"/>
    <col min="13842" max="13842" width="12.25" style="2" bestFit="1" customWidth="1"/>
    <col min="13843" max="13843" width="10.625" style="2" customWidth="1"/>
    <col min="13844" max="14080" width="9" style="2"/>
    <col min="14081" max="14081" width="7" style="2" customWidth="1"/>
    <col min="14082" max="14082" width="18.75" style="2" customWidth="1"/>
    <col min="14083" max="14083" width="15.375" style="2" customWidth="1"/>
    <col min="14084" max="14084" width="6.375" style="2" customWidth="1"/>
    <col min="14085" max="14085" width="8.125" style="2" customWidth="1"/>
    <col min="14086" max="14086" width="5" style="2" customWidth="1"/>
    <col min="14087" max="14087" width="10.875" style="2" customWidth="1"/>
    <col min="14088" max="14088" width="10.5" style="2" bestFit="1" customWidth="1"/>
    <col min="14089" max="14089" width="13.125" style="2" customWidth="1"/>
    <col min="14090" max="14090" width="9.625" style="2" customWidth="1"/>
    <col min="14091" max="14091" width="11.25" style="2" customWidth="1"/>
    <col min="14092" max="14097" width="9.625" style="2" customWidth="1"/>
    <col min="14098" max="14098" width="12.25" style="2" bestFit="1" customWidth="1"/>
    <col min="14099" max="14099" width="10.625" style="2" customWidth="1"/>
    <col min="14100" max="14336" width="9" style="2"/>
    <col min="14337" max="14337" width="7" style="2" customWidth="1"/>
    <col min="14338" max="14338" width="18.75" style="2" customWidth="1"/>
    <col min="14339" max="14339" width="15.375" style="2" customWidth="1"/>
    <col min="14340" max="14340" width="6.375" style="2" customWidth="1"/>
    <col min="14341" max="14341" width="8.125" style="2" customWidth="1"/>
    <col min="14342" max="14342" width="5" style="2" customWidth="1"/>
    <col min="14343" max="14343" width="10.875" style="2" customWidth="1"/>
    <col min="14344" max="14344" width="10.5" style="2" bestFit="1" customWidth="1"/>
    <col min="14345" max="14345" width="13.125" style="2" customWidth="1"/>
    <col min="14346" max="14346" width="9.625" style="2" customWidth="1"/>
    <col min="14347" max="14347" width="11.25" style="2" customWidth="1"/>
    <col min="14348" max="14353" width="9.625" style="2" customWidth="1"/>
    <col min="14354" max="14354" width="12.25" style="2" bestFit="1" customWidth="1"/>
    <col min="14355" max="14355" width="10.625" style="2" customWidth="1"/>
    <col min="14356" max="14592" width="9" style="2"/>
    <col min="14593" max="14593" width="7" style="2" customWidth="1"/>
    <col min="14594" max="14594" width="18.75" style="2" customWidth="1"/>
    <col min="14595" max="14595" width="15.375" style="2" customWidth="1"/>
    <col min="14596" max="14596" width="6.375" style="2" customWidth="1"/>
    <col min="14597" max="14597" width="8.125" style="2" customWidth="1"/>
    <col min="14598" max="14598" width="5" style="2" customWidth="1"/>
    <col min="14599" max="14599" width="10.875" style="2" customWidth="1"/>
    <col min="14600" max="14600" width="10.5" style="2" bestFit="1" customWidth="1"/>
    <col min="14601" max="14601" width="13.125" style="2" customWidth="1"/>
    <col min="14602" max="14602" width="9.625" style="2" customWidth="1"/>
    <col min="14603" max="14603" width="11.25" style="2" customWidth="1"/>
    <col min="14604" max="14609" width="9.625" style="2" customWidth="1"/>
    <col min="14610" max="14610" width="12.25" style="2" bestFit="1" customWidth="1"/>
    <col min="14611" max="14611" width="10.625" style="2" customWidth="1"/>
    <col min="14612" max="14848" width="9" style="2"/>
    <col min="14849" max="14849" width="7" style="2" customWidth="1"/>
    <col min="14850" max="14850" width="18.75" style="2" customWidth="1"/>
    <col min="14851" max="14851" width="15.375" style="2" customWidth="1"/>
    <col min="14852" max="14852" width="6.375" style="2" customWidth="1"/>
    <col min="14853" max="14853" width="8.125" style="2" customWidth="1"/>
    <col min="14854" max="14854" width="5" style="2" customWidth="1"/>
    <col min="14855" max="14855" width="10.875" style="2" customWidth="1"/>
    <col min="14856" max="14856" width="10.5" style="2" bestFit="1" customWidth="1"/>
    <col min="14857" max="14857" width="13.125" style="2" customWidth="1"/>
    <col min="14858" max="14858" width="9.625" style="2" customWidth="1"/>
    <col min="14859" max="14859" width="11.25" style="2" customWidth="1"/>
    <col min="14860" max="14865" width="9.625" style="2" customWidth="1"/>
    <col min="14866" max="14866" width="12.25" style="2" bestFit="1" customWidth="1"/>
    <col min="14867" max="14867" width="10.625" style="2" customWidth="1"/>
    <col min="14868" max="15104" width="9" style="2"/>
    <col min="15105" max="15105" width="7" style="2" customWidth="1"/>
    <col min="15106" max="15106" width="18.75" style="2" customWidth="1"/>
    <col min="15107" max="15107" width="15.375" style="2" customWidth="1"/>
    <col min="15108" max="15108" width="6.375" style="2" customWidth="1"/>
    <col min="15109" max="15109" width="8.125" style="2" customWidth="1"/>
    <col min="15110" max="15110" width="5" style="2" customWidth="1"/>
    <col min="15111" max="15111" width="10.875" style="2" customWidth="1"/>
    <col min="15112" max="15112" width="10.5" style="2" bestFit="1" customWidth="1"/>
    <col min="15113" max="15113" width="13.125" style="2" customWidth="1"/>
    <col min="15114" max="15114" width="9.625" style="2" customWidth="1"/>
    <col min="15115" max="15115" width="11.25" style="2" customWidth="1"/>
    <col min="15116" max="15121" width="9.625" style="2" customWidth="1"/>
    <col min="15122" max="15122" width="12.25" style="2" bestFit="1" customWidth="1"/>
    <col min="15123" max="15123" width="10.625" style="2" customWidth="1"/>
    <col min="15124" max="15360" width="9" style="2"/>
    <col min="15361" max="15361" width="7" style="2" customWidth="1"/>
    <col min="15362" max="15362" width="18.75" style="2" customWidth="1"/>
    <col min="15363" max="15363" width="15.375" style="2" customWidth="1"/>
    <col min="15364" max="15364" width="6.375" style="2" customWidth="1"/>
    <col min="15365" max="15365" width="8.125" style="2" customWidth="1"/>
    <col min="15366" max="15366" width="5" style="2" customWidth="1"/>
    <col min="15367" max="15367" width="10.875" style="2" customWidth="1"/>
    <col min="15368" max="15368" width="10.5" style="2" bestFit="1" customWidth="1"/>
    <col min="15369" max="15369" width="13.125" style="2" customWidth="1"/>
    <col min="15370" max="15370" width="9.625" style="2" customWidth="1"/>
    <col min="15371" max="15371" width="11.25" style="2" customWidth="1"/>
    <col min="15372" max="15377" width="9.625" style="2" customWidth="1"/>
    <col min="15378" max="15378" width="12.25" style="2" bestFit="1" customWidth="1"/>
    <col min="15379" max="15379" width="10.625" style="2" customWidth="1"/>
    <col min="15380" max="15616" width="9" style="2"/>
    <col min="15617" max="15617" width="7" style="2" customWidth="1"/>
    <col min="15618" max="15618" width="18.75" style="2" customWidth="1"/>
    <col min="15619" max="15619" width="15.375" style="2" customWidth="1"/>
    <col min="15620" max="15620" width="6.375" style="2" customWidth="1"/>
    <col min="15621" max="15621" width="8.125" style="2" customWidth="1"/>
    <col min="15622" max="15622" width="5" style="2" customWidth="1"/>
    <col min="15623" max="15623" width="10.875" style="2" customWidth="1"/>
    <col min="15624" max="15624" width="10.5" style="2" bestFit="1" customWidth="1"/>
    <col min="15625" max="15625" width="13.125" style="2" customWidth="1"/>
    <col min="15626" max="15626" width="9.625" style="2" customWidth="1"/>
    <col min="15627" max="15627" width="11.25" style="2" customWidth="1"/>
    <col min="15628" max="15633" width="9.625" style="2" customWidth="1"/>
    <col min="15634" max="15634" width="12.25" style="2" bestFit="1" customWidth="1"/>
    <col min="15635" max="15635" width="10.625" style="2" customWidth="1"/>
    <col min="15636" max="15872" width="9" style="2"/>
    <col min="15873" max="15873" width="7" style="2" customWidth="1"/>
    <col min="15874" max="15874" width="18.75" style="2" customWidth="1"/>
    <col min="15875" max="15875" width="15.375" style="2" customWidth="1"/>
    <col min="15876" max="15876" width="6.375" style="2" customWidth="1"/>
    <col min="15877" max="15877" width="8.125" style="2" customWidth="1"/>
    <col min="15878" max="15878" width="5" style="2" customWidth="1"/>
    <col min="15879" max="15879" width="10.875" style="2" customWidth="1"/>
    <col min="15880" max="15880" width="10.5" style="2" bestFit="1" customWidth="1"/>
    <col min="15881" max="15881" width="13.125" style="2" customWidth="1"/>
    <col min="15882" max="15882" width="9.625" style="2" customWidth="1"/>
    <col min="15883" max="15883" width="11.25" style="2" customWidth="1"/>
    <col min="15884" max="15889" width="9.625" style="2" customWidth="1"/>
    <col min="15890" max="15890" width="12.25" style="2" bestFit="1" customWidth="1"/>
    <col min="15891" max="15891" width="10.625" style="2" customWidth="1"/>
    <col min="15892" max="16128" width="9" style="2"/>
    <col min="16129" max="16129" width="7" style="2" customWidth="1"/>
    <col min="16130" max="16130" width="18.75" style="2" customWidth="1"/>
    <col min="16131" max="16131" width="15.375" style="2" customWidth="1"/>
    <col min="16132" max="16132" width="6.375" style="2" customWidth="1"/>
    <col min="16133" max="16133" width="8.125" style="2" customWidth="1"/>
    <col min="16134" max="16134" width="5" style="2" customWidth="1"/>
    <col min="16135" max="16135" width="10.875" style="2" customWidth="1"/>
    <col min="16136" max="16136" width="10.5" style="2" bestFit="1" customWidth="1"/>
    <col min="16137" max="16137" width="13.125" style="2" customWidth="1"/>
    <col min="16138" max="16138" width="9.625" style="2" customWidth="1"/>
    <col min="16139" max="16139" width="11.25" style="2" customWidth="1"/>
    <col min="16140" max="16145" width="9.625" style="2" customWidth="1"/>
    <col min="16146" max="16146" width="12.25" style="2" bestFit="1" customWidth="1"/>
    <col min="16147" max="16147" width="10.625" style="2" customWidth="1"/>
    <col min="16148" max="16384" width="9" style="2"/>
  </cols>
  <sheetData>
    <row r="1" spans="1:19" ht="32.25" customHeight="1" thickBot="1">
      <c r="A1" s="1"/>
      <c r="B1" s="1"/>
      <c r="C1" s="1"/>
      <c r="D1" s="1"/>
      <c r="E1" s="1"/>
      <c r="F1" s="1"/>
      <c r="G1" s="1"/>
      <c r="H1" s="1"/>
      <c r="I1" s="1"/>
      <c r="J1" s="1"/>
      <c r="K1" s="1"/>
      <c r="L1" s="1"/>
      <c r="M1" s="1"/>
      <c r="N1" s="1"/>
      <c r="O1" s="1"/>
      <c r="P1" s="1"/>
      <c r="Q1" s="1"/>
      <c r="R1" s="1"/>
      <c r="S1" s="1"/>
    </row>
    <row r="2" spans="1:19" ht="13.5">
      <c r="A2" s="49" t="str">
        <f>[10]工作表目录!F3</f>
        <v>被审计单位：</v>
      </c>
      <c r="B2" s="4"/>
      <c r="C2" s="4"/>
      <c r="D2" s="4"/>
      <c r="E2" s="4"/>
      <c r="F2" s="4"/>
      <c r="G2" s="4"/>
      <c r="H2" s="4" t="s">
        <v>126</v>
      </c>
      <c r="I2" s="50" t="s">
        <v>243</v>
      </c>
      <c r="J2" s="50"/>
      <c r="K2" s="50"/>
      <c r="L2" s="50"/>
      <c r="M2" s="50"/>
      <c r="N2" s="50" t="s">
        <v>124</v>
      </c>
      <c r="O2" s="50"/>
      <c r="P2" s="50"/>
      <c r="Q2" s="4"/>
      <c r="R2" s="4"/>
      <c r="S2" s="5"/>
    </row>
    <row r="3" spans="1:19" ht="13.5">
      <c r="A3" s="6" t="s">
        <v>244</v>
      </c>
      <c r="B3" s="7"/>
      <c r="C3" s="7"/>
      <c r="D3" s="7"/>
      <c r="E3" s="7"/>
      <c r="F3" s="7"/>
      <c r="G3" s="7"/>
      <c r="H3" s="7" t="s">
        <v>4</v>
      </c>
      <c r="I3" s="53">
        <f>[10]工作表目录!H3</f>
        <v>0</v>
      </c>
      <c r="J3" s="51"/>
      <c r="K3" s="51"/>
      <c r="L3" s="51"/>
      <c r="M3" s="51"/>
      <c r="N3" s="51" t="s">
        <v>120</v>
      </c>
      <c r="O3" s="53">
        <f>[10]工作表目录!J3</f>
        <v>0</v>
      </c>
      <c r="P3" s="51"/>
      <c r="Q3" s="7"/>
      <c r="R3" s="7"/>
      <c r="S3" s="9"/>
    </row>
    <row r="4" spans="1:19" s="14" customFormat="1" ht="14.25" thickBot="1">
      <c r="A4" s="54" t="str">
        <f>[10]工作表目录!F4</f>
        <v>财务报表截止日/期间：</v>
      </c>
      <c r="B4" s="11"/>
      <c r="C4" s="11"/>
      <c r="D4" s="11"/>
      <c r="E4" s="11"/>
      <c r="F4" s="11"/>
      <c r="G4" s="11"/>
      <c r="H4" s="11" t="s">
        <v>121</v>
      </c>
      <c r="I4" s="121">
        <f>[10]工作表目录!H4</f>
        <v>0</v>
      </c>
      <c r="J4" s="55"/>
      <c r="K4" s="55"/>
      <c r="L4" s="55"/>
      <c r="M4" s="55"/>
      <c r="N4" s="55" t="s">
        <v>120</v>
      </c>
      <c r="O4" s="55">
        <f>[10]工作表目录!J4</f>
        <v>0</v>
      </c>
      <c r="P4" s="55"/>
      <c r="Q4" s="11"/>
      <c r="R4" s="11"/>
      <c r="S4" s="13"/>
    </row>
    <row r="5" spans="1:19" s="14" customFormat="1" ht="12.75" customHeight="1" thickBot="1">
      <c r="A5" s="218" t="s">
        <v>245</v>
      </c>
      <c r="B5" s="219"/>
      <c r="C5" s="219"/>
      <c r="D5" s="219"/>
      <c r="E5" s="219"/>
      <c r="F5" s="219"/>
      <c r="G5" s="219"/>
      <c r="H5" s="219"/>
      <c r="I5" s="219"/>
      <c r="J5" s="219"/>
      <c r="K5" s="219"/>
      <c r="L5" s="219"/>
      <c r="M5" s="219"/>
      <c r="N5" s="219"/>
      <c r="O5" s="219"/>
      <c r="P5" s="219"/>
      <c r="Q5" s="219"/>
      <c r="R5" s="219"/>
      <c r="S5" s="219"/>
    </row>
    <row r="6" spans="1:19" ht="13.5">
      <c r="A6" s="149" t="s">
        <v>8</v>
      </c>
      <c r="B6" s="151" t="s">
        <v>246</v>
      </c>
      <c r="C6" s="151" t="s">
        <v>247</v>
      </c>
      <c r="D6" s="151" t="s">
        <v>248</v>
      </c>
      <c r="E6" s="151" t="s">
        <v>249</v>
      </c>
      <c r="F6" s="151" t="s">
        <v>250</v>
      </c>
      <c r="G6" s="151" t="s">
        <v>14</v>
      </c>
      <c r="H6" s="151" t="s">
        <v>251</v>
      </c>
      <c r="I6" s="151" t="s">
        <v>252</v>
      </c>
      <c r="J6" s="153" t="s">
        <v>253</v>
      </c>
      <c r="K6" s="153"/>
      <c r="L6" s="153"/>
      <c r="M6" s="153"/>
      <c r="N6" s="153" t="s">
        <v>254</v>
      </c>
      <c r="O6" s="153"/>
      <c r="P6" s="153"/>
      <c r="Q6" s="153"/>
      <c r="R6" s="151" t="s">
        <v>255</v>
      </c>
      <c r="S6" s="154" t="s">
        <v>256</v>
      </c>
    </row>
    <row r="7" spans="1:19" ht="13.5">
      <c r="A7" s="150"/>
      <c r="B7" s="152"/>
      <c r="C7" s="152"/>
      <c r="D7" s="152"/>
      <c r="E7" s="152"/>
      <c r="F7" s="152"/>
      <c r="G7" s="152"/>
      <c r="H7" s="152"/>
      <c r="I7" s="152"/>
      <c r="J7" s="152" t="s">
        <v>257</v>
      </c>
      <c r="K7" s="156" t="s">
        <v>258</v>
      </c>
      <c r="L7" s="156"/>
      <c r="M7" s="156"/>
      <c r="N7" s="156" t="s">
        <v>259</v>
      </c>
      <c r="O7" s="156" t="s">
        <v>260</v>
      </c>
      <c r="P7" s="156" t="s">
        <v>261</v>
      </c>
      <c r="Q7" s="156" t="s">
        <v>26</v>
      </c>
      <c r="R7" s="152"/>
      <c r="S7" s="155"/>
    </row>
    <row r="8" spans="1:19" ht="22.5">
      <c r="A8" s="150"/>
      <c r="B8" s="152"/>
      <c r="C8" s="152"/>
      <c r="D8" s="152"/>
      <c r="E8" s="152"/>
      <c r="F8" s="152"/>
      <c r="G8" s="152"/>
      <c r="H8" s="152"/>
      <c r="I8" s="152"/>
      <c r="J8" s="152"/>
      <c r="K8" s="48" t="s">
        <v>262</v>
      </c>
      <c r="L8" s="48" t="s">
        <v>263</v>
      </c>
      <c r="M8" s="48" t="s">
        <v>29</v>
      </c>
      <c r="N8" s="156"/>
      <c r="O8" s="156"/>
      <c r="P8" s="156"/>
      <c r="Q8" s="156"/>
      <c r="R8" s="152"/>
      <c r="S8" s="155"/>
    </row>
    <row r="9" spans="1:19" ht="13.5">
      <c r="A9" s="16"/>
      <c r="B9" s="17"/>
      <c r="C9" s="18"/>
      <c r="D9" s="18"/>
      <c r="E9" s="19"/>
      <c r="F9" s="20"/>
      <c r="G9" s="21"/>
      <c r="H9" s="22"/>
      <c r="I9" s="23"/>
      <c r="J9" s="24"/>
      <c r="K9" s="25"/>
      <c r="L9" s="25"/>
      <c r="M9" s="25"/>
      <c r="N9" s="25"/>
      <c r="O9" s="25"/>
      <c r="P9" s="25"/>
      <c r="Q9" s="25"/>
      <c r="R9" s="26"/>
      <c r="S9" s="27"/>
    </row>
    <row r="10" spans="1:19" ht="13.5">
      <c r="A10" s="16"/>
      <c r="B10" s="17"/>
      <c r="C10" s="18"/>
      <c r="D10" s="18"/>
      <c r="E10" s="19"/>
      <c r="F10" s="20"/>
      <c r="G10" s="21"/>
      <c r="H10" s="22"/>
      <c r="I10" s="23"/>
      <c r="J10" s="24"/>
      <c r="K10" s="25"/>
      <c r="L10" s="25"/>
      <c r="M10" s="25"/>
      <c r="N10" s="25"/>
      <c r="O10" s="25"/>
      <c r="P10" s="25"/>
      <c r="Q10" s="25"/>
      <c r="R10" s="26"/>
      <c r="S10" s="27"/>
    </row>
    <row r="11" spans="1:19" ht="13.5">
      <c r="A11" s="16"/>
      <c r="B11" s="17"/>
      <c r="C11" s="18"/>
      <c r="D11" s="18"/>
      <c r="E11" s="19"/>
      <c r="F11" s="20"/>
      <c r="G11" s="21"/>
      <c r="H11" s="22"/>
      <c r="I11" s="23"/>
      <c r="J11" s="24"/>
      <c r="K11" s="25"/>
      <c r="L11" s="25"/>
      <c r="M11" s="25"/>
      <c r="N11" s="25"/>
      <c r="O11" s="25"/>
      <c r="P11" s="25"/>
      <c r="Q11" s="25"/>
      <c r="R11" s="26"/>
      <c r="S11" s="27"/>
    </row>
    <row r="12" spans="1:19" ht="13.5">
      <c r="A12" s="16"/>
      <c r="B12" s="17"/>
      <c r="C12" s="18"/>
      <c r="D12" s="18"/>
      <c r="E12" s="19"/>
      <c r="F12" s="20"/>
      <c r="G12" s="21"/>
      <c r="H12" s="22"/>
      <c r="I12" s="23"/>
      <c r="J12" s="24"/>
      <c r="K12" s="25"/>
      <c r="L12" s="25"/>
      <c r="M12" s="25"/>
      <c r="N12" s="25"/>
      <c r="O12" s="25"/>
      <c r="P12" s="25"/>
      <c r="Q12" s="25"/>
      <c r="R12" s="26"/>
      <c r="S12" s="27"/>
    </row>
    <row r="13" spans="1:19" ht="13.5">
      <c r="A13" s="16"/>
      <c r="B13" s="17"/>
      <c r="C13" s="18"/>
      <c r="D13" s="18"/>
      <c r="E13" s="19"/>
      <c r="F13" s="20"/>
      <c r="G13" s="21"/>
      <c r="H13" s="22"/>
      <c r="I13" s="23"/>
      <c r="J13" s="24"/>
      <c r="K13" s="25"/>
      <c r="L13" s="25"/>
      <c r="M13" s="25"/>
      <c r="N13" s="25"/>
      <c r="O13" s="25"/>
      <c r="P13" s="25"/>
      <c r="Q13" s="25"/>
      <c r="R13" s="26"/>
      <c r="S13" s="27"/>
    </row>
    <row r="14" spans="1:19" ht="13.5">
      <c r="A14" s="16"/>
      <c r="B14" s="17"/>
      <c r="C14" s="18"/>
      <c r="D14" s="18"/>
      <c r="E14" s="19"/>
      <c r="F14" s="20"/>
      <c r="G14" s="21"/>
      <c r="H14" s="22"/>
      <c r="I14" s="23"/>
      <c r="J14" s="24"/>
      <c r="K14" s="25"/>
      <c r="L14" s="25"/>
      <c r="M14" s="25"/>
      <c r="N14" s="25"/>
      <c r="O14" s="25"/>
      <c r="P14" s="25"/>
      <c r="Q14" s="25"/>
      <c r="R14" s="26"/>
      <c r="S14" s="27"/>
    </row>
    <row r="15" spans="1:19" ht="13.5">
      <c r="A15" s="16"/>
      <c r="B15" s="17"/>
      <c r="C15" s="18"/>
      <c r="D15" s="18"/>
      <c r="E15" s="19"/>
      <c r="F15" s="20"/>
      <c r="G15" s="21"/>
      <c r="H15" s="22"/>
      <c r="I15" s="23"/>
      <c r="J15" s="24"/>
      <c r="K15" s="25"/>
      <c r="L15" s="25"/>
      <c r="M15" s="25"/>
      <c r="N15" s="25"/>
      <c r="O15" s="25"/>
      <c r="P15" s="25"/>
      <c r="Q15" s="25"/>
      <c r="R15" s="26"/>
      <c r="S15" s="27"/>
    </row>
    <row r="16" spans="1:19" ht="13.5">
      <c r="A16" s="16"/>
      <c r="B16" s="17"/>
      <c r="C16" s="18"/>
      <c r="D16" s="18"/>
      <c r="E16" s="19"/>
      <c r="F16" s="20"/>
      <c r="G16" s="21"/>
      <c r="H16" s="22"/>
      <c r="I16" s="23"/>
      <c r="J16" s="24"/>
      <c r="K16" s="25"/>
      <c r="L16" s="25"/>
      <c r="M16" s="25"/>
      <c r="N16" s="25"/>
      <c r="O16" s="25"/>
      <c r="P16" s="25"/>
      <c r="Q16" s="25"/>
      <c r="R16" s="26"/>
      <c r="S16" s="27"/>
    </row>
    <row r="17" spans="1:19" ht="13.5">
      <c r="A17" s="16"/>
      <c r="B17" s="17"/>
      <c r="C17" s="18"/>
      <c r="D17" s="18"/>
      <c r="E17" s="19"/>
      <c r="F17" s="20"/>
      <c r="G17" s="21"/>
      <c r="H17" s="22"/>
      <c r="I17" s="23"/>
      <c r="J17" s="24"/>
      <c r="K17" s="25"/>
      <c r="L17" s="25"/>
      <c r="M17" s="25"/>
      <c r="N17" s="25"/>
      <c r="O17" s="25"/>
      <c r="P17" s="25"/>
      <c r="Q17" s="25"/>
      <c r="R17" s="26"/>
      <c r="S17" s="27"/>
    </row>
    <row r="18" spans="1:19" ht="13.5">
      <c r="A18" s="16"/>
      <c r="B18" s="17"/>
      <c r="C18" s="18"/>
      <c r="D18" s="18"/>
      <c r="E18" s="19"/>
      <c r="F18" s="20"/>
      <c r="G18" s="21"/>
      <c r="H18" s="22"/>
      <c r="I18" s="23"/>
      <c r="J18" s="24"/>
      <c r="K18" s="25"/>
      <c r="L18" s="25"/>
      <c r="M18" s="25"/>
      <c r="N18" s="25"/>
      <c r="O18" s="25"/>
      <c r="P18" s="25"/>
      <c r="Q18" s="25"/>
      <c r="R18" s="26"/>
      <c r="S18" s="27"/>
    </row>
    <row r="19" spans="1:19" ht="13.5">
      <c r="A19" s="28"/>
      <c r="B19" s="29"/>
      <c r="C19" s="29"/>
      <c r="D19" s="29"/>
      <c r="E19" s="29"/>
      <c r="F19" s="29"/>
      <c r="G19" s="30"/>
      <c r="H19" s="22"/>
      <c r="I19" s="31"/>
      <c r="J19" s="24"/>
      <c r="K19" s="25"/>
      <c r="L19" s="25"/>
      <c r="M19" s="25"/>
      <c r="N19" s="25"/>
      <c r="O19" s="25"/>
      <c r="P19" s="25"/>
      <c r="Q19" s="25"/>
      <c r="R19" s="26"/>
      <c r="S19" s="32"/>
    </row>
    <row r="20" spans="1:19" ht="13.5">
      <c r="A20" s="157" t="str">
        <f>"共　"&amp;COUNTA(B9:B19)&amp;"　行"</f>
        <v>共　0　行</v>
      </c>
      <c r="B20" s="158"/>
      <c r="C20" s="158"/>
      <c r="D20" s="33"/>
      <c r="E20" s="33"/>
      <c r="F20" s="33"/>
      <c r="G20" s="34"/>
      <c r="H20" s="35"/>
      <c r="I20" s="36">
        <f>SUM(I9:I19)</f>
        <v>0</v>
      </c>
      <c r="J20" s="36">
        <f>SUM(J9:J19)</f>
        <v>0</v>
      </c>
      <c r="K20" s="36">
        <f t="shared" ref="K20:P20" si="0">SUM(K9:K19)</f>
        <v>0</v>
      </c>
      <c r="L20" s="36">
        <f t="shared" si="0"/>
        <v>0</v>
      </c>
      <c r="M20" s="36">
        <f t="shared" si="0"/>
        <v>0</v>
      </c>
      <c r="N20" s="36">
        <f t="shared" si="0"/>
        <v>0</v>
      </c>
      <c r="O20" s="36">
        <f t="shared" si="0"/>
        <v>0</v>
      </c>
      <c r="P20" s="36">
        <f t="shared" si="0"/>
        <v>0</v>
      </c>
      <c r="Q20" s="36">
        <f>SUM(Q9:Q19)</f>
        <v>0</v>
      </c>
      <c r="R20" s="37"/>
      <c r="S20" s="38"/>
    </row>
    <row r="21" spans="1:19" s="39" customFormat="1" ht="13.5">
      <c r="A21" s="159"/>
      <c r="B21" s="160"/>
      <c r="C21" s="160"/>
      <c r="D21" s="160"/>
      <c r="E21" s="160"/>
      <c r="F21" s="160"/>
      <c r="G21" s="160"/>
      <c r="H21" s="160"/>
      <c r="I21" s="160"/>
      <c r="J21" s="160"/>
      <c r="K21" s="160"/>
      <c r="L21" s="160"/>
      <c r="M21" s="160"/>
      <c r="N21" s="160"/>
      <c r="O21" s="160"/>
      <c r="P21" s="160"/>
      <c r="Q21" s="160"/>
      <c r="R21" s="160"/>
      <c r="S21" s="161"/>
    </row>
    <row r="22" spans="1:19" s="39" customFormat="1" ht="13.5">
      <c r="A22" s="162"/>
      <c r="B22" s="163"/>
      <c r="C22" s="163"/>
      <c r="D22" s="163"/>
      <c r="E22" s="163"/>
      <c r="F22" s="163"/>
      <c r="G22" s="163"/>
      <c r="H22" s="163"/>
      <c r="I22" s="163"/>
      <c r="J22" s="163"/>
      <c r="K22" s="163"/>
      <c r="L22" s="163"/>
      <c r="M22" s="163"/>
      <c r="N22" s="163"/>
      <c r="O22" s="163"/>
      <c r="P22" s="163"/>
      <c r="Q22" s="163"/>
      <c r="R22" s="163"/>
      <c r="S22" s="164"/>
    </row>
    <row r="23" spans="1:19" ht="15.75">
      <c r="A23" s="165" t="s">
        <v>12</v>
      </c>
      <c r="B23" s="166"/>
      <c r="C23" s="40" t="s">
        <v>99</v>
      </c>
      <c r="D23" s="167" t="s">
        <v>31</v>
      </c>
      <c r="E23" s="168"/>
      <c r="F23" s="167" t="s">
        <v>12</v>
      </c>
      <c r="G23" s="169"/>
      <c r="H23" s="168"/>
      <c r="I23" s="40" t="s">
        <v>99</v>
      </c>
      <c r="J23" s="170" t="s">
        <v>98</v>
      </c>
      <c r="K23" s="171"/>
      <c r="L23" s="172" t="s">
        <v>33</v>
      </c>
      <c r="M23" s="173"/>
      <c r="N23" s="173"/>
      <c r="O23" s="174"/>
      <c r="P23" s="175">
        <f>J20</f>
        <v>0</v>
      </c>
      <c r="Q23" s="176"/>
      <c r="R23" s="176"/>
      <c r="S23" s="177"/>
    </row>
    <row r="24" spans="1:19" ht="13.5">
      <c r="A24" s="180" t="s">
        <v>34</v>
      </c>
      <c r="B24" s="181"/>
      <c r="C24" s="181"/>
      <c r="D24" s="181"/>
      <c r="E24" s="181"/>
      <c r="F24" s="181" t="s">
        <v>34</v>
      </c>
      <c r="G24" s="181"/>
      <c r="H24" s="181"/>
      <c r="I24" s="181"/>
      <c r="J24" s="181"/>
      <c r="K24" s="181"/>
      <c r="L24" s="182" t="s">
        <v>35</v>
      </c>
      <c r="M24" s="182"/>
      <c r="N24" s="182"/>
      <c r="O24" s="182"/>
      <c r="P24" s="178">
        <f>K20</f>
        <v>0</v>
      </c>
      <c r="Q24" s="178"/>
      <c r="R24" s="178"/>
      <c r="S24" s="179"/>
    </row>
    <row r="25" spans="1:19" ht="13.5">
      <c r="A25" s="183" t="s">
        <v>36</v>
      </c>
      <c r="B25" s="184"/>
      <c r="C25" s="41">
        <f>COUNTIF(E$9:E$19,$A25)</f>
        <v>0</v>
      </c>
      <c r="D25" s="185">
        <f>SUMIF($E$9:$E$19,$A25,I$9:I$19)</f>
        <v>0</v>
      </c>
      <c r="E25" s="185"/>
      <c r="F25" s="184" t="s">
        <v>37</v>
      </c>
      <c r="G25" s="184"/>
      <c r="H25" s="184"/>
      <c r="I25" s="41">
        <f>COUNTIF(E$9:E$19,$F25)</f>
        <v>0</v>
      </c>
      <c r="J25" s="186">
        <f>SUMIF($E$9:$E$19,$F25,$I$9:$I$19)</f>
        <v>0</v>
      </c>
      <c r="K25" s="186"/>
      <c r="L25" s="182" t="s">
        <v>38</v>
      </c>
      <c r="M25" s="182"/>
      <c r="N25" s="182"/>
      <c r="O25" s="182"/>
      <c r="P25" s="178">
        <f>N20</f>
        <v>0</v>
      </c>
      <c r="Q25" s="178"/>
      <c r="R25" s="178"/>
      <c r="S25" s="179"/>
    </row>
    <row r="26" spans="1:19" ht="13.5">
      <c r="A26" s="183" t="s">
        <v>39</v>
      </c>
      <c r="B26" s="184"/>
      <c r="C26" s="41">
        <f>COUNTIF(E$9:E$19,$A26)</f>
        <v>0</v>
      </c>
      <c r="D26" s="185">
        <f>SUMIF($E$9:$E$19,$A26,I$9:I$19)</f>
        <v>0</v>
      </c>
      <c r="E26" s="185"/>
      <c r="F26" s="184" t="s">
        <v>93</v>
      </c>
      <c r="G26" s="184"/>
      <c r="H26" s="184"/>
      <c r="I26" s="41">
        <f>COUNTIF(E$9:E$19,$F26)</f>
        <v>0</v>
      </c>
      <c r="J26" s="186">
        <f>SUMIF($E$9:$E$19,$F26,$I$9:$I$19)</f>
        <v>0</v>
      </c>
      <c r="K26" s="186"/>
      <c r="L26" s="182" t="s">
        <v>41</v>
      </c>
      <c r="M26" s="182"/>
      <c r="N26" s="182"/>
      <c r="O26" s="182"/>
      <c r="P26" s="178">
        <f>O20</f>
        <v>0</v>
      </c>
      <c r="Q26" s="178"/>
      <c r="R26" s="178"/>
      <c r="S26" s="179"/>
    </row>
    <row r="27" spans="1:19" ht="13.5">
      <c r="A27" s="183" t="s">
        <v>42</v>
      </c>
      <c r="B27" s="184"/>
      <c r="C27" s="41">
        <f>COUNTIF(E$9:E$19,$A27)</f>
        <v>0</v>
      </c>
      <c r="D27" s="185">
        <f>SUMIF($E$9:$E$19,$A27,I$9:I$19)</f>
        <v>0</v>
      </c>
      <c r="E27" s="185"/>
      <c r="F27" s="184" t="s">
        <v>43</v>
      </c>
      <c r="G27" s="184"/>
      <c r="H27" s="184"/>
      <c r="I27" s="41">
        <f>COUNTIF(E$9:E$19,$F27)</f>
        <v>0</v>
      </c>
      <c r="J27" s="186">
        <f>SUMIF($E$9:$E$19,$F27,$I$9:$I$19)</f>
        <v>0</v>
      </c>
      <c r="K27" s="186"/>
      <c r="L27" s="182" t="s">
        <v>44</v>
      </c>
      <c r="M27" s="182"/>
      <c r="N27" s="182"/>
      <c r="O27" s="182"/>
      <c r="P27" s="178">
        <f>SUM(P23:S26)</f>
        <v>0</v>
      </c>
      <c r="Q27" s="178"/>
      <c r="R27" s="178"/>
      <c r="S27" s="179"/>
    </row>
    <row r="28" spans="1:19" ht="13.5">
      <c r="A28" s="183" t="s">
        <v>90</v>
      </c>
      <c r="B28" s="184"/>
      <c r="C28" s="41">
        <f>COUNTIF(E$9:E$19,$A28)</f>
        <v>0</v>
      </c>
      <c r="D28" s="185">
        <f>SUMIF($E$9:$E$19,$A28,I$9:I$19)</f>
        <v>0</v>
      </c>
      <c r="E28" s="185"/>
      <c r="F28" s="184" t="s">
        <v>46</v>
      </c>
      <c r="G28" s="184"/>
      <c r="H28" s="184"/>
      <c r="I28" s="41">
        <f>COUNTIF(E$9:E$19,$F28)</f>
        <v>0</v>
      </c>
      <c r="J28" s="186">
        <f>SUMIF($E$9:$E$19,$F28,$I$9:$I$19)</f>
        <v>0</v>
      </c>
      <c r="K28" s="186"/>
      <c r="L28" s="182" t="s">
        <v>47</v>
      </c>
      <c r="M28" s="182"/>
      <c r="N28" s="182"/>
      <c r="O28" s="182"/>
      <c r="P28" s="178">
        <f>L20+P20</f>
        <v>0</v>
      </c>
      <c r="Q28" s="178"/>
      <c r="R28" s="178"/>
      <c r="S28" s="179"/>
    </row>
    <row r="29" spans="1:19" ht="13.5">
      <c r="A29" s="180" t="s">
        <v>88</v>
      </c>
      <c r="B29" s="181"/>
      <c r="C29" s="41">
        <f>COUNTIF(E$9:E$19,$A29)</f>
        <v>0</v>
      </c>
      <c r="D29" s="185">
        <f>SUMIF($E$9:$E$19,$A29,I$9:I$19)</f>
        <v>0</v>
      </c>
      <c r="E29" s="185"/>
      <c r="F29" s="189" t="s">
        <v>87</v>
      </c>
      <c r="G29" s="189"/>
      <c r="H29" s="189"/>
      <c r="I29" s="24"/>
      <c r="J29" s="190"/>
      <c r="K29" s="190"/>
      <c r="L29" s="182" t="s">
        <v>50</v>
      </c>
      <c r="M29" s="182"/>
      <c r="N29" s="182"/>
      <c r="O29" s="182"/>
      <c r="P29" s="178">
        <f>Q20</f>
        <v>0</v>
      </c>
      <c r="Q29" s="178"/>
      <c r="R29" s="178"/>
      <c r="S29" s="179"/>
    </row>
    <row r="30" spans="1:19" ht="14.25" thickBot="1">
      <c r="A30" s="191" t="s">
        <v>86</v>
      </c>
      <c r="B30" s="192"/>
      <c r="C30" s="42">
        <f>SUM(C25:C29,I25:I28)</f>
        <v>0</v>
      </c>
      <c r="D30" s="193">
        <f>SUM(D25:E29,J25:K28)</f>
        <v>0</v>
      </c>
      <c r="E30" s="193"/>
      <c r="F30" s="194" t="s">
        <v>52</v>
      </c>
      <c r="G30" s="194"/>
      <c r="H30" s="194"/>
      <c r="I30" s="43" t="str">
        <f>IF(I29=0,"",C30/I29)</f>
        <v/>
      </c>
      <c r="J30" s="195" t="str">
        <f>IF(J29=0,"",D30/J29)</f>
        <v/>
      </c>
      <c r="K30" s="195"/>
      <c r="L30" s="196" t="s">
        <v>53</v>
      </c>
      <c r="M30" s="196"/>
      <c r="N30" s="196"/>
      <c r="O30" s="196"/>
      <c r="P30" s="187">
        <f>M20</f>
        <v>0</v>
      </c>
      <c r="Q30" s="187"/>
      <c r="R30" s="187"/>
      <c r="S30" s="188"/>
    </row>
    <row r="31" spans="1:19" ht="14.25" thickBot="1">
      <c r="A31" s="206" t="s">
        <v>84</v>
      </c>
      <c r="B31" s="206"/>
      <c r="C31" s="206"/>
      <c r="D31" s="206"/>
      <c r="E31" s="206"/>
      <c r="F31" s="206"/>
      <c r="G31" s="206"/>
      <c r="H31" s="206"/>
      <c r="I31" s="206"/>
      <c r="J31" s="206"/>
      <c r="K31" s="206"/>
      <c r="L31" s="206"/>
      <c r="M31" s="206"/>
      <c r="N31" s="206"/>
      <c r="O31" s="206"/>
      <c r="P31" s="206"/>
      <c r="Q31" s="206"/>
      <c r="R31" s="206"/>
      <c r="S31" s="206"/>
    </row>
    <row r="32" spans="1:19" ht="13.5">
      <c r="A32" s="207" t="s">
        <v>83</v>
      </c>
      <c r="B32" s="208"/>
      <c r="C32" s="208"/>
      <c r="D32" s="208"/>
      <c r="E32" s="208"/>
      <c r="F32" s="208"/>
      <c r="G32" s="208"/>
      <c r="H32" s="209"/>
      <c r="I32" s="44"/>
      <c r="J32" s="44"/>
      <c r="K32" s="44"/>
      <c r="L32" s="44"/>
      <c r="M32" s="44"/>
      <c r="N32" s="44"/>
      <c r="O32" s="44"/>
      <c r="P32" s="44"/>
      <c r="Q32" s="44"/>
      <c r="R32" s="44"/>
    </row>
    <row r="33" spans="1:18" ht="13.5">
      <c r="A33" s="210" t="s">
        <v>56</v>
      </c>
      <c r="B33" s="211"/>
      <c r="C33" s="211"/>
      <c r="D33" s="211"/>
      <c r="E33" s="211"/>
      <c r="F33" s="211"/>
      <c r="G33" s="212"/>
      <c r="H33" s="213"/>
      <c r="I33" s="44"/>
      <c r="J33" s="44"/>
      <c r="K33" s="44"/>
      <c r="L33" s="44"/>
      <c r="M33" s="44"/>
      <c r="N33" s="44"/>
      <c r="O33" s="44"/>
      <c r="P33" s="44"/>
      <c r="Q33" s="44"/>
      <c r="R33" s="44"/>
    </row>
    <row r="34" spans="1:18" ht="14.25" thickBot="1">
      <c r="A34" s="214" t="s">
        <v>81</v>
      </c>
      <c r="B34" s="215"/>
      <c r="C34" s="215"/>
      <c r="D34" s="215"/>
      <c r="E34" s="215"/>
      <c r="F34" s="215"/>
      <c r="G34" s="216"/>
      <c r="H34" s="217"/>
      <c r="I34" s="44"/>
      <c r="J34" s="44"/>
      <c r="K34" s="44"/>
      <c r="L34" s="44"/>
      <c r="M34" s="44"/>
      <c r="N34" s="44"/>
      <c r="O34" s="44"/>
      <c r="P34" s="44"/>
      <c r="Q34" s="44"/>
      <c r="R34" s="44"/>
    </row>
    <row r="35" spans="1:18" ht="13.5">
      <c r="A35" s="45" t="s">
        <v>80</v>
      </c>
    </row>
    <row r="36" spans="1:18">
      <c r="A36" s="197"/>
      <c r="B36" s="198"/>
      <c r="C36" s="198"/>
      <c r="D36" s="198"/>
      <c r="E36" s="198"/>
      <c r="F36" s="198"/>
      <c r="G36" s="198"/>
      <c r="H36" s="198"/>
      <c r="I36" s="198"/>
      <c r="J36" s="198"/>
      <c r="K36" s="198"/>
      <c r="L36" s="198"/>
      <c r="M36" s="198"/>
      <c r="N36" s="198"/>
      <c r="O36" s="198"/>
      <c r="P36" s="198"/>
      <c r="Q36" s="198"/>
      <c r="R36" s="199"/>
    </row>
    <row r="37" spans="1:18">
      <c r="A37" s="200"/>
      <c r="B37" s="201"/>
      <c r="C37" s="201"/>
      <c r="D37" s="201"/>
      <c r="E37" s="201"/>
      <c r="F37" s="201"/>
      <c r="G37" s="201"/>
      <c r="H37" s="201"/>
      <c r="I37" s="201"/>
      <c r="J37" s="201"/>
      <c r="K37" s="201"/>
      <c r="L37" s="201"/>
      <c r="M37" s="201"/>
      <c r="N37" s="201"/>
      <c r="O37" s="201"/>
      <c r="P37" s="201"/>
      <c r="Q37" s="201"/>
      <c r="R37" s="202"/>
    </row>
    <row r="38" spans="1:18" ht="7.5" customHeight="1">
      <c r="A38" s="200"/>
      <c r="B38" s="201"/>
      <c r="C38" s="201"/>
      <c r="D38" s="201"/>
      <c r="E38" s="201"/>
      <c r="F38" s="201"/>
      <c r="G38" s="201"/>
      <c r="H38" s="201"/>
      <c r="I38" s="201"/>
      <c r="J38" s="201"/>
      <c r="K38" s="201"/>
      <c r="L38" s="201"/>
      <c r="M38" s="201"/>
      <c r="N38" s="201"/>
      <c r="O38" s="201"/>
      <c r="P38" s="201"/>
      <c r="Q38" s="201"/>
      <c r="R38" s="202"/>
    </row>
    <row r="39" spans="1:18" hidden="1">
      <c r="A39" s="200"/>
      <c r="B39" s="201"/>
      <c r="C39" s="201"/>
      <c r="D39" s="201"/>
      <c r="E39" s="201"/>
      <c r="F39" s="201"/>
      <c r="G39" s="201"/>
      <c r="H39" s="201"/>
      <c r="I39" s="201"/>
      <c r="J39" s="201"/>
      <c r="K39" s="201"/>
      <c r="L39" s="201"/>
      <c r="M39" s="201"/>
      <c r="N39" s="201"/>
      <c r="O39" s="201"/>
      <c r="P39" s="201"/>
      <c r="Q39" s="201"/>
      <c r="R39" s="202"/>
    </row>
    <row r="40" spans="1:18" hidden="1">
      <c r="A40" s="203"/>
      <c r="B40" s="204"/>
      <c r="C40" s="204"/>
      <c r="D40" s="204"/>
      <c r="E40" s="204"/>
      <c r="F40" s="204"/>
      <c r="G40" s="204"/>
      <c r="H40" s="204"/>
      <c r="I40" s="204"/>
      <c r="J40" s="204"/>
      <c r="K40" s="204"/>
      <c r="L40" s="204"/>
      <c r="M40" s="204"/>
      <c r="N40" s="204"/>
      <c r="O40" s="204"/>
      <c r="P40" s="204"/>
      <c r="Q40" s="204"/>
      <c r="R40" s="205"/>
    </row>
    <row r="42" spans="1:18" ht="13.5">
      <c r="A42" s="46" t="s">
        <v>59</v>
      </c>
    </row>
    <row r="43" spans="1:18" ht="13.5">
      <c r="A43" s="46" t="s">
        <v>60</v>
      </c>
    </row>
    <row r="44" spans="1:18" ht="13.5">
      <c r="A44" s="46" t="s">
        <v>61</v>
      </c>
    </row>
    <row r="45" spans="1:18" ht="13.5">
      <c r="A45" s="47" t="s">
        <v>79</v>
      </c>
    </row>
    <row r="57" spans="6:8">
      <c r="F57" s="2" t="s">
        <v>201</v>
      </c>
      <c r="G57" s="2" t="s">
        <v>162</v>
      </c>
      <c r="H57" s="2">
        <v>100</v>
      </c>
    </row>
    <row r="58" spans="6:8">
      <c r="F58" s="2" t="s">
        <v>65</v>
      </c>
      <c r="G58" s="2" t="s">
        <v>66</v>
      </c>
      <c r="H58" s="2">
        <v>20</v>
      </c>
    </row>
    <row r="59" spans="6:8">
      <c r="F59" s="2" t="s">
        <v>67</v>
      </c>
      <c r="G59" s="2" t="s">
        <v>162</v>
      </c>
      <c r="H59" s="2">
        <v>-1</v>
      </c>
    </row>
    <row r="60" spans="6:8">
      <c r="F60" s="2" t="s">
        <v>68</v>
      </c>
      <c r="G60" s="2" t="s">
        <v>162</v>
      </c>
      <c r="H60" s="2">
        <v>10</v>
      </c>
    </row>
    <row r="61" spans="6:8">
      <c r="F61" s="2" t="s">
        <v>69</v>
      </c>
      <c r="G61" s="2" t="s">
        <v>66</v>
      </c>
      <c r="H61" s="2">
        <v>20</v>
      </c>
    </row>
    <row r="62" spans="6:8">
      <c r="F62" s="2" t="s">
        <v>70</v>
      </c>
      <c r="G62" s="2" t="s">
        <v>66</v>
      </c>
      <c r="H62" s="2">
        <v>30</v>
      </c>
    </row>
    <row r="68" spans="7:7">
      <c r="G68" s="2">
        <f>SUMPRODUCT(ISERROR(FIND("坏账",F57:F62)))</f>
        <v>0</v>
      </c>
    </row>
  </sheetData>
  <mergeCells count="77">
    <mergeCell ref="A36:R40"/>
    <mergeCell ref="A31:S31"/>
    <mergeCell ref="A32:F32"/>
    <mergeCell ref="G32:H32"/>
    <mergeCell ref="A33:F33"/>
    <mergeCell ref="G33:H33"/>
    <mergeCell ref="A34:F34"/>
    <mergeCell ref="G34:H34"/>
    <mergeCell ref="P30:S30"/>
    <mergeCell ref="A29:B29"/>
    <mergeCell ref="D29:E29"/>
    <mergeCell ref="F29:H29"/>
    <mergeCell ref="J29:K29"/>
    <mergeCell ref="L29:O29"/>
    <mergeCell ref="P29:S29"/>
    <mergeCell ref="A30:B30"/>
    <mergeCell ref="D30:E30"/>
    <mergeCell ref="F30:H30"/>
    <mergeCell ref="J30:K30"/>
    <mergeCell ref="L30:O30"/>
    <mergeCell ref="P28:S28"/>
    <mergeCell ref="A27:B27"/>
    <mergeCell ref="D27:E27"/>
    <mergeCell ref="F27:H27"/>
    <mergeCell ref="J27:K27"/>
    <mergeCell ref="L27:O27"/>
    <mergeCell ref="P27:S27"/>
    <mergeCell ref="A28:B28"/>
    <mergeCell ref="D28:E28"/>
    <mergeCell ref="F28:H28"/>
    <mergeCell ref="J28:K28"/>
    <mergeCell ref="L28:O28"/>
    <mergeCell ref="P26:S26"/>
    <mergeCell ref="A24:E24"/>
    <mergeCell ref="F24:K24"/>
    <mergeCell ref="L24:O24"/>
    <mergeCell ref="P24:S24"/>
    <mergeCell ref="A25:B25"/>
    <mergeCell ref="D25:E25"/>
    <mergeCell ref="F25:H25"/>
    <mergeCell ref="J25:K25"/>
    <mergeCell ref="L25:O25"/>
    <mergeCell ref="P25:S25"/>
    <mergeCell ref="A26:B26"/>
    <mergeCell ref="D26:E26"/>
    <mergeCell ref="F26:H26"/>
    <mergeCell ref="J26:K26"/>
    <mergeCell ref="L26:O26"/>
    <mergeCell ref="A21:S21"/>
    <mergeCell ref="A22:S22"/>
    <mergeCell ref="A23:B23"/>
    <mergeCell ref="D23:E23"/>
    <mergeCell ref="F23:H23"/>
    <mergeCell ref="J23:K23"/>
    <mergeCell ref="L23:O23"/>
    <mergeCell ref="P23:S23"/>
    <mergeCell ref="N7:N8"/>
    <mergeCell ref="O7:O8"/>
    <mergeCell ref="P7:P8"/>
    <mergeCell ref="Q7:Q8"/>
    <mergeCell ref="A20:C20"/>
    <mergeCell ref="A5:S5"/>
    <mergeCell ref="A6:A8"/>
    <mergeCell ref="B6:B8"/>
    <mergeCell ref="C6:C8"/>
    <mergeCell ref="D6:D8"/>
    <mergeCell ref="E6:E8"/>
    <mergeCell ref="F6:F8"/>
    <mergeCell ref="G6:G8"/>
    <mergeCell ref="H6:H8"/>
    <mergeCell ref="I6:I8"/>
    <mergeCell ref="J6:M6"/>
    <mergeCell ref="N6:Q6"/>
    <mergeCell ref="R6:R8"/>
    <mergeCell ref="S6:S8"/>
    <mergeCell ref="J7:J8"/>
    <mergeCell ref="K7:M7"/>
  </mergeCells>
  <phoneticPr fontId="3" type="noConversion"/>
  <dataValidations count="3">
    <dataValidation allowBlank="1" showInputMessage="1" showErrorMessage="1" prompt="请判断后自行填写“样本户数”" sqref="I29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5 JE65565 TA65565 ACW65565 AMS65565 AWO65565 BGK65565 BQG65565 CAC65565 CJY65565 CTU65565 DDQ65565 DNM65565 DXI65565 EHE65565 ERA65565 FAW65565 FKS65565 FUO65565 GEK65565 GOG65565 GYC65565 HHY65565 HRU65565 IBQ65565 ILM65565 IVI65565 JFE65565 JPA65565 JYW65565 KIS65565 KSO65565 LCK65565 LMG65565 LWC65565 MFY65565 MPU65565 MZQ65565 NJM65565 NTI65565 ODE65565 ONA65565 OWW65565 PGS65565 PQO65565 QAK65565 QKG65565 QUC65565 RDY65565 RNU65565 RXQ65565 SHM65565 SRI65565 TBE65565 TLA65565 TUW65565 UES65565 UOO65565 UYK65565 VIG65565 VSC65565 WBY65565 WLU65565 WVQ65565 I131101 JE131101 TA131101 ACW131101 AMS131101 AWO131101 BGK131101 BQG131101 CAC131101 CJY131101 CTU131101 DDQ131101 DNM131101 DXI131101 EHE131101 ERA131101 FAW131101 FKS131101 FUO131101 GEK131101 GOG131101 GYC131101 HHY131101 HRU131101 IBQ131101 ILM131101 IVI131101 JFE131101 JPA131101 JYW131101 KIS131101 KSO131101 LCK131101 LMG131101 LWC131101 MFY131101 MPU131101 MZQ131101 NJM131101 NTI131101 ODE131101 ONA131101 OWW131101 PGS131101 PQO131101 QAK131101 QKG131101 QUC131101 RDY131101 RNU131101 RXQ131101 SHM131101 SRI131101 TBE131101 TLA131101 TUW131101 UES131101 UOO131101 UYK131101 VIG131101 VSC131101 WBY131101 WLU131101 WVQ131101 I196637 JE196637 TA196637 ACW196637 AMS196637 AWO196637 BGK196637 BQG196637 CAC196637 CJY196637 CTU196637 DDQ196637 DNM196637 DXI196637 EHE196637 ERA196637 FAW196637 FKS196637 FUO196637 GEK196637 GOG196637 GYC196637 HHY196637 HRU196637 IBQ196637 ILM196637 IVI196637 JFE196637 JPA196637 JYW196637 KIS196637 KSO196637 LCK196637 LMG196637 LWC196637 MFY196637 MPU196637 MZQ196637 NJM196637 NTI196637 ODE196637 ONA196637 OWW196637 PGS196637 PQO196637 QAK196637 QKG196637 QUC196637 RDY196637 RNU196637 RXQ196637 SHM196637 SRI196637 TBE196637 TLA196637 TUW196637 UES196637 UOO196637 UYK196637 VIG196637 VSC196637 WBY196637 WLU196637 WVQ196637 I262173 JE262173 TA262173 ACW262173 AMS262173 AWO262173 BGK262173 BQG262173 CAC262173 CJY262173 CTU262173 DDQ262173 DNM262173 DXI262173 EHE262173 ERA262173 FAW262173 FKS262173 FUO262173 GEK262173 GOG262173 GYC262173 HHY262173 HRU262173 IBQ262173 ILM262173 IVI262173 JFE262173 JPA262173 JYW262173 KIS262173 KSO262173 LCK262173 LMG262173 LWC262173 MFY262173 MPU262173 MZQ262173 NJM262173 NTI262173 ODE262173 ONA262173 OWW262173 PGS262173 PQO262173 QAK262173 QKG262173 QUC262173 RDY262173 RNU262173 RXQ262173 SHM262173 SRI262173 TBE262173 TLA262173 TUW262173 UES262173 UOO262173 UYK262173 VIG262173 VSC262173 WBY262173 WLU262173 WVQ262173 I327709 JE327709 TA327709 ACW327709 AMS327709 AWO327709 BGK327709 BQG327709 CAC327709 CJY327709 CTU327709 DDQ327709 DNM327709 DXI327709 EHE327709 ERA327709 FAW327709 FKS327709 FUO327709 GEK327709 GOG327709 GYC327709 HHY327709 HRU327709 IBQ327709 ILM327709 IVI327709 JFE327709 JPA327709 JYW327709 KIS327709 KSO327709 LCK327709 LMG327709 LWC327709 MFY327709 MPU327709 MZQ327709 NJM327709 NTI327709 ODE327709 ONA327709 OWW327709 PGS327709 PQO327709 QAK327709 QKG327709 QUC327709 RDY327709 RNU327709 RXQ327709 SHM327709 SRI327709 TBE327709 TLA327709 TUW327709 UES327709 UOO327709 UYK327709 VIG327709 VSC327709 WBY327709 WLU327709 WVQ327709 I393245 JE393245 TA393245 ACW393245 AMS393245 AWO393245 BGK393245 BQG393245 CAC393245 CJY393245 CTU393245 DDQ393245 DNM393245 DXI393245 EHE393245 ERA393245 FAW393245 FKS393245 FUO393245 GEK393245 GOG393245 GYC393245 HHY393245 HRU393245 IBQ393245 ILM393245 IVI393245 JFE393245 JPA393245 JYW393245 KIS393245 KSO393245 LCK393245 LMG393245 LWC393245 MFY393245 MPU393245 MZQ393245 NJM393245 NTI393245 ODE393245 ONA393245 OWW393245 PGS393245 PQO393245 QAK393245 QKG393245 QUC393245 RDY393245 RNU393245 RXQ393245 SHM393245 SRI393245 TBE393245 TLA393245 TUW393245 UES393245 UOO393245 UYK393245 VIG393245 VSC393245 WBY393245 WLU393245 WVQ393245 I458781 JE458781 TA458781 ACW458781 AMS458781 AWO458781 BGK458781 BQG458781 CAC458781 CJY458781 CTU458781 DDQ458781 DNM458781 DXI458781 EHE458781 ERA458781 FAW458781 FKS458781 FUO458781 GEK458781 GOG458781 GYC458781 HHY458781 HRU458781 IBQ458781 ILM458781 IVI458781 JFE458781 JPA458781 JYW458781 KIS458781 KSO458781 LCK458781 LMG458781 LWC458781 MFY458781 MPU458781 MZQ458781 NJM458781 NTI458781 ODE458781 ONA458781 OWW458781 PGS458781 PQO458781 QAK458781 QKG458781 QUC458781 RDY458781 RNU458781 RXQ458781 SHM458781 SRI458781 TBE458781 TLA458781 TUW458781 UES458781 UOO458781 UYK458781 VIG458781 VSC458781 WBY458781 WLU458781 WVQ458781 I524317 JE524317 TA524317 ACW524317 AMS524317 AWO524317 BGK524317 BQG524317 CAC524317 CJY524317 CTU524317 DDQ524317 DNM524317 DXI524317 EHE524317 ERA524317 FAW524317 FKS524317 FUO524317 GEK524317 GOG524317 GYC524317 HHY524317 HRU524317 IBQ524317 ILM524317 IVI524317 JFE524317 JPA524317 JYW524317 KIS524317 KSO524317 LCK524317 LMG524317 LWC524317 MFY524317 MPU524317 MZQ524317 NJM524317 NTI524317 ODE524317 ONA524317 OWW524317 PGS524317 PQO524317 QAK524317 QKG524317 QUC524317 RDY524317 RNU524317 RXQ524317 SHM524317 SRI524317 TBE524317 TLA524317 TUW524317 UES524317 UOO524317 UYK524317 VIG524317 VSC524317 WBY524317 WLU524317 WVQ524317 I589853 JE589853 TA589853 ACW589853 AMS589853 AWO589853 BGK589853 BQG589853 CAC589853 CJY589853 CTU589853 DDQ589853 DNM589853 DXI589853 EHE589853 ERA589853 FAW589853 FKS589853 FUO589853 GEK589853 GOG589853 GYC589853 HHY589853 HRU589853 IBQ589853 ILM589853 IVI589853 JFE589853 JPA589853 JYW589853 KIS589853 KSO589853 LCK589853 LMG589853 LWC589853 MFY589853 MPU589853 MZQ589853 NJM589853 NTI589853 ODE589853 ONA589853 OWW589853 PGS589853 PQO589853 QAK589853 QKG589853 QUC589853 RDY589853 RNU589853 RXQ589853 SHM589853 SRI589853 TBE589853 TLA589853 TUW589853 UES589853 UOO589853 UYK589853 VIG589853 VSC589853 WBY589853 WLU589853 WVQ589853 I655389 JE655389 TA655389 ACW655389 AMS655389 AWO655389 BGK655389 BQG655389 CAC655389 CJY655389 CTU655389 DDQ655389 DNM655389 DXI655389 EHE655389 ERA655389 FAW655389 FKS655389 FUO655389 GEK655389 GOG655389 GYC655389 HHY655389 HRU655389 IBQ655389 ILM655389 IVI655389 JFE655389 JPA655389 JYW655389 KIS655389 KSO655389 LCK655389 LMG655389 LWC655389 MFY655389 MPU655389 MZQ655389 NJM655389 NTI655389 ODE655389 ONA655389 OWW655389 PGS655389 PQO655389 QAK655389 QKG655389 QUC655389 RDY655389 RNU655389 RXQ655389 SHM655389 SRI655389 TBE655389 TLA655389 TUW655389 UES655389 UOO655389 UYK655389 VIG655389 VSC655389 WBY655389 WLU655389 WVQ655389 I720925 JE720925 TA720925 ACW720925 AMS720925 AWO720925 BGK720925 BQG720925 CAC720925 CJY720925 CTU720925 DDQ720925 DNM720925 DXI720925 EHE720925 ERA720925 FAW720925 FKS720925 FUO720925 GEK720925 GOG720925 GYC720925 HHY720925 HRU720925 IBQ720925 ILM720925 IVI720925 JFE720925 JPA720925 JYW720925 KIS720925 KSO720925 LCK720925 LMG720925 LWC720925 MFY720925 MPU720925 MZQ720925 NJM720925 NTI720925 ODE720925 ONA720925 OWW720925 PGS720925 PQO720925 QAK720925 QKG720925 QUC720925 RDY720925 RNU720925 RXQ720925 SHM720925 SRI720925 TBE720925 TLA720925 TUW720925 UES720925 UOO720925 UYK720925 VIG720925 VSC720925 WBY720925 WLU720925 WVQ720925 I786461 JE786461 TA786461 ACW786461 AMS786461 AWO786461 BGK786461 BQG786461 CAC786461 CJY786461 CTU786461 DDQ786461 DNM786461 DXI786461 EHE786461 ERA786461 FAW786461 FKS786461 FUO786461 GEK786461 GOG786461 GYC786461 HHY786461 HRU786461 IBQ786461 ILM786461 IVI786461 JFE786461 JPA786461 JYW786461 KIS786461 KSO786461 LCK786461 LMG786461 LWC786461 MFY786461 MPU786461 MZQ786461 NJM786461 NTI786461 ODE786461 ONA786461 OWW786461 PGS786461 PQO786461 QAK786461 QKG786461 QUC786461 RDY786461 RNU786461 RXQ786461 SHM786461 SRI786461 TBE786461 TLA786461 TUW786461 UES786461 UOO786461 UYK786461 VIG786461 VSC786461 WBY786461 WLU786461 WVQ786461 I851997 JE851997 TA851997 ACW851997 AMS851997 AWO851997 BGK851997 BQG851997 CAC851997 CJY851997 CTU851997 DDQ851997 DNM851997 DXI851997 EHE851997 ERA851997 FAW851997 FKS851997 FUO851997 GEK851997 GOG851997 GYC851997 HHY851997 HRU851997 IBQ851997 ILM851997 IVI851997 JFE851997 JPA851997 JYW851997 KIS851997 KSO851997 LCK851997 LMG851997 LWC851997 MFY851997 MPU851997 MZQ851997 NJM851997 NTI851997 ODE851997 ONA851997 OWW851997 PGS851997 PQO851997 QAK851997 QKG851997 QUC851997 RDY851997 RNU851997 RXQ851997 SHM851997 SRI851997 TBE851997 TLA851997 TUW851997 UES851997 UOO851997 UYK851997 VIG851997 VSC851997 WBY851997 WLU851997 WVQ851997 I917533 JE917533 TA917533 ACW917533 AMS917533 AWO917533 BGK917533 BQG917533 CAC917533 CJY917533 CTU917533 DDQ917533 DNM917533 DXI917533 EHE917533 ERA917533 FAW917533 FKS917533 FUO917533 GEK917533 GOG917533 GYC917533 HHY917533 HRU917533 IBQ917533 ILM917533 IVI917533 JFE917533 JPA917533 JYW917533 KIS917533 KSO917533 LCK917533 LMG917533 LWC917533 MFY917533 MPU917533 MZQ917533 NJM917533 NTI917533 ODE917533 ONA917533 OWW917533 PGS917533 PQO917533 QAK917533 QKG917533 QUC917533 RDY917533 RNU917533 RXQ917533 SHM917533 SRI917533 TBE917533 TLA917533 TUW917533 UES917533 UOO917533 UYK917533 VIG917533 VSC917533 WBY917533 WLU917533 WVQ917533 I983069 JE983069 TA983069 ACW983069 AMS983069 AWO983069 BGK983069 BQG983069 CAC983069 CJY983069 CTU983069 DDQ983069 DNM983069 DXI983069 EHE983069 ERA983069 FAW983069 FKS983069 FUO983069 GEK983069 GOG983069 GYC983069 HHY983069 HRU983069 IBQ983069 ILM983069 IVI983069 JFE983069 JPA983069 JYW983069 KIS983069 KSO983069 LCK983069 LMG983069 LWC983069 MFY983069 MPU983069 MZQ983069 NJM983069 NTI983069 ODE983069 ONA983069 OWW983069 PGS983069 PQO983069 QAK983069 QKG983069 QUC983069 RDY983069 RNU983069 RXQ983069 SHM983069 SRI983069 TBE983069 TLA983069 TUW983069 UES983069 UOO983069 UYK983069 VIG983069 VSC983069 WBY983069 WLU983069 WVQ983069"/>
    <dataValidation type="list" allowBlank="1" showInputMessage="1" showErrorMessage="1" sqref="E19 JA19 SW19 ACS19 AMO19 AWK19 BGG19 BQC19 BZY19 CJU19 CTQ19 DDM19 DNI19 DXE19 EHA19 EQW19 FAS19 FKO19 FUK19 GEG19 GOC19 GXY19 HHU19 HRQ19 IBM19 ILI19 IVE19 JFA19 JOW19 JYS19 KIO19 KSK19 LCG19 LMC19 LVY19 MFU19 MPQ19 MZM19 NJI19 NTE19 ODA19 OMW19 OWS19 PGO19 PQK19 QAG19 QKC19 QTY19 RDU19 RNQ19 RXM19 SHI19 SRE19 TBA19 TKW19 TUS19 UEO19 UOK19 UYG19 VIC19 VRY19 WBU19 WLQ19 WVM19 E65555 JA65555 SW65555 ACS65555 AMO65555 AWK65555 BGG65555 BQC65555 BZY65555 CJU65555 CTQ65555 DDM65555 DNI65555 DXE65555 EHA65555 EQW65555 FAS65555 FKO65555 FUK65555 GEG65555 GOC65555 GXY65555 HHU65555 HRQ65555 IBM65555 ILI65555 IVE65555 JFA65555 JOW65555 JYS65555 KIO65555 KSK65555 LCG65555 LMC65555 LVY65555 MFU65555 MPQ65555 MZM65555 NJI65555 NTE65555 ODA65555 OMW65555 OWS65555 PGO65555 PQK65555 QAG65555 QKC65555 QTY65555 RDU65555 RNQ65555 RXM65555 SHI65555 SRE65555 TBA65555 TKW65555 TUS65555 UEO65555 UOK65555 UYG65555 VIC65555 VRY65555 WBU65555 WLQ65555 WVM65555 E131091 JA131091 SW131091 ACS131091 AMO131091 AWK131091 BGG131091 BQC131091 BZY131091 CJU131091 CTQ131091 DDM131091 DNI131091 DXE131091 EHA131091 EQW131091 FAS131091 FKO131091 FUK131091 GEG131091 GOC131091 GXY131091 HHU131091 HRQ131091 IBM131091 ILI131091 IVE131091 JFA131091 JOW131091 JYS131091 KIO131091 KSK131091 LCG131091 LMC131091 LVY131091 MFU131091 MPQ131091 MZM131091 NJI131091 NTE131091 ODA131091 OMW131091 OWS131091 PGO131091 PQK131091 QAG131091 QKC131091 QTY131091 RDU131091 RNQ131091 RXM131091 SHI131091 SRE131091 TBA131091 TKW131091 TUS131091 UEO131091 UOK131091 UYG131091 VIC131091 VRY131091 WBU131091 WLQ131091 WVM131091 E196627 JA196627 SW196627 ACS196627 AMO196627 AWK196627 BGG196627 BQC196627 BZY196627 CJU196627 CTQ196627 DDM196627 DNI196627 DXE196627 EHA196627 EQW196627 FAS196627 FKO196627 FUK196627 GEG196627 GOC196627 GXY196627 HHU196627 HRQ196627 IBM196627 ILI196627 IVE196627 JFA196627 JOW196627 JYS196627 KIO196627 KSK196627 LCG196627 LMC196627 LVY196627 MFU196627 MPQ196627 MZM196627 NJI196627 NTE196627 ODA196627 OMW196627 OWS196627 PGO196627 PQK196627 QAG196627 QKC196627 QTY196627 RDU196627 RNQ196627 RXM196627 SHI196627 SRE196627 TBA196627 TKW196627 TUS196627 UEO196627 UOK196627 UYG196627 VIC196627 VRY196627 WBU196627 WLQ196627 WVM196627 E262163 JA262163 SW262163 ACS262163 AMO262163 AWK262163 BGG262163 BQC262163 BZY262163 CJU262163 CTQ262163 DDM262163 DNI262163 DXE262163 EHA262163 EQW262163 FAS262163 FKO262163 FUK262163 GEG262163 GOC262163 GXY262163 HHU262163 HRQ262163 IBM262163 ILI262163 IVE262163 JFA262163 JOW262163 JYS262163 KIO262163 KSK262163 LCG262163 LMC262163 LVY262163 MFU262163 MPQ262163 MZM262163 NJI262163 NTE262163 ODA262163 OMW262163 OWS262163 PGO262163 PQK262163 QAG262163 QKC262163 QTY262163 RDU262163 RNQ262163 RXM262163 SHI262163 SRE262163 TBA262163 TKW262163 TUS262163 UEO262163 UOK262163 UYG262163 VIC262163 VRY262163 WBU262163 WLQ262163 WVM262163 E327699 JA327699 SW327699 ACS327699 AMO327699 AWK327699 BGG327699 BQC327699 BZY327699 CJU327699 CTQ327699 DDM327699 DNI327699 DXE327699 EHA327699 EQW327699 FAS327699 FKO327699 FUK327699 GEG327699 GOC327699 GXY327699 HHU327699 HRQ327699 IBM327699 ILI327699 IVE327699 JFA327699 JOW327699 JYS327699 KIO327699 KSK327699 LCG327699 LMC327699 LVY327699 MFU327699 MPQ327699 MZM327699 NJI327699 NTE327699 ODA327699 OMW327699 OWS327699 PGO327699 PQK327699 QAG327699 QKC327699 QTY327699 RDU327699 RNQ327699 RXM327699 SHI327699 SRE327699 TBA327699 TKW327699 TUS327699 UEO327699 UOK327699 UYG327699 VIC327699 VRY327699 WBU327699 WLQ327699 WVM327699 E393235 JA393235 SW393235 ACS393235 AMO393235 AWK393235 BGG393235 BQC393235 BZY393235 CJU393235 CTQ393235 DDM393235 DNI393235 DXE393235 EHA393235 EQW393235 FAS393235 FKO393235 FUK393235 GEG393235 GOC393235 GXY393235 HHU393235 HRQ393235 IBM393235 ILI393235 IVE393235 JFA393235 JOW393235 JYS393235 KIO393235 KSK393235 LCG393235 LMC393235 LVY393235 MFU393235 MPQ393235 MZM393235 NJI393235 NTE393235 ODA393235 OMW393235 OWS393235 PGO393235 PQK393235 QAG393235 QKC393235 QTY393235 RDU393235 RNQ393235 RXM393235 SHI393235 SRE393235 TBA393235 TKW393235 TUS393235 UEO393235 UOK393235 UYG393235 VIC393235 VRY393235 WBU393235 WLQ393235 WVM393235 E458771 JA458771 SW458771 ACS458771 AMO458771 AWK458771 BGG458771 BQC458771 BZY458771 CJU458771 CTQ458771 DDM458771 DNI458771 DXE458771 EHA458771 EQW458771 FAS458771 FKO458771 FUK458771 GEG458771 GOC458771 GXY458771 HHU458771 HRQ458771 IBM458771 ILI458771 IVE458771 JFA458771 JOW458771 JYS458771 KIO458771 KSK458771 LCG458771 LMC458771 LVY458771 MFU458771 MPQ458771 MZM458771 NJI458771 NTE458771 ODA458771 OMW458771 OWS458771 PGO458771 PQK458771 QAG458771 QKC458771 QTY458771 RDU458771 RNQ458771 RXM458771 SHI458771 SRE458771 TBA458771 TKW458771 TUS458771 UEO458771 UOK458771 UYG458771 VIC458771 VRY458771 WBU458771 WLQ458771 WVM458771 E524307 JA524307 SW524307 ACS524307 AMO524307 AWK524307 BGG524307 BQC524307 BZY524307 CJU524307 CTQ524307 DDM524307 DNI524307 DXE524307 EHA524307 EQW524307 FAS524307 FKO524307 FUK524307 GEG524307 GOC524307 GXY524307 HHU524307 HRQ524307 IBM524307 ILI524307 IVE524307 JFA524307 JOW524307 JYS524307 KIO524307 KSK524307 LCG524307 LMC524307 LVY524307 MFU524307 MPQ524307 MZM524307 NJI524307 NTE524307 ODA524307 OMW524307 OWS524307 PGO524307 PQK524307 QAG524307 QKC524307 QTY524307 RDU524307 RNQ524307 RXM524307 SHI524307 SRE524307 TBA524307 TKW524307 TUS524307 UEO524307 UOK524307 UYG524307 VIC524307 VRY524307 WBU524307 WLQ524307 WVM524307 E589843 JA589843 SW589843 ACS589843 AMO589843 AWK589843 BGG589843 BQC589843 BZY589843 CJU589843 CTQ589843 DDM589843 DNI589843 DXE589843 EHA589843 EQW589843 FAS589843 FKO589843 FUK589843 GEG589843 GOC589843 GXY589843 HHU589843 HRQ589843 IBM589843 ILI589843 IVE589843 JFA589843 JOW589843 JYS589843 KIO589843 KSK589843 LCG589843 LMC589843 LVY589843 MFU589843 MPQ589843 MZM589843 NJI589843 NTE589843 ODA589843 OMW589843 OWS589843 PGO589843 PQK589843 QAG589843 QKC589843 QTY589843 RDU589843 RNQ589843 RXM589843 SHI589843 SRE589843 TBA589843 TKW589843 TUS589843 UEO589843 UOK589843 UYG589843 VIC589843 VRY589843 WBU589843 WLQ589843 WVM589843 E655379 JA655379 SW655379 ACS655379 AMO655379 AWK655379 BGG655379 BQC655379 BZY655379 CJU655379 CTQ655379 DDM655379 DNI655379 DXE655379 EHA655379 EQW655379 FAS655379 FKO655379 FUK655379 GEG655379 GOC655379 GXY655379 HHU655379 HRQ655379 IBM655379 ILI655379 IVE655379 JFA655379 JOW655379 JYS655379 KIO655379 KSK655379 LCG655379 LMC655379 LVY655379 MFU655379 MPQ655379 MZM655379 NJI655379 NTE655379 ODA655379 OMW655379 OWS655379 PGO655379 PQK655379 QAG655379 QKC655379 QTY655379 RDU655379 RNQ655379 RXM655379 SHI655379 SRE655379 TBA655379 TKW655379 TUS655379 UEO655379 UOK655379 UYG655379 VIC655379 VRY655379 WBU655379 WLQ655379 WVM655379 E720915 JA720915 SW720915 ACS720915 AMO720915 AWK720915 BGG720915 BQC720915 BZY720915 CJU720915 CTQ720915 DDM720915 DNI720915 DXE720915 EHA720915 EQW720915 FAS720915 FKO720915 FUK720915 GEG720915 GOC720915 GXY720915 HHU720915 HRQ720915 IBM720915 ILI720915 IVE720915 JFA720915 JOW720915 JYS720915 KIO720915 KSK720915 LCG720915 LMC720915 LVY720915 MFU720915 MPQ720915 MZM720915 NJI720915 NTE720915 ODA720915 OMW720915 OWS720915 PGO720915 PQK720915 QAG720915 QKC720915 QTY720915 RDU720915 RNQ720915 RXM720915 SHI720915 SRE720915 TBA720915 TKW720915 TUS720915 UEO720915 UOK720915 UYG720915 VIC720915 VRY720915 WBU720915 WLQ720915 WVM720915 E786451 JA786451 SW786451 ACS786451 AMO786451 AWK786451 BGG786451 BQC786451 BZY786451 CJU786451 CTQ786451 DDM786451 DNI786451 DXE786451 EHA786451 EQW786451 FAS786451 FKO786451 FUK786451 GEG786451 GOC786451 GXY786451 HHU786451 HRQ786451 IBM786451 ILI786451 IVE786451 JFA786451 JOW786451 JYS786451 KIO786451 KSK786451 LCG786451 LMC786451 LVY786451 MFU786451 MPQ786451 MZM786451 NJI786451 NTE786451 ODA786451 OMW786451 OWS786451 PGO786451 PQK786451 QAG786451 QKC786451 QTY786451 RDU786451 RNQ786451 RXM786451 SHI786451 SRE786451 TBA786451 TKW786451 TUS786451 UEO786451 UOK786451 UYG786451 VIC786451 VRY786451 WBU786451 WLQ786451 WVM786451 E851987 JA851987 SW851987 ACS851987 AMO851987 AWK851987 BGG851987 BQC851987 BZY851987 CJU851987 CTQ851987 DDM851987 DNI851987 DXE851987 EHA851987 EQW851987 FAS851987 FKO851987 FUK851987 GEG851987 GOC851987 GXY851987 HHU851987 HRQ851987 IBM851987 ILI851987 IVE851987 JFA851987 JOW851987 JYS851987 KIO851987 KSK851987 LCG851987 LMC851987 LVY851987 MFU851987 MPQ851987 MZM851987 NJI851987 NTE851987 ODA851987 OMW851987 OWS851987 PGO851987 PQK851987 QAG851987 QKC851987 QTY851987 RDU851987 RNQ851987 RXM851987 SHI851987 SRE851987 TBA851987 TKW851987 TUS851987 UEO851987 UOK851987 UYG851987 VIC851987 VRY851987 WBU851987 WLQ851987 WVM851987 E917523 JA917523 SW917523 ACS917523 AMO917523 AWK917523 BGG917523 BQC917523 BZY917523 CJU917523 CTQ917523 DDM917523 DNI917523 DXE917523 EHA917523 EQW917523 FAS917523 FKO917523 FUK917523 GEG917523 GOC917523 GXY917523 HHU917523 HRQ917523 IBM917523 ILI917523 IVE917523 JFA917523 JOW917523 JYS917523 KIO917523 KSK917523 LCG917523 LMC917523 LVY917523 MFU917523 MPQ917523 MZM917523 NJI917523 NTE917523 ODA917523 OMW917523 OWS917523 PGO917523 PQK917523 QAG917523 QKC917523 QTY917523 RDU917523 RNQ917523 RXM917523 SHI917523 SRE917523 TBA917523 TKW917523 TUS917523 UEO917523 UOK917523 UYG917523 VIC917523 VRY917523 WBU917523 WLQ917523 WVM917523 E983059 JA983059 SW983059 ACS983059 AMO983059 AWK983059 BGG983059 BQC983059 BZY983059 CJU983059 CTQ983059 DDM983059 DNI983059 DXE983059 EHA983059 EQW983059 FAS983059 FKO983059 FUK983059 GEG983059 GOC983059 GXY983059 HHU983059 HRQ983059 IBM983059 ILI983059 IVE983059 JFA983059 JOW983059 JYS983059 KIO983059 KSK983059 LCG983059 LMC983059 LVY983059 MFU983059 MPQ983059 MZM983059 NJI983059 NTE983059 ODA983059 OMW983059 OWS983059 PGO983059 PQK983059 QAG983059 QKC983059 QTY983059 RDU983059 RNQ983059 RXM983059 SHI983059 SRE983059 TBA983059 TKW983059 TUS983059 UEO983059 UOK983059 UYG983059 VIC983059 VRY983059 WBU983059 WLQ983059 WVM983059">
      <formula1>"余额较大,账龄较长,交易频繁,关联方,异常交易,重大交易,其他,随机"</formula1>
    </dataValidation>
    <dataValidation type="list" allowBlank="1" showInputMessage="1" showErrorMessage="1" sqref="E9:E18 JA9:JA18 SW9:SW18 ACS9:ACS18 AMO9:AMO18 AWK9:AWK18 BGG9:BGG18 BQC9:BQC18 BZY9:BZY18 CJU9:CJU18 CTQ9:CTQ18 DDM9:DDM18 DNI9:DNI18 DXE9:DXE18 EHA9:EHA18 EQW9:EQW18 FAS9:FAS18 FKO9:FKO18 FUK9:FUK18 GEG9:GEG18 GOC9:GOC18 GXY9:GXY18 HHU9:HHU18 HRQ9:HRQ18 IBM9:IBM18 ILI9:ILI18 IVE9:IVE18 JFA9:JFA18 JOW9:JOW18 JYS9:JYS18 KIO9:KIO18 KSK9:KSK18 LCG9:LCG18 LMC9:LMC18 LVY9:LVY18 MFU9:MFU18 MPQ9:MPQ18 MZM9:MZM18 NJI9:NJI18 NTE9:NTE18 ODA9:ODA18 OMW9:OMW18 OWS9:OWS18 PGO9:PGO18 PQK9:PQK18 QAG9:QAG18 QKC9:QKC18 QTY9:QTY18 RDU9:RDU18 RNQ9:RNQ18 RXM9:RXM18 SHI9:SHI18 SRE9:SRE18 TBA9:TBA18 TKW9:TKW18 TUS9:TUS18 UEO9:UEO18 UOK9:UOK18 UYG9:UYG18 VIC9:VIC18 VRY9:VRY18 WBU9:WBU18 WLQ9:WLQ18 WVM9:WVM18 E65545:E65554 JA65545:JA65554 SW65545:SW65554 ACS65545:ACS65554 AMO65545:AMO65554 AWK65545:AWK65554 BGG65545:BGG65554 BQC65545:BQC65554 BZY65545:BZY65554 CJU65545:CJU65554 CTQ65545:CTQ65554 DDM65545:DDM65554 DNI65545:DNI65554 DXE65545:DXE65554 EHA65545:EHA65554 EQW65545:EQW65554 FAS65545:FAS65554 FKO65545:FKO65554 FUK65545:FUK65554 GEG65545:GEG65554 GOC65545:GOC65554 GXY65545:GXY65554 HHU65545:HHU65554 HRQ65545:HRQ65554 IBM65545:IBM65554 ILI65545:ILI65554 IVE65545:IVE65554 JFA65545:JFA65554 JOW65545:JOW65554 JYS65545:JYS65554 KIO65545:KIO65554 KSK65545:KSK65554 LCG65545:LCG65554 LMC65545:LMC65554 LVY65545:LVY65554 MFU65545:MFU65554 MPQ65545:MPQ65554 MZM65545:MZM65554 NJI65545:NJI65554 NTE65545:NTE65554 ODA65545:ODA65554 OMW65545:OMW65554 OWS65545:OWS65554 PGO65545:PGO65554 PQK65545:PQK65554 QAG65545:QAG65554 QKC65545:QKC65554 QTY65545:QTY65554 RDU65545:RDU65554 RNQ65545:RNQ65554 RXM65545:RXM65554 SHI65545:SHI65554 SRE65545:SRE65554 TBA65545:TBA65554 TKW65545:TKW65554 TUS65545:TUS65554 UEO65545:UEO65554 UOK65545:UOK65554 UYG65545:UYG65554 VIC65545:VIC65554 VRY65545:VRY65554 WBU65545:WBU65554 WLQ65545:WLQ65554 WVM65545:WVM65554 E131081:E131090 JA131081:JA131090 SW131081:SW131090 ACS131081:ACS131090 AMO131081:AMO131090 AWK131081:AWK131090 BGG131081:BGG131090 BQC131081:BQC131090 BZY131081:BZY131090 CJU131081:CJU131090 CTQ131081:CTQ131090 DDM131081:DDM131090 DNI131081:DNI131090 DXE131081:DXE131090 EHA131081:EHA131090 EQW131081:EQW131090 FAS131081:FAS131090 FKO131081:FKO131090 FUK131081:FUK131090 GEG131081:GEG131090 GOC131081:GOC131090 GXY131081:GXY131090 HHU131081:HHU131090 HRQ131081:HRQ131090 IBM131081:IBM131090 ILI131081:ILI131090 IVE131081:IVE131090 JFA131081:JFA131090 JOW131081:JOW131090 JYS131081:JYS131090 KIO131081:KIO131090 KSK131081:KSK131090 LCG131081:LCG131090 LMC131081:LMC131090 LVY131081:LVY131090 MFU131081:MFU131090 MPQ131081:MPQ131090 MZM131081:MZM131090 NJI131081:NJI131090 NTE131081:NTE131090 ODA131081:ODA131090 OMW131081:OMW131090 OWS131081:OWS131090 PGO131081:PGO131090 PQK131081:PQK131090 QAG131081:QAG131090 QKC131081:QKC131090 QTY131081:QTY131090 RDU131081:RDU131090 RNQ131081:RNQ131090 RXM131081:RXM131090 SHI131081:SHI131090 SRE131081:SRE131090 TBA131081:TBA131090 TKW131081:TKW131090 TUS131081:TUS131090 UEO131081:UEO131090 UOK131081:UOK131090 UYG131081:UYG131090 VIC131081:VIC131090 VRY131081:VRY131090 WBU131081:WBU131090 WLQ131081:WLQ131090 WVM131081:WVM131090 E196617:E196626 JA196617:JA196626 SW196617:SW196626 ACS196617:ACS196626 AMO196617:AMO196626 AWK196617:AWK196626 BGG196617:BGG196626 BQC196617:BQC196626 BZY196617:BZY196626 CJU196617:CJU196626 CTQ196617:CTQ196626 DDM196617:DDM196626 DNI196617:DNI196626 DXE196617:DXE196626 EHA196617:EHA196626 EQW196617:EQW196626 FAS196617:FAS196626 FKO196617:FKO196626 FUK196617:FUK196626 GEG196617:GEG196626 GOC196617:GOC196626 GXY196617:GXY196626 HHU196617:HHU196626 HRQ196617:HRQ196626 IBM196617:IBM196626 ILI196617:ILI196626 IVE196617:IVE196626 JFA196617:JFA196626 JOW196617:JOW196626 JYS196617:JYS196626 KIO196617:KIO196626 KSK196617:KSK196626 LCG196617:LCG196626 LMC196617:LMC196626 LVY196617:LVY196626 MFU196617:MFU196626 MPQ196617:MPQ196626 MZM196617:MZM196626 NJI196617:NJI196626 NTE196617:NTE196626 ODA196617:ODA196626 OMW196617:OMW196626 OWS196617:OWS196626 PGO196617:PGO196626 PQK196617:PQK196626 QAG196617:QAG196626 QKC196617:QKC196626 QTY196617:QTY196626 RDU196617:RDU196626 RNQ196617:RNQ196626 RXM196617:RXM196626 SHI196617:SHI196626 SRE196617:SRE196626 TBA196617:TBA196626 TKW196617:TKW196626 TUS196617:TUS196626 UEO196617:UEO196626 UOK196617:UOK196626 UYG196617:UYG196626 VIC196617:VIC196626 VRY196617:VRY196626 WBU196617:WBU196626 WLQ196617:WLQ196626 WVM196617:WVM196626 E262153:E262162 JA262153:JA262162 SW262153:SW262162 ACS262153:ACS262162 AMO262153:AMO262162 AWK262153:AWK262162 BGG262153:BGG262162 BQC262153:BQC262162 BZY262153:BZY262162 CJU262153:CJU262162 CTQ262153:CTQ262162 DDM262153:DDM262162 DNI262153:DNI262162 DXE262153:DXE262162 EHA262153:EHA262162 EQW262153:EQW262162 FAS262153:FAS262162 FKO262153:FKO262162 FUK262153:FUK262162 GEG262153:GEG262162 GOC262153:GOC262162 GXY262153:GXY262162 HHU262153:HHU262162 HRQ262153:HRQ262162 IBM262153:IBM262162 ILI262153:ILI262162 IVE262153:IVE262162 JFA262153:JFA262162 JOW262153:JOW262162 JYS262153:JYS262162 KIO262153:KIO262162 KSK262153:KSK262162 LCG262153:LCG262162 LMC262153:LMC262162 LVY262153:LVY262162 MFU262153:MFU262162 MPQ262153:MPQ262162 MZM262153:MZM262162 NJI262153:NJI262162 NTE262153:NTE262162 ODA262153:ODA262162 OMW262153:OMW262162 OWS262153:OWS262162 PGO262153:PGO262162 PQK262153:PQK262162 QAG262153:QAG262162 QKC262153:QKC262162 QTY262153:QTY262162 RDU262153:RDU262162 RNQ262153:RNQ262162 RXM262153:RXM262162 SHI262153:SHI262162 SRE262153:SRE262162 TBA262153:TBA262162 TKW262153:TKW262162 TUS262153:TUS262162 UEO262153:UEO262162 UOK262153:UOK262162 UYG262153:UYG262162 VIC262153:VIC262162 VRY262153:VRY262162 WBU262153:WBU262162 WLQ262153:WLQ262162 WVM262153:WVM262162 E327689:E327698 JA327689:JA327698 SW327689:SW327698 ACS327689:ACS327698 AMO327689:AMO327698 AWK327689:AWK327698 BGG327689:BGG327698 BQC327689:BQC327698 BZY327689:BZY327698 CJU327689:CJU327698 CTQ327689:CTQ327698 DDM327689:DDM327698 DNI327689:DNI327698 DXE327689:DXE327698 EHA327689:EHA327698 EQW327689:EQW327698 FAS327689:FAS327698 FKO327689:FKO327698 FUK327689:FUK327698 GEG327689:GEG327698 GOC327689:GOC327698 GXY327689:GXY327698 HHU327689:HHU327698 HRQ327689:HRQ327698 IBM327689:IBM327698 ILI327689:ILI327698 IVE327689:IVE327698 JFA327689:JFA327698 JOW327689:JOW327698 JYS327689:JYS327698 KIO327689:KIO327698 KSK327689:KSK327698 LCG327689:LCG327698 LMC327689:LMC327698 LVY327689:LVY327698 MFU327689:MFU327698 MPQ327689:MPQ327698 MZM327689:MZM327698 NJI327689:NJI327698 NTE327689:NTE327698 ODA327689:ODA327698 OMW327689:OMW327698 OWS327689:OWS327698 PGO327689:PGO327698 PQK327689:PQK327698 QAG327689:QAG327698 QKC327689:QKC327698 QTY327689:QTY327698 RDU327689:RDU327698 RNQ327689:RNQ327698 RXM327689:RXM327698 SHI327689:SHI327698 SRE327689:SRE327698 TBA327689:TBA327698 TKW327689:TKW327698 TUS327689:TUS327698 UEO327689:UEO327698 UOK327689:UOK327698 UYG327689:UYG327698 VIC327689:VIC327698 VRY327689:VRY327698 WBU327689:WBU327698 WLQ327689:WLQ327698 WVM327689:WVM327698 E393225:E393234 JA393225:JA393234 SW393225:SW393234 ACS393225:ACS393234 AMO393225:AMO393234 AWK393225:AWK393234 BGG393225:BGG393234 BQC393225:BQC393234 BZY393225:BZY393234 CJU393225:CJU393234 CTQ393225:CTQ393234 DDM393225:DDM393234 DNI393225:DNI393234 DXE393225:DXE393234 EHA393225:EHA393234 EQW393225:EQW393234 FAS393225:FAS393234 FKO393225:FKO393234 FUK393225:FUK393234 GEG393225:GEG393234 GOC393225:GOC393234 GXY393225:GXY393234 HHU393225:HHU393234 HRQ393225:HRQ393234 IBM393225:IBM393234 ILI393225:ILI393234 IVE393225:IVE393234 JFA393225:JFA393234 JOW393225:JOW393234 JYS393225:JYS393234 KIO393225:KIO393234 KSK393225:KSK393234 LCG393225:LCG393234 LMC393225:LMC393234 LVY393225:LVY393234 MFU393225:MFU393234 MPQ393225:MPQ393234 MZM393225:MZM393234 NJI393225:NJI393234 NTE393225:NTE393234 ODA393225:ODA393234 OMW393225:OMW393234 OWS393225:OWS393234 PGO393225:PGO393234 PQK393225:PQK393234 QAG393225:QAG393234 QKC393225:QKC393234 QTY393225:QTY393234 RDU393225:RDU393234 RNQ393225:RNQ393234 RXM393225:RXM393234 SHI393225:SHI393234 SRE393225:SRE393234 TBA393225:TBA393234 TKW393225:TKW393234 TUS393225:TUS393234 UEO393225:UEO393234 UOK393225:UOK393234 UYG393225:UYG393234 VIC393225:VIC393234 VRY393225:VRY393234 WBU393225:WBU393234 WLQ393225:WLQ393234 WVM393225:WVM393234 E458761:E458770 JA458761:JA458770 SW458761:SW458770 ACS458761:ACS458770 AMO458761:AMO458770 AWK458761:AWK458770 BGG458761:BGG458770 BQC458761:BQC458770 BZY458761:BZY458770 CJU458761:CJU458770 CTQ458761:CTQ458770 DDM458761:DDM458770 DNI458761:DNI458770 DXE458761:DXE458770 EHA458761:EHA458770 EQW458761:EQW458770 FAS458761:FAS458770 FKO458761:FKO458770 FUK458761:FUK458770 GEG458761:GEG458770 GOC458761:GOC458770 GXY458761:GXY458770 HHU458761:HHU458770 HRQ458761:HRQ458770 IBM458761:IBM458770 ILI458761:ILI458770 IVE458761:IVE458770 JFA458761:JFA458770 JOW458761:JOW458770 JYS458761:JYS458770 KIO458761:KIO458770 KSK458761:KSK458770 LCG458761:LCG458770 LMC458761:LMC458770 LVY458761:LVY458770 MFU458761:MFU458770 MPQ458761:MPQ458770 MZM458761:MZM458770 NJI458761:NJI458770 NTE458761:NTE458770 ODA458761:ODA458770 OMW458761:OMW458770 OWS458761:OWS458770 PGO458761:PGO458770 PQK458761:PQK458770 QAG458761:QAG458770 QKC458761:QKC458770 QTY458761:QTY458770 RDU458761:RDU458770 RNQ458761:RNQ458770 RXM458761:RXM458770 SHI458761:SHI458770 SRE458761:SRE458770 TBA458761:TBA458770 TKW458761:TKW458770 TUS458761:TUS458770 UEO458761:UEO458770 UOK458761:UOK458770 UYG458761:UYG458770 VIC458761:VIC458770 VRY458761:VRY458770 WBU458761:WBU458770 WLQ458761:WLQ458770 WVM458761:WVM458770 E524297:E524306 JA524297:JA524306 SW524297:SW524306 ACS524297:ACS524306 AMO524297:AMO524306 AWK524297:AWK524306 BGG524297:BGG524306 BQC524297:BQC524306 BZY524297:BZY524306 CJU524297:CJU524306 CTQ524297:CTQ524306 DDM524297:DDM524306 DNI524297:DNI524306 DXE524297:DXE524306 EHA524297:EHA524306 EQW524297:EQW524306 FAS524297:FAS524306 FKO524297:FKO524306 FUK524297:FUK524306 GEG524297:GEG524306 GOC524297:GOC524306 GXY524297:GXY524306 HHU524297:HHU524306 HRQ524297:HRQ524306 IBM524297:IBM524306 ILI524297:ILI524306 IVE524297:IVE524306 JFA524297:JFA524306 JOW524297:JOW524306 JYS524297:JYS524306 KIO524297:KIO524306 KSK524297:KSK524306 LCG524297:LCG524306 LMC524297:LMC524306 LVY524297:LVY524306 MFU524297:MFU524306 MPQ524297:MPQ524306 MZM524297:MZM524306 NJI524297:NJI524306 NTE524297:NTE524306 ODA524297:ODA524306 OMW524297:OMW524306 OWS524297:OWS524306 PGO524297:PGO524306 PQK524297:PQK524306 QAG524297:QAG524306 QKC524297:QKC524306 QTY524297:QTY524306 RDU524297:RDU524306 RNQ524297:RNQ524306 RXM524297:RXM524306 SHI524297:SHI524306 SRE524297:SRE524306 TBA524297:TBA524306 TKW524297:TKW524306 TUS524297:TUS524306 UEO524297:UEO524306 UOK524297:UOK524306 UYG524297:UYG524306 VIC524297:VIC524306 VRY524297:VRY524306 WBU524297:WBU524306 WLQ524297:WLQ524306 WVM524297:WVM524306 E589833:E589842 JA589833:JA589842 SW589833:SW589842 ACS589833:ACS589842 AMO589833:AMO589842 AWK589833:AWK589842 BGG589833:BGG589842 BQC589833:BQC589842 BZY589833:BZY589842 CJU589833:CJU589842 CTQ589833:CTQ589842 DDM589833:DDM589842 DNI589833:DNI589842 DXE589833:DXE589842 EHA589833:EHA589842 EQW589833:EQW589842 FAS589833:FAS589842 FKO589833:FKO589842 FUK589833:FUK589842 GEG589833:GEG589842 GOC589833:GOC589842 GXY589833:GXY589842 HHU589833:HHU589842 HRQ589833:HRQ589842 IBM589833:IBM589842 ILI589833:ILI589842 IVE589833:IVE589842 JFA589833:JFA589842 JOW589833:JOW589842 JYS589833:JYS589842 KIO589833:KIO589842 KSK589833:KSK589842 LCG589833:LCG589842 LMC589833:LMC589842 LVY589833:LVY589842 MFU589833:MFU589842 MPQ589833:MPQ589842 MZM589833:MZM589842 NJI589833:NJI589842 NTE589833:NTE589842 ODA589833:ODA589842 OMW589833:OMW589842 OWS589833:OWS589842 PGO589833:PGO589842 PQK589833:PQK589842 QAG589833:QAG589842 QKC589833:QKC589842 QTY589833:QTY589842 RDU589833:RDU589842 RNQ589833:RNQ589842 RXM589833:RXM589842 SHI589833:SHI589842 SRE589833:SRE589842 TBA589833:TBA589842 TKW589833:TKW589842 TUS589833:TUS589842 UEO589833:UEO589842 UOK589833:UOK589842 UYG589833:UYG589842 VIC589833:VIC589842 VRY589833:VRY589842 WBU589833:WBU589842 WLQ589833:WLQ589842 WVM589833:WVM589842 E655369:E655378 JA655369:JA655378 SW655369:SW655378 ACS655369:ACS655378 AMO655369:AMO655378 AWK655369:AWK655378 BGG655369:BGG655378 BQC655369:BQC655378 BZY655369:BZY655378 CJU655369:CJU655378 CTQ655369:CTQ655378 DDM655369:DDM655378 DNI655369:DNI655378 DXE655369:DXE655378 EHA655369:EHA655378 EQW655369:EQW655378 FAS655369:FAS655378 FKO655369:FKO655378 FUK655369:FUK655378 GEG655369:GEG655378 GOC655369:GOC655378 GXY655369:GXY655378 HHU655369:HHU655378 HRQ655369:HRQ655378 IBM655369:IBM655378 ILI655369:ILI655378 IVE655369:IVE655378 JFA655369:JFA655378 JOW655369:JOW655378 JYS655369:JYS655378 KIO655369:KIO655378 KSK655369:KSK655378 LCG655369:LCG655378 LMC655369:LMC655378 LVY655369:LVY655378 MFU655369:MFU655378 MPQ655369:MPQ655378 MZM655369:MZM655378 NJI655369:NJI655378 NTE655369:NTE655378 ODA655369:ODA655378 OMW655369:OMW655378 OWS655369:OWS655378 PGO655369:PGO655378 PQK655369:PQK655378 QAG655369:QAG655378 QKC655369:QKC655378 QTY655369:QTY655378 RDU655369:RDU655378 RNQ655369:RNQ655378 RXM655369:RXM655378 SHI655369:SHI655378 SRE655369:SRE655378 TBA655369:TBA655378 TKW655369:TKW655378 TUS655369:TUS655378 UEO655369:UEO655378 UOK655369:UOK655378 UYG655369:UYG655378 VIC655369:VIC655378 VRY655369:VRY655378 WBU655369:WBU655378 WLQ655369:WLQ655378 WVM655369:WVM655378 E720905:E720914 JA720905:JA720914 SW720905:SW720914 ACS720905:ACS720914 AMO720905:AMO720914 AWK720905:AWK720914 BGG720905:BGG720914 BQC720905:BQC720914 BZY720905:BZY720914 CJU720905:CJU720914 CTQ720905:CTQ720914 DDM720905:DDM720914 DNI720905:DNI720914 DXE720905:DXE720914 EHA720905:EHA720914 EQW720905:EQW720914 FAS720905:FAS720914 FKO720905:FKO720914 FUK720905:FUK720914 GEG720905:GEG720914 GOC720905:GOC720914 GXY720905:GXY720914 HHU720905:HHU720914 HRQ720905:HRQ720914 IBM720905:IBM720914 ILI720905:ILI720914 IVE720905:IVE720914 JFA720905:JFA720914 JOW720905:JOW720914 JYS720905:JYS720914 KIO720905:KIO720914 KSK720905:KSK720914 LCG720905:LCG720914 LMC720905:LMC720914 LVY720905:LVY720914 MFU720905:MFU720914 MPQ720905:MPQ720914 MZM720905:MZM720914 NJI720905:NJI720914 NTE720905:NTE720914 ODA720905:ODA720914 OMW720905:OMW720914 OWS720905:OWS720914 PGO720905:PGO720914 PQK720905:PQK720914 QAG720905:QAG720914 QKC720905:QKC720914 QTY720905:QTY720914 RDU720905:RDU720914 RNQ720905:RNQ720914 RXM720905:RXM720914 SHI720905:SHI720914 SRE720905:SRE720914 TBA720905:TBA720914 TKW720905:TKW720914 TUS720905:TUS720914 UEO720905:UEO720914 UOK720905:UOK720914 UYG720905:UYG720914 VIC720905:VIC720914 VRY720905:VRY720914 WBU720905:WBU720914 WLQ720905:WLQ720914 WVM720905:WVM720914 E786441:E786450 JA786441:JA786450 SW786441:SW786450 ACS786441:ACS786450 AMO786441:AMO786450 AWK786441:AWK786450 BGG786441:BGG786450 BQC786441:BQC786450 BZY786441:BZY786450 CJU786441:CJU786450 CTQ786441:CTQ786450 DDM786441:DDM786450 DNI786441:DNI786450 DXE786441:DXE786450 EHA786441:EHA786450 EQW786441:EQW786450 FAS786441:FAS786450 FKO786441:FKO786450 FUK786441:FUK786450 GEG786441:GEG786450 GOC786441:GOC786450 GXY786441:GXY786450 HHU786441:HHU786450 HRQ786441:HRQ786450 IBM786441:IBM786450 ILI786441:ILI786450 IVE786441:IVE786450 JFA786441:JFA786450 JOW786441:JOW786450 JYS786441:JYS786450 KIO786441:KIO786450 KSK786441:KSK786450 LCG786441:LCG786450 LMC786441:LMC786450 LVY786441:LVY786450 MFU786441:MFU786450 MPQ786441:MPQ786450 MZM786441:MZM786450 NJI786441:NJI786450 NTE786441:NTE786450 ODA786441:ODA786450 OMW786441:OMW786450 OWS786441:OWS786450 PGO786441:PGO786450 PQK786441:PQK786450 QAG786441:QAG786450 QKC786441:QKC786450 QTY786441:QTY786450 RDU786441:RDU786450 RNQ786441:RNQ786450 RXM786441:RXM786450 SHI786441:SHI786450 SRE786441:SRE786450 TBA786441:TBA786450 TKW786441:TKW786450 TUS786441:TUS786450 UEO786441:UEO786450 UOK786441:UOK786450 UYG786441:UYG786450 VIC786441:VIC786450 VRY786441:VRY786450 WBU786441:WBU786450 WLQ786441:WLQ786450 WVM786441:WVM786450 E851977:E851986 JA851977:JA851986 SW851977:SW851986 ACS851977:ACS851986 AMO851977:AMO851986 AWK851977:AWK851986 BGG851977:BGG851986 BQC851977:BQC851986 BZY851977:BZY851986 CJU851977:CJU851986 CTQ851977:CTQ851986 DDM851977:DDM851986 DNI851977:DNI851986 DXE851977:DXE851986 EHA851977:EHA851986 EQW851977:EQW851986 FAS851977:FAS851986 FKO851977:FKO851986 FUK851977:FUK851986 GEG851977:GEG851986 GOC851977:GOC851986 GXY851977:GXY851986 HHU851977:HHU851986 HRQ851977:HRQ851986 IBM851977:IBM851986 ILI851977:ILI851986 IVE851977:IVE851986 JFA851977:JFA851986 JOW851977:JOW851986 JYS851977:JYS851986 KIO851977:KIO851986 KSK851977:KSK851986 LCG851977:LCG851986 LMC851977:LMC851986 LVY851977:LVY851986 MFU851977:MFU851986 MPQ851977:MPQ851986 MZM851977:MZM851986 NJI851977:NJI851986 NTE851977:NTE851986 ODA851977:ODA851986 OMW851977:OMW851986 OWS851977:OWS851986 PGO851977:PGO851986 PQK851977:PQK851986 QAG851977:QAG851986 QKC851977:QKC851986 QTY851977:QTY851986 RDU851977:RDU851986 RNQ851977:RNQ851986 RXM851977:RXM851986 SHI851977:SHI851986 SRE851977:SRE851986 TBA851977:TBA851986 TKW851977:TKW851986 TUS851977:TUS851986 UEO851977:UEO851986 UOK851977:UOK851986 UYG851977:UYG851986 VIC851977:VIC851986 VRY851977:VRY851986 WBU851977:WBU851986 WLQ851977:WLQ851986 WVM851977:WVM851986 E917513:E917522 JA917513:JA917522 SW917513:SW917522 ACS917513:ACS917522 AMO917513:AMO917522 AWK917513:AWK917522 BGG917513:BGG917522 BQC917513:BQC917522 BZY917513:BZY917522 CJU917513:CJU917522 CTQ917513:CTQ917522 DDM917513:DDM917522 DNI917513:DNI917522 DXE917513:DXE917522 EHA917513:EHA917522 EQW917513:EQW917522 FAS917513:FAS917522 FKO917513:FKO917522 FUK917513:FUK917522 GEG917513:GEG917522 GOC917513:GOC917522 GXY917513:GXY917522 HHU917513:HHU917522 HRQ917513:HRQ917522 IBM917513:IBM917522 ILI917513:ILI917522 IVE917513:IVE917522 JFA917513:JFA917522 JOW917513:JOW917522 JYS917513:JYS917522 KIO917513:KIO917522 KSK917513:KSK917522 LCG917513:LCG917522 LMC917513:LMC917522 LVY917513:LVY917522 MFU917513:MFU917522 MPQ917513:MPQ917522 MZM917513:MZM917522 NJI917513:NJI917522 NTE917513:NTE917522 ODA917513:ODA917522 OMW917513:OMW917522 OWS917513:OWS917522 PGO917513:PGO917522 PQK917513:PQK917522 QAG917513:QAG917522 QKC917513:QKC917522 QTY917513:QTY917522 RDU917513:RDU917522 RNQ917513:RNQ917522 RXM917513:RXM917522 SHI917513:SHI917522 SRE917513:SRE917522 TBA917513:TBA917522 TKW917513:TKW917522 TUS917513:TUS917522 UEO917513:UEO917522 UOK917513:UOK917522 UYG917513:UYG917522 VIC917513:VIC917522 VRY917513:VRY917522 WBU917513:WBU917522 WLQ917513:WLQ917522 WVM917513:WVM917522 E983049:E983058 JA983049:JA983058 SW983049:SW983058 ACS983049:ACS983058 AMO983049:AMO983058 AWK983049:AWK983058 BGG983049:BGG983058 BQC983049:BQC983058 BZY983049:BZY983058 CJU983049:CJU983058 CTQ983049:CTQ983058 DDM983049:DDM983058 DNI983049:DNI983058 DXE983049:DXE983058 EHA983049:EHA983058 EQW983049:EQW983058 FAS983049:FAS983058 FKO983049:FKO983058 FUK983049:FUK983058 GEG983049:GEG983058 GOC983049:GOC983058 GXY983049:GXY983058 HHU983049:HHU983058 HRQ983049:HRQ983058 IBM983049:IBM983058 ILI983049:ILI983058 IVE983049:IVE983058 JFA983049:JFA983058 JOW983049:JOW983058 JYS983049:JYS983058 KIO983049:KIO983058 KSK983049:KSK983058 LCG983049:LCG983058 LMC983049:LMC983058 LVY983049:LVY983058 MFU983049:MFU983058 MPQ983049:MPQ983058 MZM983049:MZM983058 NJI983049:NJI983058 NTE983049:NTE983058 ODA983049:ODA983058 OMW983049:OMW983058 OWS983049:OWS983058 PGO983049:PGO983058 PQK983049:PQK983058 QAG983049:QAG983058 QKC983049:QKC983058 QTY983049:QTY983058 RDU983049:RDU983058 RNQ983049:RNQ983058 RXM983049:RXM983058 SHI983049:SHI983058 SRE983049:SRE983058 TBA983049:TBA983058 TKW983049:TKW983058 TUS983049:TUS983058 UEO983049:UEO983058 UOK983049:UOK983058 UYG983049:UYG983058 VIC983049:VIC983058 VRY983049:VRY983058 WBU983049:WBU983058 WLQ983049:WLQ983058 WVM983049:WVM983058">
      <formula1>"余额较大,账龄较长,贷方余额,非预期的零余额,年内转销的重大账户,异常交易,关联方,其他,代表性样本"</formula1>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workbookViewId="0">
      <selection sqref="A1:XFD1048576"/>
    </sheetView>
  </sheetViews>
  <sheetFormatPr defaultRowHeight="12.75"/>
  <cols>
    <col min="1" max="1" width="7" style="2" customWidth="1"/>
    <col min="2" max="2" width="18.75" style="2" customWidth="1"/>
    <col min="3" max="3" width="15.375" style="2" customWidth="1"/>
    <col min="4" max="4" width="6.375" style="2" customWidth="1"/>
    <col min="5" max="5" width="8.125" style="2" customWidth="1"/>
    <col min="6" max="6" width="5" style="2" customWidth="1"/>
    <col min="7" max="7" width="10.875" style="2" customWidth="1"/>
    <col min="8" max="8" width="10.5" style="2" bestFit="1" customWidth="1"/>
    <col min="9" max="9" width="13.125" style="2" customWidth="1"/>
    <col min="10" max="10" width="9.625" style="2" customWidth="1"/>
    <col min="11" max="11" width="11.25" style="2" customWidth="1"/>
    <col min="12" max="17" width="9.625" style="2" customWidth="1"/>
    <col min="18" max="18" width="12.25" style="2" bestFit="1" customWidth="1"/>
    <col min="19" max="19" width="10.625" style="2" customWidth="1"/>
    <col min="20" max="256" width="9" style="2"/>
    <col min="257" max="257" width="7" style="2" customWidth="1"/>
    <col min="258" max="258" width="18.75" style="2" customWidth="1"/>
    <col min="259" max="259" width="15.375" style="2" customWidth="1"/>
    <col min="260" max="260" width="6.375" style="2" customWidth="1"/>
    <col min="261" max="261" width="8.125" style="2" customWidth="1"/>
    <col min="262" max="262" width="5" style="2" customWidth="1"/>
    <col min="263" max="263" width="10.875" style="2" customWidth="1"/>
    <col min="264" max="264" width="10.5" style="2" bestFit="1" customWidth="1"/>
    <col min="265" max="265" width="13.125" style="2" customWidth="1"/>
    <col min="266" max="266" width="9.625" style="2" customWidth="1"/>
    <col min="267" max="267" width="11.25" style="2" customWidth="1"/>
    <col min="268" max="273" width="9.625" style="2" customWidth="1"/>
    <col min="274" max="274" width="12.25" style="2" bestFit="1" customWidth="1"/>
    <col min="275" max="275" width="10.625" style="2" customWidth="1"/>
    <col min="276" max="512" width="9" style="2"/>
    <col min="513" max="513" width="7" style="2" customWidth="1"/>
    <col min="514" max="514" width="18.75" style="2" customWidth="1"/>
    <col min="515" max="515" width="15.375" style="2" customWidth="1"/>
    <col min="516" max="516" width="6.375" style="2" customWidth="1"/>
    <col min="517" max="517" width="8.125" style="2" customWidth="1"/>
    <col min="518" max="518" width="5" style="2" customWidth="1"/>
    <col min="519" max="519" width="10.875" style="2" customWidth="1"/>
    <col min="520" max="520" width="10.5" style="2" bestFit="1" customWidth="1"/>
    <col min="521" max="521" width="13.125" style="2" customWidth="1"/>
    <col min="522" max="522" width="9.625" style="2" customWidth="1"/>
    <col min="523" max="523" width="11.25" style="2" customWidth="1"/>
    <col min="524" max="529" width="9.625" style="2" customWidth="1"/>
    <col min="530" max="530" width="12.25" style="2" bestFit="1" customWidth="1"/>
    <col min="531" max="531" width="10.625" style="2" customWidth="1"/>
    <col min="532" max="768" width="9" style="2"/>
    <col min="769" max="769" width="7" style="2" customWidth="1"/>
    <col min="770" max="770" width="18.75" style="2" customWidth="1"/>
    <col min="771" max="771" width="15.375" style="2" customWidth="1"/>
    <col min="772" max="772" width="6.375" style="2" customWidth="1"/>
    <col min="773" max="773" width="8.125" style="2" customWidth="1"/>
    <col min="774" max="774" width="5" style="2" customWidth="1"/>
    <col min="775" max="775" width="10.875" style="2" customWidth="1"/>
    <col min="776" max="776" width="10.5" style="2" bestFit="1" customWidth="1"/>
    <col min="777" max="777" width="13.125" style="2" customWidth="1"/>
    <col min="778" max="778" width="9.625" style="2" customWidth="1"/>
    <col min="779" max="779" width="11.25" style="2" customWidth="1"/>
    <col min="780" max="785" width="9.625" style="2" customWidth="1"/>
    <col min="786" max="786" width="12.25" style="2" bestFit="1" customWidth="1"/>
    <col min="787" max="787" width="10.625" style="2" customWidth="1"/>
    <col min="788" max="1024" width="9" style="2"/>
    <col min="1025" max="1025" width="7" style="2" customWidth="1"/>
    <col min="1026" max="1026" width="18.75" style="2" customWidth="1"/>
    <col min="1027" max="1027" width="15.375" style="2" customWidth="1"/>
    <col min="1028" max="1028" width="6.375" style="2" customWidth="1"/>
    <col min="1029" max="1029" width="8.125" style="2" customWidth="1"/>
    <col min="1030" max="1030" width="5" style="2" customWidth="1"/>
    <col min="1031" max="1031" width="10.875" style="2" customWidth="1"/>
    <col min="1032" max="1032" width="10.5" style="2" bestFit="1" customWidth="1"/>
    <col min="1033" max="1033" width="13.125" style="2" customWidth="1"/>
    <col min="1034" max="1034" width="9.625" style="2" customWidth="1"/>
    <col min="1035" max="1035" width="11.25" style="2" customWidth="1"/>
    <col min="1036" max="1041" width="9.625" style="2" customWidth="1"/>
    <col min="1042" max="1042" width="12.25" style="2" bestFit="1" customWidth="1"/>
    <col min="1043" max="1043" width="10.625" style="2" customWidth="1"/>
    <col min="1044" max="1280" width="9" style="2"/>
    <col min="1281" max="1281" width="7" style="2" customWidth="1"/>
    <col min="1282" max="1282" width="18.75" style="2" customWidth="1"/>
    <col min="1283" max="1283" width="15.375" style="2" customWidth="1"/>
    <col min="1284" max="1284" width="6.375" style="2" customWidth="1"/>
    <col min="1285" max="1285" width="8.125" style="2" customWidth="1"/>
    <col min="1286" max="1286" width="5" style="2" customWidth="1"/>
    <col min="1287" max="1287" width="10.875" style="2" customWidth="1"/>
    <col min="1288" max="1288" width="10.5" style="2" bestFit="1" customWidth="1"/>
    <col min="1289" max="1289" width="13.125" style="2" customWidth="1"/>
    <col min="1290" max="1290" width="9.625" style="2" customWidth="1"/>
    <col min="1291" max="1291" width="11.25" style="2" customWidth="1"/>
    <col min="1292" max="1297" width="9.625" style="2" customWidth="1"/>
    <col min="1298" max="1298" width="12.25" style="2" bestFit="1" customWidth="1"/>
    <col min="1299" max="1299" width="10.625" style="2" customWidth="1"/>
    <col min="1300" max="1536" width="9" style="2"/>
    <col min="1537" max="1537" width="7" style="2" customWidth="1"/>
    <col min="1538" max="1538" width="18.75" style="2" customWidth="1"/>
    <col min="1539" max="1539" width="15.375" style="2" customWidth="1"/>
    <col min="1540" max="1540" width="6.375" style="2" customWidth="1"/>
    <col min="1541" max="1541" width="8.125" style="2" customWidth="1"/>
    <col min="1542" max="1542" width="5" style="2" customWidth="1"/>
    <col min="1543" max="1543" width="10.875" style="2" customWidth="1"/>
    <col min="1544" max="1544" width="10.5" style="2" bestFit="1" customWidth="1"/>
    <col min="1545" max="1545" width="13.125" style="2" customWidth="1"/>
    <col min="1546" max="1546" width="9.625" style="2" customWidth="1"/>
    <col min="1547" max="1547" width="11.25" style="2" customWidth="1"/>
    <col min="1548" max="1553" width="9.625" style="2" customWidth="1"/>
    <col min="1554" max="1554" width="12.25" style="2" bestFit="1" customWidth="1"/>
    <col min="1555" max="1555" width="10.625" style="2" customWidth="1"/>
    <col min="1556" max="1792" width="9" style="2"/>
    <col min="1793" max="1793" width="7" style="2" customWidth="1"/>
    <col min="1794" max="1794" width="18.75" style="2" customWidth="1"/>
    <col min="1795" max="1795" width="15.375" style="2" customWidth="1"/>
    <col min="1796" max="1796" width="6.375" style="2" customWidth="1"/>
    <col min="1797" max="1797" width="8.125" style="2" customWidth="1"/>
    <col min="1798" max="1798" width="5" style="2" customWidth="1"/>
    <col min="1799" max="1799" width="10.875" style="2" customWidth="1"/>
    <col min="1800" max="1800" width="10.5" style="2" bestFit="1" customWidth="1"/>
    <col min="1801" max="1801" width="13.125" style="2" customWidth="1"/>
    <col min="1802" max="1802" width="9.625" style="2" customWidth="1"/>
    <col min="1803" max="1803" width="11.25" style="2" customWidth="1"/>
    <col min="1804" max="1809" width="9.625" style="2" customWidth="1"/>
    <col min="1810" max="1810" width="12.25" style="2" bestFit="1" customWidth="1"/>
    <col min="1811" max="1811" width="10.625" style="2" customWidth="1"/>
    <col min="1812" max="2048" width="9" style="2"/>
    <col min="2049" max="2049" width="7" style="2" customWidth="1"/>
    <col min="2050" max="2050" width="18.75" style="2" customWidth="1"/>
    <col min="2051" max="2051" width="15.375" style="2" customWidth="1"/>
    <col min="2052" max="2052" width="6.375" style="2" customWidth="1"/>
    <col min="2053" max="2053" width="8.125" style="2" customWidth="1"/>
    <col min="2054" max="2054" width="5" style="2" customWidth="1"/>
    <col min="2055" max="2055" width="10.875" style="2" customWidth="1"/>
    <col min="2056" max="2056" width="10.5" style="2" bestFit="1" customWidth="1"/>
    <col min="2057" max="2057" width="13.125" style="2" customWidth="1"/>
    <col min="2058" max="2058" width="9.625" style="2" customWidth="1"/>
    <col min="2059" max="2059" width="11.25" style="2" customWidth="1"/>
    <col min="2060" max="2065" width="9.625" style="2" customWidth="1"/>
    <col min="2066" max="2066" width="12.25" style="2" bestFit="1" customWidth="1"/>
    <col min="2067" max="2067" width="10.625" style="2" customWidth="1"/>
    <col min="2068" max="2304" width="9" style="2"/>
    <col min="2305" max="2305" width="7" style="2" customWidth="1"/>
    <col min="2306" max="2306" width="18.75" style="2" customWidth="1"/>
    <col min="2307" max="2307" width="15.375" style="2" customWidth="1"/>
    <col min="2308" max="2308" width="6.375" style="2" customWidth="1"/>
    <col min="2309" max="2309" width="8.125" style="2" customWidth="1"/>
    <col min="2310" max="2310" width="5" style="2" customWidth="1"/>
    <col min="2311" max="2311" width="10.875" style="2" customWidth="1"/>
    <col min="2312" max="2312" width="10.5" style="2" bestFit="1" customWidth="1"/>
    <col min="2313" max="2313" width="13.125" style="2" customWidth="1"/>
    <col min="2314" max="2314" width="9.625" style="2" customWidth="1"/>
    <col min="2315" max="2315" width="11.25" style="2" customWidth="1"/>
    <col min="2316" max="2321" width="9.625" style="2" customWidth="1"/>
    <col min="2322" max="2322" width="12.25" style="2" bestFit="1" customWidth="1"/>
    <col min="2323" max="2323" width="10.625" style="2" customWidth="1"/>
    <col min="2324" max="2560" width="9" style="2"/>
    <col min="2561" max="2561" width="7" style="2" customWidth="1"/>
    <col min="2562" max="2562" width="18.75" style="2" customWidth="1"/>
    <col min="2563" max="2563" width="15.375" style="2" customWidth="1"/>
    <col min="2564" max="2564" width="6.375" style="2" customWidth="1"/>
    <col min="2565" max="2565" width="8.125" style="2" customWidth="1"/>
    <col min="2566" max="2566" width="5" style="2" customWidth="1"/>
    <col min="2567" max="2567" width="10.875" style="2" customWidth="1"/>
    <col min="2568" max="2568" width="10.5" style="2" bestFit="1" customWidth="1"/>
    <col min="2569" max="2569" width="13.125" style="2" customWidth="1"/>
    <col min="2570" max="2570" width="9.625" style="2" customWidth="1"/>
    <col min="2571" max="2571" width="11.25" style="2" customWidth="1"/>
    <col min="2572" max="2577" width="9.625" style="2" customWidth="1"/>
    <col min="2578" max="2578" width="12.25" style="2" bestFit="1" customWidth="1"/>
    <col min="2579" max="2579" width="10.625" style="2" customWidth="1"/>
    <col min="2580" max="2816" width="9" style="2"/>
    <col min="2817" max="2817" width="7" style="2" customWidth="1"/>
    <col min="2818" max="2818" width="18.75" style="2" customWidth="1"/>
    <col min="2819" max="2819" width="15.375" style="2" customWidth="1"/>
    <col min="2820" max="2820" width="6.375" style="2" customWidth="1"/>
    <col min="2821" max="2821" width="8.125" style="2" customWidth="1"/>
    <col min="2822" max="2822" width="5" style="2" customWidth="1"/>
    <col min="2823" max="2823" width="10.875" style="2" customWidth="1"/>
    <col min="2824" max="2824" width="10.5" style="2" bestFit="1" customWidth="1"/>
    <col min="2825" max="2825" width="13.125" style="2" customWidth="1"/>
    <col min="2826" max="2826" width="9.625" style="2" customWidth="1"/>
    <col min="2827" max="2827" width="11.25" style="2" customWidth="1"/>
    <col min="2828" max="2833" width="9.625" style="2" customWidth="1"/>
    <col min="2834" max="2834" width="12.25" style="2" bestFit="1" customWidth="1"/>
    <col min="2835" max="2835" width="10.625" style="2" customWidth="1"/>
    <col min="2836" max="3072" width="9" style="2"/>
    <col min="3073" max="3073" width="7" style="2" customWidth="1"/>
    <col min="3074" max="3074" width="18.75" style="2" customWidth="1"/>
    <col min="3075" max="3075" width="15.375" style="2" customWidth="1"/>
    <col min="3076" max="3076" width="6.375" style="2" customWidth="1"/>
    <col min="3077" max="3077" width="8.125" style="2" customWidth="1"/>
    <col min="3078" max="3078" width="5" style="2" customWidth="1"/>
    <col min="3079" max="3079" width="10.875" style="2" customWidth="1"/>
    <col min="3080" max="3080" width="10.5" style="2" bestFit="1" customWidth="1"/>
    <col min="3081" max="3081" width="13.125" style="2" customWidth="1"/>
    <col min="3082" max="3082" width="9.625" style="2" customWidth="1"/>
    <col min="3083" max="3083" width="11.25" style="2" customWidth="1"/>
    <col min="3084" max="3089" width="9.625" style="2" customWidth="1"/>
    <col min="3090" max="3090" width="12.25" style="2" bestFit="1" customWidth="1"/>
    <col min="3091" max="3091" width="10.625" style="2" customWidth="1"/>
    <col min="3092" max="3328" width="9" style="2"/>
    <col min="3329" max="3329" width="7" style="2" customWidth="1"/>
    <col min="3330" max="3330" width="18.75" style="2" customWidth="1"/>
    <col min="3331" max="3331" width="15.375" style="2" customWidth="1"/>
    <col min="3332" max="3332" width="6.375" style="2" customWidth="1"/>
    <col min="3333" max="3333" width="8.125" style="2" customWidth="1"/>
    <col min="3334" max="3334" width="5" style="2" customWidth="1"/>
    <col min="3335" max="3335" width="10.875" style="2" customWidth="1"/>
    <col min="3336" max="3336" width="10.5" style="2" bestFit="1" customWidth="1"/>
    <col min="3337" max="3337" width="13.125" style="2" customWidth="1"/>
    <col min="3338" max="3338" width="9.625" style="2" customWidth="1"/>
    <col min="3339" max="3339" width="11.25" style="2" customWidth="1"/>
    <col min="3340" max="3345" width="9.625" style="2" customWidth="1"/>
    <col min="3346" max="3346" width="12.25" style="2" bestFit="1" customWidth="1"/>
    <col min="3347" max="3347" width="10.625" style="2" customWidth="1"/>
    <col min="3348" max="3584" width="9" style="2"/>
    <col min="3585" max="3585" width="7" style="2" customWidth="1"/>
    <col min="3586" max="3586" width="18.75" style="2" customWidth="1"/>
    <col min="3587" max="3587" width="15.375" style="2" customWidth="1"/>
    <col min="3588" max="3588" width="6.375" style="2" customWidth="1"/>
    <col min="3589" max="3589" width="8.125" style="2" customWidth="1"/>
    <col min="3590" max="3590" width="5" style="2" customWidth="1"/>
    <col min="3591" max="3591" width="10.875" style="2" customWidth="1"/>
    <col min="3592" max="3592" width="10.5" style="2" bestFit="1" customWidth="1"/>
    <col min="3593" max="3593" width="13.125" style="2" customWidth="1"/>
    <col min="3594" max="3594" width="9.625" style="2" customWidth="1"/>
    <col min="3595" max="3595" width="11.25" style="2" customWidth="1"/>
    <col min="3596" max="3601" width="9.625" style="2" customWidth="1"/>
    <col min="3602" max="3602" width="12.25" style="2" bestFit="1" customWidth="1"/>
    <col min="3603" max="3603" width="10.625" style="2" customWidth="1"/>
    <col min="3604" max="3840" width="9" style="2"/>
    <col min="3841" max="3841" width="7" style="2" customWidth="1"/>
    <col min="3842" max="3842" width="18.75" style="2" customWidth="1"/>
    <col min="3843" max="3843" width="15.375" style="2" customWidth="1"/>
    <col min="3844" max="3844" width="6.375" style="2" customWidth="1"/>
    <col min="3845" max="3845" width="8.125" style="2" customWidth="1"/>
    <col min="3846" max="3846" width="5" style="2" customWidth="1"/>
    <col min="3847" max="3847" width="10.875" style="2" customWidth="1"/>
    <col min="3848" max="3848" width="10.5" style="2" bestFit="1" customWidth="1"/>
    <col min="3849" max="3849" width="13.125" style="2" customWidth="1"/>
    <col min="3850" max="3850" width="9.625" style="2" customWidth="1"/>
    <col min="3851" max="3851" width="11.25" style="2" customWidth="1"/>
    <col min="3852" max="3857" width="9.625" style="2" customWidth="1"/>
    <col min="3858" max="3858" width="12.25" style="2" bestFit="1" customWidth="1"/>
    <col min="3859" max="3859" width="10.625" style="2" customWidth="1"/>
    <col min="3860" max="4096" width="9" style="2"/>
    <col min="4097" max="4097" width="7" style="2" customWidth="1"/>
    <col min="4098" max="4098" width="18.75" style="2" customWidth="1"/>
    <col min="4099" max="4099" width="15.375" style="2" customWidth="1"/>
    <col min="4100" max="4100" width="6.375" style="2" customWidth="1"/>
    <col min="4101" max="4101" width="8.125" style="2" customWidth="1"/>
    <col min="4102" max="4102" width="5" style="2" customWidth="1"/>
    <col min="4103" max="4103" width="10.875" style="2" customWidth="1"/>
    <col min="4104" max="4104" width="10.5" style="2" bestFit="1" customWidth="1"/>
    <col min="4105" max="4105" width="13.125" style="2" customWidth="1"/>
    <col min="4106" max="4106" width="9.625" style="2" customWidth="1"/>
    <col min="4107" max="4107" width="11.25" style="2" customWidth="1"/>
    <col min="4108" max="4113" width="9.625" style="2" customWidth="1"/>
    <col min="4114" max="4114" width="12.25" style="2" bestFit="1" customWidth="1"/>
    <col min="4115" max="4115" width="10.625" style="2" customWidth="1"/>
    <col min="4116" max="4352" width="9" style="2"/>
    <col min="4353" max="4353" width="7" style="2" customWidth="1"/>
    <col min="4354" max="4354" width="18.75" style="2" customWidth="1"/>
    <col min="4355" max="4355" width="15.375" style="2" customWidth="1"/>
    <col min="4356" max="4356" width="6.375" style="2" customWidth="1"/>
    <col min="4357" max="4357" width="8.125" style="2" customWidth="1"/>
    <col min="4358" max="4358" width="5" style="2" customWidth="1"/>
    <col min="4359" max="4359" width="10.875" style="2" customWidth="1"/>
    <col min="4360" max="4360" width="10.5" style="2" bestFit="1" customWidth="1"/>
    <col min="4361" max="4361" width="13.125" style="2" customWidth="1"/>
    <col min="4362" max="4362" width="9.625" style="2" customWidth="1"/>
    <col min="4363" max="4363" width="11.25" style="2" customWidth="1"/>
    <col min="4364" max="4369" width="9.625" style="2" customWidth="1"/>
    <col min="4370" max="4370" width="12.25" style="2" bestFit="1" customWidth="1"/>
    <col min="4371" max="4371" width="10.625" style="2" customWidth="1"/>
    <col min="4372" max="4608" width="9" style="2"/>
    <col min="4609" max="4609" width="7" style="2" customWidth="1"/>
    <col min="4610" max="4610" width="18.75" style="2" customWidth="1"/>
    <col min="4611" max="4611" width="15.375" style="2" customWidth="1"/>
    <col min="4612" max="4612" width="6.375" style="2" customWidth="1"/>
    <col min="4613" max="4613" width="8.125" style="2" customWidth="1"/>
    <col min="4614" max="4614" width="5" style="2" customWidth="1"/>
    <col min="4615" max="4615" width="10.875" style="2" customWidth="1"/>
    <col min="4616" max="4616" width="10.5" style="2" bestFit="1" customWidth="1"/>
    <col min="4617" max="4617" width="13.125" style="2" customWidth="1"/>
    <col min="4618" max="4618" width="9.625" style="2" customWidth="1"/>
    <col min="4619" max="4619" width="11.25" style="2" customWidth="1"/>
    <col min="4620" max="4625" width="9.625" style="2" customWidth="1"/>
    <col min="4626" max="4626" width="12.25" style="2" bestFit="1" customWidth="1"/>
    <col min="4627" max="4627" width="10.625" style="2" customWidth="1"/>
    <col min="4628" max="4864" width="9" style="2"/>
    <col min="4865" max="4865" width="7" style="2" customWidth="1"/>
    <col min="4866" max="4866" width="18.75" style="2" customWidth="1"/>
    <col min="4867" max="4867" width="15.375" style="2" customWidth="1"/>
    <col min="4868" max="4868" width="6.375" style="2" customWidth="1"/>
    <col min="4869" max="4869" width="8.125" style="2" customWidth="1"/>
    <col min="4870" max="4870" width="5" style="2" customWidth="1"/>
    <col min="4871" max="4871" width="10.875" style="2" customWidth="1"/>
    <col min="4872" max="4872" width="10.5" style="2" bestFit="1" customWidth="1"/>
    <col min="4873" max="4873" width="13.125" style="2" customWidth="1"/>
    <col min="4874" max="4874" width="9.625" style="2" customWidth="1"/>
    <col min="4875" max="4875" width="11.25" style="2" customWidth="1"/>
    <col min="4876" max="4881" width="9.625" style="2" customWidth="1"/>
    <col min="4882" max="4882" width="12.25" style="2" bestFit="1" customWidth="1"/>
    <col min="4883" max="4883" width="10.625" style="2" customWidth="1"/>
    <col min="4884" max="5120" width="9" style="2"/>
    <col min="5121" max="5121" width="7" style="2" customWidth="1"/>
    <col min="5122" max="5122" width="18.75" style="2" customWidth="1"/>
    <col min="5123" max="5123" width="15.375" style="2" customWidth="1"/>
    <col min="5124" max="5124" width="6.375" style="2" customWidth="1"/>
    <col min="5125" max="5125" width="8.125" style="2" customWidth="1"/>
    <col min="5126" max="5126" width="5" style="2" customWidth="1"/>
    <col min="5127" max="5127" width="10.875" style="2" customWidth="1"/>
    <col min="5128" max="5128" width="10.5" style="2" bestFit="1" customWidth="1"/>
    <col min="5129" max="5129" width="13.125" style="2" customWidth="1"/>
    <col min="5130" max="5130" width="9.625" style="2" customWidth="1"/>
    <col min="5131" max="5131" width="11.25" style="2" customWidth="1"/>
    <col min="5132" max="5137" width="9.625" style="2" customWidth="1"/>
    <col min="5138" max="5138" width="12.25" style="2" bestFit="1" customWidth="1"/>
    <col min="5139" max="5139" width="10.625" style="2" customWidth="1"/>
    <col min="5140" max="5376" width="9" style="2"/>
    <col min="5377" max="5377" width="7" style="2" customWidth="1"/>
    <col min="5378" max="5378" width="18.75" style="2" customWidth="1"/>
    <col min="5379" max="5379" width="15.375" style="2" customWidth="1"/>
    <col min="5380" max="5380" width="6.375" style="2" customWidth="1"/>
    <col min="5381" max="5381" width="8.125" style="2" customWidth="1"/>
    <col min="5382" max="5382" width="5" style="2" customWidth="1"/>
    <col min="5383" max="5383" width="10.875" style="2" customWidth="1"/>
    <col min="5384" max="5384" width="10.5" style="2" bestFit="1" customWidth="1"/>
    <col min="5385" max="5385" width="13.125" style="2" customWidth="1"/>
    <col min="5386" max="5386" width="9.625" style="2" customWidth="1"/>
    <col min="5387" max="5387" width="11.25" style="2" customWidth="1"/>
    <col min="5388" max="5393" width="9.625" style="2" customWidth="1"/>
    <col min="5394" max="5394" width="12.25" style="2" bestFit="1" customWidth="1"/>
    <col min="5395" max="5395" width="10.625" style="2" customWidth="1"/>
    <col min="5396" max="5632" width="9" style="2"/>
    <col min="5633" max="5633" width="7" style="2" customWidth="1"/>
    <col min="5634" max="5634" width="18.75" style="2" customWidth="1"/>
    <col min="5635" max="5635" width="15.375" style="2" customWidth="1"/>
    <col min="5636" max="5636" width="6.375" style="2" customWidth="1"/>
    <col min="5637" max="5637" width="8.125" style="2" customWidth="1"/>
    <col min="5638" max="5638" width="5" style="2" customWidth="1"/>
    <col min="5639" max="5639" width="10.875" style="2" customWidth="1"/>
    <col min="5640" max="5640" width="10.5" style="2" bestFit="1" customWidth="1"/>
    <col min="5641" max="5641" width="13.125" style="2" customWidth="1"/>
    <col min="5642" max="5642" width="9.625" style="2" customWidth="1"/>
    <col min="5643" max="5643" width="11.25" style="2" customWidth="1"/>
    <col min="5644" max="5649" width="9.625" style="2" customWidth="1"/>
    <col min="5650" max="5650" width="12.25" style="2" bestFit="1" customWidth="1"/>
    <col min="5651" max="5651" width="10.625" style="2" customWidth="1"/>
    <col min="5652" max="5888" width="9" style="2"/>
    <col min="5889" max="5889" width="7" style="2" customWidth="1"/>
    <col min="5890" max="5890" width="18.75" style="2" customWidth="1"/>
    <col min="5891" max="5891" width="15.375" style="2" customWidth="1"/>
    <col min="5892" max="5892" width="6.375" style="2" customWidth="1"/>
    <col min="5893" max="5893" width="8.125" style="2" customWidth="1"/>
    <col min="5894" max="5894" width="5" style="2" customWidth="1"/>
    <col min="5895" max="5895" width="10.875" style="2" customWidth="1"/>
    <col min="5896" max="5896" width="10.5" style="2" bestFit="1" customWidth="1"/>
    <col min="5897" max="5897" width="13.125" style="2" customWidth="1"/>
    <col min="5898" max="5898" width="9.625" style="2" customWidth="1"/>
    <col min="5899" max="5899" width="11.25" style="2" customWidth="1"/>
    <col min="5900" max="5905" width="9.625" style="2" customWidth="1"/>
    <col min="5906" max="5906" width="12.25" style="2" bestFit="1" customWidth="1"/>
    <col min="5907" max="5907" width="10.625" style="2" customWidth="1"/>
    <col min="5908" max="6144" width="9" style="2"/>
    <col min="6145" max="6145" width="7" style="2" customWidth="1"/>
    <col min="6146" max="6146" width="18.75" style="2" customWidth="1"/>
    <col min="6147" max="6147" width="15.375" style="2" customWidth="1"/>
    <col min="6148" max="6148" width="6.375" style="2" customWidth="1"/>
    <col min="6149" max="6149" width="8.125" style="2" customWidth="1"/>
    <col min="6150" max="6150" width="5" style="2" customWidth="1"/>
    <col min="6151" max="6151" width="10.875" style="2" customWidth="1"/>
    <col min="6152" max="6152" width="10.5" style="2" bestFit="1" customWidth="1"/>
    <col min="6153" max="6153" width="13.125" style="2" customWidth="1"/>
    <col min="6154" max="6154" width="9.625" style="2" customWidth="1"/>
    <col min="6155" max="6155" width="11.25" style="2" customWidth="1"/>
    <col min="6156" max="6161" width="9.625" style="2" customWidth="1"/>
    <col min="6162" max="6162" width="12.25" style="2" bestFit="1" customWidth="1"/>
    <col min="6163" max="6163" width="10.625" style="2" customWidth="1"/>
    <col min="6164" max="6400" width="9" style="2"/>
    <col min="6401" max="6401" width="7" style="2" customWidth="1"/>
    <col min="6402" max="6402" width="18.75" style="2" customWidth="1"/>
    <col min="6403" max="6403" width="15.375" style="2" customWidth="1"/>
    <col min="6404" max="6404" width="6.375" style="2" customWidth="1"/>
    <col min="6405" max="6405" width="8.125" style="2" customWidth="1"/>
    <col min="6406" max="6406" width="5" style="2" customWidth="1"/>
    <col min="6407" max="6407" width="10.875" style="2" customWidth="1"/>
    <col min="6408" max="6408" width="10.5" style="2" bestFit="1" customWidth="1"/>
    <col min="6409" max="6409" width="13.125" style="2" customWidth="1"/>
    <col min="6410" max="6410" width="9.625" style="2" customWidth="1"/>
    <col min="6411" max="6411" width="11.25" style="2" customWidth="1"/>
    <col min="6412" max="6417" width="9.625" style="2" customWidth="1"/>
    <col min="6418" max="6418" width="12.25" style="2" bestFit="1" customWidth="1"/>
    <col min="6419" max="6419" width="10.625" style="2" customWidth="1"/>
    <col min="6420" max="6656" width="9" style="2"/>
    <col min="6657" max="6657" width="7" style="2" customWidth="1"/>
    <col min="6658" max="6658" width="18.75" style="2" customWidth="1"/>
    <col min="6659" max="6659" width="15.375" style="2" customWidth="1"/>
    <col min="6660" max="6660" width="6.375" style="2" customWidth="1"/>
    <col min="6661" max="6661" width="8.125" style="2" customWidth="1"/>
    <col min="6662" max="6662" width="5" style="2" customWidth="1"/>
    <col min="6663" max="6663" width="10.875" style="2" customWidth="1"/>
    <col min="6664" max="6664" width="10.5" style="2" bestFit="1" customWidth="1"/>
    <col min="6665" max="6665" width="13.125" style="2" customWidth="1"/>
    <col min="6666" max="6666" width="9.625" style="2" customWidth="1"/>
    <col min="6667" max="6667" width="11.25" style="2" customWidth="1"/>
    <col min="6668" max="6673" width="9.625" style="2" customWidth="1"/>
    <col min="6674" max="6674" width="12.25" style="2" bestFit="1" customWidth="1"/>
    <col min="6675" max="6675" width="10.625" style="2" customWidth="1"/>
    <col min="6676" max="6912" width="9" style="2"/>
    <col min="6913" max="6913" width="7" style="2" customWidth="1"/>
    <col min="6914" max="6914" width="18.75" style="2" customWidth="1"/>
    <col min="6915" max="6915" width="15.375" style="2" customWidth="1"/>
    <col min="6916" max="6916" width="6.375" style="2" customWidth="1"/>
    <col min="6917" max="6917" width="8.125" style="2" customWidth="1"/>
    <col min="6918" max="6918" width="5" style="2" customWidth="1"/>
    <col min="6919" max="6919" width="10.875" style="2" customWidth="1"/>
    <col min="6920" max="6920" width="10.5" style="2" bestFit="1" customWidth="1"/>
    <col min="6921" max="6921" width="13.125" style="2" customWidth="1"/>
    <col min="6922" max="6922" width="9.625" style="2" customWidth="1"/>
    <col min="6923" max="6923" width="11.25" style="2" customWidth="1"/>
    <col min="6924" max="6929" width="9.625" style="2" customWidth="1"/>
    <col min="6930" max="6930" width="12.25" style="2" bestFit="1" customWidth="1"/>
    <col min="6931" max="6931" width="10.625" style="2" customWidth="1"/>
    <col min="6932" max="7168" width="9" style="2"/>
    <col min="7169" max="7169" width="7" style="2" customWidth="1"/>
    <col min="7170" max="7170" width="18.75" style="2" customWidth="1"/>
    <col min="7171" max="7171" width="15.375" style="2" customWidth="1"/>
    <col min="7172" max="7172" width="6.375" style="2" customWidth="1"/>
    <col min="7173" max="7173" width="8.125" style="2" customWidth="1"/>
    <col min="7174" max="7174" width="5" style="2" customWidth="1"/>
    <col min="7175" max="7175" width="10.875" style="2" customWidth="1"/>
    <col min="7176" max="7176" width="10.5" style="2" bestFit="1" customWidth="1"/>
    <col min="7177" max="7177" width="13.125" style="2" customWidth="1"/>
    <col min="7178" max="7178" width="9.625" style="2" customWidth="1"/>
    <col min="7179" max="7179" width="11.25" style="2" customWidth="1"/>
    <col min="7180" max="7185" width="9.625" style="2" customWidth="1"/>
    <col min="7186" max="7186" width="12.25" style="2" bestFit="1" customWidth="1"/>
    <col min="7187" max="7187" width="10.625" style="2" customWidth="1"/>
    <col min="7188" max="7424" width="9" style="2"/>
    <col min="7425" max="7425" width="7" style="2" customWidth="1"/>
    <col min="7426" max="7426" width="18.75" style="2" customWidth="1"/>
    <col min="7427" max="7427" width="15.375" style="2" customWidth="1"/>
    <col min="7428" max="7428" width="6.375" style="2" customWidth="1"/>
    <col min="7429" max="7429" width="8.125" style="2" customWidth="1"/>
    <col min="7430" max="7430" width="5" style="2" customWidth="1"/>
    <col min="7431" max="7431" width="10.875" style="2" customWidth="1"/>
    <col min="7432" max="7432" width="10.5" style="2" bestFit="1" customWidth="1"/>
    <col min="7433" max="7433" width="13.125" style="2" customWidth="1"/>
    <col min="7434" max="7434" width="9.625" style="2" customWidth="1"/>
    <col min="7435" max="7435" width="11.25" style="2" customWidth="1"/>
    <col min="7436" max="7441" width="9.625" style="2" customWidth="1"/>
    <col min="7442" max="7442" width="12.25" style="2" bestFit="1" customWidth="1"/>
    <col min="7443" max="7443" width="10.625" style="2" customWidth="1"/>
    <col min="7444" max="7680" width="9" style="2"/>
    <col min="7681" max="7681" width="7" style="2" customWidth="1"/>
    <col min="7682" max="7682" width="18.75" style="2" customWidth="1"/>
    <col min="7683" max="7683" width="15.375" style="2" customWidth="1"/>
    <col min="7684" max="7684" width="6.375" style="2" customWidth="1"/>
    <col min="7685" max="7685" width="8.125" style="2" customWidth="1"/>
    <col min="7686" max="7686" width="5" style="2" customWidth="1"/>
    <col min="7687" max="7687" width="10.875" style="2" customWidth="1"/>
    <col min="7688" max="7688" width="10.5" style="2" bestFit="1" customWidth="1"/>
    <col min="7689" max="7689" width="13.125" style="2" customWidth="1"/>
    <col min="7690" max="7690" width="9.625" style="2" customWidth="1"/>
    <col min="7691" max="7691" width="11.25" style="2" customWidth="1"/>
    <col min="7692" max="7697" width="9.625" style="2" customWidth="1"/>
    <col min="7698" max="7698" width="12.25" style="2" bestFit="1" customWidth="1"/>
    <col min="7699" max="7699" width="10.625" style="2" customWidth="1"/>
    <col min="7700" max="7936" width="9" style="2"/>
    <col min="7937" max="7937" width="7" style="2" customWidth="1"/>
    <col min="7938" max="7938" width="18.75" style="2" customWidth="1"/>
    <col min="7939" max="7939" width="15.375" style="2" customWidth="1"/>
    <col min="7940" max="7940" width="6.375" style="2" customWidth="1"/>
    <col min="7941" max="7941" width="8.125" style="2" customWidth="1"/>
    <col min="7942" max="7942" width="5" style="2" customWidth="1"/>
    <col min="7943" max="7943" width="10.875" style="2" customWidth="1"/>
    <col min="7944" max="7944" width="10.5" style="2" bestFit="1" customWidth="1"/>
    <col min="7945" max="7945" width="13.125" style="2" customWidth="1"/>
    <col min="7946" max="7946" width="9.625" style="2" customWidth="1"/>
    <col min="7947" max="7947" width="11.25" style="2" customWidth="1"/>
    <col min="7948" max="7953" width="9.625" style="2" customWidth="1"/>
    <col min="7954" max="7954" width="12.25" style="2" bestFit="1" customWidth="1"/>
    <col min="7955" max="7955" width="10.625" style="2" customWidth="1"/>
    <col min="7956" max="8192" width="9" style="2"/>
    <col min="8193" max="8193" width="7" style="2" customWidth="1"/>
    <col min="8194" max="8194" width="18.75" style="2" customWidth="1"/>
    <col min="8195" max="8195" width="15.375" style="2" customWidth="1"/>
    <col min="8196" max="8196" width="6.375" style="2" customWidth="1"/>
    <col min="8197" max="8197" width="8.125" style="2" customWidth="1"/>
    <col min="8198" max="8198" width="5" style="2" customWidth="1"/>
    <col min="8199" max="8199" width="10.875" style="2" customWidth="1"/>
    <col min="8200" max="8200" width="10.5" style="2" bestFit="1" customWidth="1"/>
    <col min="8201" max="8201" width="13.125" style="2" customWidth="1"/>
    <col min="8202" max="8202" width="9.625" style="2" customWidth="1"/>
    <col min="8203" max="8203" width="11.25" style="2" customWidth="1"/>
    <col min="8204" max="8209" width="9.625" style="2" customWidth="1"/>
    <col min="8210" max="8210" width="12.25" style="2" bestFit="1" customWidth="1"/>
    <col min="8211" max="8211" width="10.625" style="2" customWidth="1"/>
    <col min="8212" max="8448" width="9" style="2"/>
    <col min="8449" max="8449" width="7" style="2" customWidth="1"/>
    <col min="8450" max="8450" width="18.75" style="2" customWidth="1"/>
    <col min="8451" max="8451" width="15.375" style="2" customWidth="1"/>
    <col min="8452" max="8452" width="6.375" style="2" customWidth="1"/>
    <col min="8453" max="8453" width="8.125" style="2" customWidth="1"/>
    <col min="8454" max="8454" width="5" style="2" customWidth="1"/>
    <col min="8455" max="8455" width="10.875" style="2" customWidth="1"/>
    <col min="8456" max="8456" width="10.5" style="2" bestFit="1" customWidth="1"/>
    <col min="8457" max="8457" width="13.125" style="2" customWidth="1"/>
    <col min="8458" max="8458" width="9.625" style="2" customWidth="1"/>
    <col min="8459" max="8459" width="11.25" style="2" customWidth="1"/>
    <col min="8460" max="8465" width="9.625" style="2" customWidth="1"/>
    <col min="8466" max="8466" width="12.25" style="2" bestFit="1" customWidth="1"/>
    <col min="8467" max="8467" width="10.625" style="2" customWidth="1"/>
    <col min="8468" max="8704" width="9" style="2"/>
    <col min="8705" max="8705" width="7" style="2" customWidth="1"/>
    <col min="8706" max="8706" width="18.75" style="2" customWidth="1"/>
    <col min="8707" max="8707" width="15.375" style="2" customWidth="1"/>
    <col min="8708" max="8708" width="6.375" style="2" customWidth="1"/>
    <col min="8709" max="8709" width="8.125" style="2" customWidth="1"/>
    <col min="8710" max="8710" width="5" style="2" customWidth="1"/>
    <col min="8711" max="8711" width="10.875" style="2" customWidth="1"/>
    <col min="8712" max="8712" width="10.5" style="2" bestFit="1" customWidth="1"/>
    <col min="8713" max="8713" width="13.125" style="2" customWidth="1"/>
    <col min="8714" max="8714" width="9.625" style="2" customWidth="1"/>
    <col min="8715" max="8715" width="11.25" style="2" customWidth="1"/>
    <col min="8716" max="8721" width="9.625" style="2" customWidth="1"/>
    <col min="8722" max="8722" width="12.25" style="2" bestFit="1" customWidth="1"/>
    <col min="8723" max="8723" width="10.625" style="2" customWidth="1"/>
    <col min="8724" max="8960" width="9" style="2"/>
    <col min="8961" max="8961" width="7" style="2" customWidth="1"/>
    <col min="8962" max="8962" width="18.75" style="2" customWidth="1"/>
    <col min="8963" max="8963" width="15.375" style="2" customWidth="1"/>
    <col min="8964" max="8964" width="6.375" style="2" customWidth="1"/>
    <col min="8965" max="8965" width="8.125" style="2" customWidth="1"/>
    <col min="8966" max="8966" width="5" style="2" customWidth="1"/>
    <col min="8967" max="8967" width="10.875" style="2" customWidth="1"/>
    <col min="8968" max="8968" width="10.5" style="2" bestFit="1" customWidth="1"/>
    <col min="8969" max="8969" width="13.125" style="2" customWidth="1"/>
    <col min="8970" max="8970" width="9.625" style="2" customWidth="1"/>
    <col min="8971" max="8971" width="11.25" style="2" customWidth="1"/>
    <col min="8972" max="8977" width="9.625" style="2" customWidth="1"/>
    <col min="8978" max="8978" width="12.25" style="2" bestFit="1" customWidth="1"/>
    <col min="8979" max="8979" width="10.625" style="2" customWidth="1"/>
    <col min="8980" max="9216" width="9" style="2"/>
    <col min="9217" max="9217" width="7" style="2" customWidth="1"/>
    <col min="9218" max="9218" width="18.75" style="2" customWidth="1"/>
    <col min="9219" max="9219" width="15.375" style="2" customWidth="1"/>
    <col min="9220" max="9220" width="6.375" style="2" customWidth="1"/>
    <col min="9221" max="9221" width="8.125" style="2" customWidth="1"/>
    <col min="9222" max="9222" width="5" style="2" customWidth="1"/>
    <col min="9223" max="9223" width="10.875" style="2" customWidth="1"/>
    <col min="9224" max="9224" width="10.5" style="2" bestFit="1" customWidth="1"/>
    <col min="9225" max="9225" width="13.125" style="2" customWidth="1"/>
    <col min="9226" max="9226" width="9.625" style="2" customWidth="1"/>
    <col min="9227" max="9227" width="11.25" style="2" customWidth="1"/>
    <col min="9228" max="9233" width="9.625" style="2" customWidth="1"/>
    <col min="9234" max="9234" width="12.25" style="2" bestFit="1" customWidth="1"/>
    <col min="9235" max="9235" width="10.625" style="2" customWidth="1"/>
    <col min="9236" max="9472" width="9" style="2"/>
    <col min="9473" max="9473" width="7" style="2" customWidth="1"/>
    <col min="9474" max="9474" width="18.75" style="2" customWidth="1"/>
    <col min="9475" max="9475" width="15.375" style="2" customWidth="1"/>
    <col min="9476" max="9476" width="6.375" style="2" customWidth="1"/>
    <col min="9477" max="9477" width="8.125" style="2" customWidth="1"/>
    <col min="9478" max="9478" width="5" style="2" customWidth="1"/>
    <col min="9479" max="9479" width="10.875" style="2" customWidth="1"/>
    <col min="9480" max="9480" width="10.5" style="2" bestFit="1" customWidth="1"/>
    <col min="9481" max="9481" width="13.125" style="2" customWidth="1"/>
    <col min="9482" max="9482" width="9.625" style="2" customWidth="1"/>
    <col min="9483" max="9483" width="11.25" style="2" customWidth="1"/>
    <col min="9484" max="9489" width="9.625" style="2" customWidth="1"/>
    <col min="9490" max="9490" width="12.25" style="2" bestFit="1" customWidth="1"/>
    <col min="9491" max="9491" width="10.625" style="2" customWidth="1"/>
    <col min="9492" max="9728" width="9" style="2"/>
    <col min="9729" max="9729" width="7" style="2" customWidth="1"/>
    <col min="9730" max="9730" width="18.75" style="2" customWidth="1"/>
    <col min="9731" max="9731" width="15.375" style="2" customWidth="1"/>
    <col min="9732" max="9732" width="6.375" style="2" customWidth="1"/>
    <col min="9733" max="9733" width="8.125" style="2" customWidth="1"/>
    <col min="9734" max="9734" width="5" style="2" customWidth="1"/>
    <col min="9735" max="9735" width="10.875" style="2" customWidth="1"/>
    <col min="9736" max="9736" width="10.5" style="2" bestFit="1" customWidth="1"/>
    <col min="9737" max="9737" width="13.125" style="2" customWidth="1"/>
    <col min="9738" max="9738" width="9.625" style="2" customWidth="1"/>
    <col min="9739" max="9739" width="11.25" style="2" customWidth="1"/>
    <col min="9740" max="9745" width="9.625" style="2" customWidth="1"/>
    <col min="9746" max="9746" width="12.25" style="2" bestFit="1" customWidth="1"/>
    <col min="9747" max="9747" width="10.625" style="2" customWidth="1"/>
    <col min="9748" max="9984" width="9" style="2"/>
    <col min="9985" max="9985" width="7" style="2" customWidth="1"/>
    <col min="9986" max="9986" width="18.75" style="2" customWidth="1"/>
    <col min="9987" max="9987" width="15.375" style="2" customWidth="1"/>
    <col min="9988" max="9988" width="6.375" style="2" customWidth="1"/>
    <col min="9989" max="9989" width="8.125" style="2" customWidth="1"/>
    <col min="9990" max="9990" width="5" style="2" customWidth="1"/>
    <col min="9991" max="9991" width="10.875" style="2" customWidth="1"/>
    <col min="9992" max="9992" width="10.5" style="2" bestFit="1" customWidth="1"/>
    <col min="9993" max="9993" width="13.125" style="2" customWidth="1"/>
    <col min="9994" max="9994" width="9.625" style="2" customWidth="1"/>
    <col min="9995" max="9995" width="11.25" style="2" customWidth="1"/>
    <col min="9996" max="10001" width="9.625" style="2" customWidth="1"/>
    <col min="10002" max="10002" width="12.25" style="2" bestFit="1" customWidth="1"/>
    <col min="10003" max="10003" width="10.625" style="2" customWidth="1"/>
    <col min="10004" max="10240" width="9" style="2"/>
    <col min="10241" max="10241" width="7" style="2" customWidth="1"/>
    <col min="10242" max="10242" width="18.75" style="2" customWidth="1"/>
    <col min="10243" max="10243" width="15.375" style="2" customWidth="1"/>
    <col min="10244" max="10244" width="6.375" style="2" customWidth="1"/>
    <col min="10245" max="10245" width="8.125" style="2" customWidth="1"/>
    <col min="10246" max="10246" width="5" style="2" customWidth="1"/>
    <col min="10247" max="10247" width="10.875" style="2" customWidth="1"/>
    <col min="10248" max="10248" width="10.5" style="2" bestFit="1" customWidth="1"/>
    <col min="10249" max="10249" width="13.125" style="2" customWidth="1"/>
    <col min="10250" max="10250" width="9.625" style="2" customWidth="1"/>
    <col min="10251" max="10251" width="11.25" style="2" customWidth="1"/>
    <col min="10252" max="10257" width="9.625" style="2" customWidth="1"/>
    <col min="10258" max="10258" width="12.25" style="2" bestFit="1" customWidth="1"/>
    <col min="10259" max="10259" width="10.625" style="2" customWidth="1"/>
    <col min="10260" max="10496" width="9" style="2"/>
    <col min="10497" max="10497" width="7" style="2" customWidth="1"/>
    <col min="10498" max="10498" width="18.75" style="2" customWidth="1"/>
    <col min="10499" max="10499" width="15.375" style="2" customWidth="1"/>
    <col min="10500" max="10500" width="6.375" style="2" customWidth="1"/>
    <col min="10501" max="10501" width="8.125" style="2" customWidth="1"/>
    <col min="10502" max="10502" width="5" style="2" customWidth="1"/>
    <col min="10503" max="10503" width="10.875" style="2" customWidth="1"/>
    <col min="10504" max="10504" width="10.5" style="2" bestFit="1" customWidth="1"/>
    <col min="10505" max="10505" width="13.125" style="2" customWidth="1"/>
    <col min="10506" max="10506" width="9.625" style="2" customWidth="1"/>
    <col min="10507" max="10507" width="11.25" style="2" customWidth="1"/>
    <col min="10508" max="10513" width="9.625" style="2" customWidth="1"/>
    <col min="10514" max="10514" width="12.25" style="2" bestFit="1" customWidth="1"/>
    <col min="10515" max="10515" width="10.625" style="2" customWidth="1"/>
    <col min="10516" max="10752" width="9" style="2"/>
    <col min="10753" max="10753" width="7" style="2" customWidth="1"/>
    <col min="10754" max="10754" width="18.75" style="2" customWidth="1"/>
    <col min="10755" max="10755" width="15.375" style="2" customWidth="1"/>
    <col min="10756" max="10756" width="6.375" style="2" customWidth="1"/>
    <col min="10757" max="10757" width="8.125" style="2" customWidth="1"/>
    <col min="10758" max="10758" width="5" style="2" customWidth="1"/>
    <col min="10759" max="10759" width="10.875" style="2" customWidth="1"/>
    <col min="10760" max="10760" width="10.5" style="2" bestFit="1" customWidth="1"/>
    <col min="10761" max="10761" width="13.125" style="2" customWidth="1"/>
    <col min="10762" max="10762" width="9.625" style="2" customWidth="1"/>
    <col min="10763" max="10763" width="11.25" style="2" customWidth="1"/>
    <col min="10764" max="10769" width="9.625" style="2" customWidth="1"/>
    <col min="10770" max="10770" width="12.25" style="2" bestFit="1" customWidth="1"/>
    <col min="10771" max="10771" width="10.625" style="2" customWidth="1"/>
    <col min="10772" max="11008" width="9" style="2"/>
    <col min="11009" max="11009" width="7" style="2" customWidth="1"/>
    <col min="11010" max="11010" width="18.75" style="2" customWidth="1"/>
    <col min="11011" max="11011" width="15.375" style="2" customWidth="1"/>
    <col min="11012" max="11012" width="6.375" style="2" customWidth="1"/>
    <col min="11013" max="11013" width="8.125" style="2" customWidth="1"/>
    <col min="11014" max="11014" width="5" style="2" customWidth="1"/>
    <col min="11015" max="11015" width="10.875" style="2" customWidth="1"/>
    <col min="11016" max="11016" width="10.5" style="2" bestFit="1" customWidth="1"/>
    <col min="11017" max="11017" width="13.125" style="2" customWidth="1"/>
    <col min="11018" max="11018" width="9.625" style="2" customWidth="1"/>
    <col min="11019" max="11019" width="11.25" style="2" customWidth="1"/>
    <col min="11020" max="11025" width="9.625" style="2" customWidth="1"/>
    <col min="11026" max="11026" width="12.25" style="2" bestFit="1" customWidth="1"/>
    <col min="11027" max="11027" width="10.625" style="2" customWidth="1"/>
    <col min="11028" max="11264" width="9" style="2"/>
    <col min="11265" max="11265" width="7" style="2" customWidth="1"/>
    <col min="11266" max="11266" width="18.75" style="2" customWidth="1"/>
    <col min="11267" max="11267" width="15.375" style="2" customWidth="1"/>
    <col min="11268" max="11268" width="6.375" style="2" customWidth="1"/>
    <col min="11269" max="11269" width="8.125" style="2" customWidth="1"/>
    <col min="11270" max="11270" width="5" style="2" customWidth="1"/>
    <col min="11271" max="11271" width="10.875" style="2" customWidth="1"/>
    <col min="11272" max="11272" width="10.5" style="2" bestFit="1" customWidth="1"/>
    <col min="11273" max="11273" width="13.125" style="2" customWidth="1"/>
    <col min="11274" max="11274" width="9.625" style="2" customWidth="1"/>
    <col min="11275" max="11275" width="11.25" style="2" customWidth="1"/>
    <col min="11276" max="11281" width="9.625" style="2" customWidth="1"/>
    <col min="11282" max="11282" width="12.25" style="2" bestFit="1" customWidth="1"/>
    <col min="11283" max="11283" width="10.625" style="2" customWidth="1"/>
    <col min="11284" max="11520" width="9" style="2"/>
    <col min="11521" max="11521" width="7" style="2" customWidth="1"/>
    <col min="11522" max="11522" width="18.75" style="2" customWidth="1"/>
    <col min="11523" max="11523" width="15.375" style="2" customWidth="1"/>
    <col min="11524" max="11524" width="6.375" style="2" customWidth="1"/>
    <col min="11525" max="11525" width="8.125" style="2" customWidth="1"/>
    <col min="11526" max="11526" width="5" style="2" customWidth="1"/>
    <col min="11527" max="11527" width="10.875" style="2" customWidth="1"/>
    <col min="11528" max="11528" width="10.5" style="2" bestFit="1" customWidth="1"/>
    <col min="11529" max="11529" width="13.125" style="2" customWidth="1"/>
    <col min="11530" max="11530" width="9.625" style="2" customWidth="1"/>
    <col min="11531" max="11531" width="11.25" style="2" customWidth="1"/>
    <col min="11532" max="11537" width="9.625" style="2" customWidth="1"/>
    <col min="11538" max="11538" width="12.25" style="2" bestFit="1" customWidth="1"/>
    <col min="11539" max="11539" width="10.625" style="2" customWidth="1"/>
    <col min="11540" max="11776" width="9" style="2"/>
    <col min="11777" max="11777" width="7" style="2" customWidth="1"/>
    <col min="11778" max="11778" width="18.75" style="2" customWidth="1"/>
    <col min="11779" max="11779" width="15.375" style="2" customWidth="1"/>
    <col min="11780" max="11780" width="6.375" style="2" customWidth="1"/>
    <col min="11781" max="11781" width="8.125" style="2" customWidth="1"/>
    <col min="11782" max="11782" width="5" style="2" customWidth="1"/>
    <col min="11783" max="11783" width="10.875" style="2" customWidth="1"/>
    <col min="11784" max="11784" width="10.5" style="2" bestFit="1" customWidth="1"/>
    <col min="11785" max="11785" width="13.125" style="2" customWidth="1"/>
    <col min="11786" max="11786" width="9.625" style="2" customWidth="1"/>
    <col min="11787" max="11787" width="11.25" style="2" customWidth="1"/>
    <col min="11788" max="11793" width="9.625" style="2" customWidth="1"/>
    <col min="11794" max="11794" width="12.25" style="2" bestFit="1" customWidth="1"/>
    <col min="11795" max="11795" width="10.625" style="2" customWidth="1"/>
    <col min="11796" max="12032" width="9" style="2"/>
    <col min="12033" max="12033" width="7" style="2" customWidth="1"/>
    <col min="12034" max="12034" width="18.75" style="2" customWidth="1"/>
    <col min="12035" max="12035" width="15.375" style="2" customWidth="1"/>
    <col min="12036" max="12036" width="6.375" style="2" customWidth="1"/>
    <col min="12037" max="12037" width="8.125" style="2" customWidth="1"/>
    <col min="12038" max="12038" width="5" style="2" customWidth="1"/>
    <col min="12039" max="12039" width="10.875" style="2" customWidth="1"/>
    <col min="12040" max="12040" width="10.5" style="2" bestFit="1" customWidth="1"/>
    <col min="12041" max="12041" width="13.125" style="2" customWidth="1"/>
    <col min="12042" max="12042" width="9.625" style="2" customWidth="1"/>
    <col min="12043" max="12043" width="11.25" style="2" customWidth="1"/>
    <col min="12044" max="12049" width="9.625" style="2" customWidth="1"/>
    <col min="12050" max="12050" width="12.25" style="2" bestFit="1" customWidth="1"/>
    <col min="12051" max="12051" width="10.625" style="2" customWidth="1"/>
    <col min="12052" max="12288" width="9" style="2"/>
    <col min="12289" max="12289" width="7" style="2" customWidth="1"/>
    <col min="12290" max="12290" width="18.75" style="2" customWidth="1"/>
    <col min="12291" max="12291" width="15.375" style="2" customWidth="1"/>
    <col min="12292" max="12292" width="6.375" style="2" customWidth="1"/>
    <col min="12293" max="12293" width="8.125" style="2" customWidth="1"/>
    <col min="12294" max="12294" width="5" style="2" customWidth="1"/>
    <col min="12295" max="12295" width="10.875" style="2" customWidth="1"/>
    <col min="12296" max="12296" width="10.5" style="2" bestFit="1" customWidth="1"/>
    <col min="12297" max="12297" width="13.125" style="2" customWidth="1"/>
    <col min="12298" max="12298" width="9.625" style="2" customWidth="1"/>
    <col min="12299" max="12299" width="11.25" style="2" customWidth="1"/>
    <col min="12300" max="12305" width="9.625" style="2" customWidth="1"/>
    <col min="12306" max="12306" width="12.25" style="2" bestFit="1" customWidth="1"/>
    <col min="12307" max="12307" width="10.625" style="2" customWidth="1"/>
    <col min="12308" max="12544" width="9" style="2"/>
    <col min="12545" max="12545" width="7" style="2" customWidth="1"/>
    <col min="12546" max="12546" width="18.75" style="2" customWidth="1"/>
    <col min="12547" max="12547" width="15.375" style="2" customWidth="1"/>
    <col min="12548" max="12548" width="6.375" style="2" customWidth="1"/>
    <col min="12549" max="12549" width="8.125" style="2" customWidth="1"/>
    <col min="12550" max="12550" width="5" style="2" customWidth="1"/>
    <col min="12551" max="12551" width="10.875" style="2" customWidth="1"/>
    <col min="12552" max="12552" width="10.5" style="2" bestFit="1" customWidth="1"/>
    <col min="12553" max="12553" width="13.125" style="2" customWidth="1"/>
    <col min="12554" max="12554" width="9.625" style="2" customWidth="1"/>
    <col min="12555" max="12555" width="11.25" style="2" customWidth="1"/>
    <col min="12556" max="12561" width="9.625" style="2" customWidth="1"/>
    <col min="12562" max="12562" width="12.25" style="2" bestFit="1" customWidth="1"/>
    <col min="12563" max="12563" width="10.625" style="2" customWidth="1"/>
    <col min="12564" max="12800" width="9" style="2"/>
    <col min="12801" max="12801" width="7" style="2" customWidth="1"/>
    <col min="12802" max="12802" width="18.75" style="2" customWidth="1"/>
    <col min="12803" max="12803" width="15.375" style="2" customWidth="1"/>
    <col min="12804" max="12804" width="6.375" style="2" customWidth="1"/>
    <col min="12805" max="12805" width="8.125" style="2" customWidth="1"/>
    <col min="12806" max="12806" width="5" style="2" customWidth="1"/>
    <col min="12807" max="12807" width="10.875" style="2" customWidth="1"/>
    <col min="12808" max="12808" width="10.5" style="2" bestFit="1" customWidth="1"/>
    <col min="12809" max="12809" width="13.125" style="2" customWidth="1"/>
    <col min="12810" max="12810" width="9.625" style="2" customWidth="1"/>
    <col min="12811" max="12811" width="11.25" style="2" customWidth="1"/>
    <col min="12812" max="12817" width="9.625" style="2" customWidth="1"/>
    <col min="12818" max="12818" width="12.25" style="2" bestFit="1" customWidth="1"/>
    <col min="12819" max="12819" width="10.625" style="2" customWidth="1"/>
    <col min="12820" max="13056" width="9" style="2"/>
    <col min="13057" max="13057" width="7" style="2" customWidth="1"/>
    <col min="13058" max="13058" width="18.75" style="2" customWidth="1"/>
    <col min="13059" max="13059" width="15.375" style="2" customWidth="1"/>
    <col min="13060" max="13060" width="6.375" style="2" customWidth="1"/>
    <col min="13061" max="13061" width="8.125" style="2" customWidth="1"/>
    <col min="13062" max="13062" width="5" style="2" customWidth="1"/>
    <col min="13063" max="13063" width="10.875" style="2" customWidth="1"/>
    <col min="13064" max="13064" width="10.5" style="2" bestFit="1" customWidth="1"/>
    <col min="13065" max="13065" width="13.125" style="2" customWidth="1"/>
    <col min="13066" max="13066" width="9.625" style="2" customWidth="1"/>
    <col min="13067" max="13067" width="11.25" style="2" customWidth="1"/>
    <col min="13068" max="13073" width="9.625" style="2" customWidth="1"/>
    <col min="13074" max="13074" width="12.25" style="2" bestFit="1" customWidth="1"/>
    <col min="13075" max="13075" width="10.625" style="2" customWidth="1"/>
    <col min="13076" max="13312" width="9" style="2"/>
    <col min="13313" max="13313" width="7" style="2" customWidth="1"/>
    <col min="13314" max="13314" width="18.75" style="2" customWidth="1"/>
    <col min="13315" max="13315" width="15.375" style="2" customWidth="1"/>
    <col min="13316" max="13316" width="6.375" style="2" customWidth="1"/>
    <col min="13317" max="13317" width="8.125" style="2" customWidth="1"/>
    <col min="13318" max="13318" width="5" style="2" customWidth="1"/>
    <col min="13319" max="13319" width="10.875" style="2" customWidth="1"/>
    <col min="13320" max="13320" width="10.5" style="2" bestFit="1" customWidth="1"/>
    <col min="13321" max="13321" width="13.125" style="2" customWidth="1"/>
    <col min="13322" max="13322" width="9.625" style="2" customWidth="1"/>
    <col min="13323" max="13323" width="11.25" style="2" customWidth="1"/>
    <col min="13324" max="13329" width="9.625" style="2" customWidth="1"/>
    <col min="13330" max="13330" width="12.25" style="2" bestFit="1" customWidth="1"/>
    <col min="13331" max="13331" width="10.625" style="2" customWidth="1"/>
    <col min="13332" max="13568" width="9" style="2"/>
    <col min="13569" max="13569" width="7" style="2" customWidth="1"/>
    <col min="13570" max="13570" width="18.75" style="2" customWidth="1"/>
    <col min="13571" max="13571" width="15.375" style="2" customWidth="1"/>
    <col min="13572" max="13572" width="6.375" style="2" customWidth="1"/>
    <col min="13573" max="13573" width="8.125" style="2" customWidth="1"/>
    <col min="13574" max="13574" width="5" style="2" customWidth="1"/>
    <col min="13575" max="13575" width="10.875" style="2" customWidth="1"/>
    <col min="13576" max="13576" width="10.5" style="2" bestFit="1" customWidth="1"/>
    <col min="13577" max="13577" width="13.125" style="2" customWidth="1"/>
    <col min="13578" max="13578" width="9.625" style="2" customWidth="1"/>
    <col min="13579" max="13579" width="11.25" style="2" customWidth="1"/>
    <col min="13580" max="13585" width="9.625" style="2" customWidth="1"/>
    <col min="13586" max="13586" width="12.25" style="2" bestFit="1" customWidth="1"/>
    <col min="13587" max="13587" width="10.625" style="2" customWidth="1"/>
    <col min="13588" max="13824" width="9" style="2"/>
    <col min="13825" max="13825" width="7" style="2" customWidth="1"/>
    <col min="13826" max="13826" width="18.75" style="2" customWidth="1"/>
    <col min="13827" max="13827" width="15.375" style="2" customWidth="1"/>
    <col min="13828" max="13828" width="6.375" style="2" customWidth="1"/>
    <col min="13829" max="13829" width="8.125" style="2" customWidth="1"/>
    <col min="13830" max="13830" width="5" style="2" customWidth="1"/>
    <col min="13831" max="13831" width="10.875" style="2" customWidth="1"/>
    <col min="13832" max="13832" width="10.5" style="2" bestFit="1" customWidth="1"/>
    <col min="13833" max="13833" width="13.125" style="2" customWidth="1"/>
    <col min="13834" max="13834" width="9.625" style="2" customWidth="1"/>
    <col min="13835" max="13835" width="11.25" style="2" customWidth="1"/>
    <col min="13836" max="13841" width="9.625" style="2" customWidth="1"/>
    <col min="13842" max="13842" width="12.25" style="2" bestFit="1" customWidth="1"/>
    <col min="13843" max="13843" width="10.625" style="2" customWidth="1"/>
    <col min="13844" max="14080" width="9" style="2"/>
    <col min="14081" max="14081" width="7" style="2" customWidth="1"/>
    <col min="14082" max="14082" width="18.75" style="2" customWidth="1"/>
    <col min="14083" max="14083" width="15.375" style="2" customWidth="1"/>
    <col min="14084" max="14084" width="6.375" style="2" customWidth="1"/>
    <col min="14085" max="14085" width="8.125" style="2" customWidth="1"/>
    <col min="14086" max="14086" width="5" style="2" customWidth="1"/>
    <col min="14087" max="14087" width="10.875" style="2" customWidth="1"/>
    <col min="14088" max="14088" width="10.5" style="2" bestFit="1" customWidth="1"/>
    <col min="14089" max="14089" width="13.125" style="2" customWidth="1"/>
    <col min="14090" max="14090" width="9.625" style="2" customWidth="1"/>
    <col min="14091" max="14091" width="11.25" style="2" customWidth="1"/>
    <col min="14092" max="14097" width="9.625" style="2" customWidth="1"/>
    <col min="14098" max="14098" width="12.25" style="2" bestFit="1" customWidth="1"/>
    <col min="14099" max="14099" width="10.625" style="2" customWidth="1"/>
    <col min="14100" max="14336" width="9" style="2"/>
    <col min="14337" max="14337" width="7" style="2" customWidth="1"/>
    <col min="14338" max="14338" width="18.75" style="2" customWidth="1"/>
    <col min="14339" max="14339" width="15.375" style="2" customWidth="1"/>
    <col min="14340" max="14340" width="6.375" style="2" customWidth="1"/>
    <col min="14341" max="14341" width="8.125" style="2" customWidth="1"/>
    <col min="14342" max="14342" width="5" style="2" customWidth="1"/>
    <col min="14343" max="14343" width="10.875" style="2" customWidth="1"/>
    <col min="14344" max="14344" width="10.5" style="2" bestFit="1" customWidth="1"/>
    <col min="14345" max="14345" width="13.125" style="2" customWidth="1"/>
    <col min="14346" max="14346" width="9.625" style="2" customWidth="1"/>
    <col min="14347" max="14347" width="11.25" style="2" customWidth="1"/>
    <col min="14348" max="14353" width="9.625" style="2" customWidth="1"/>
    <col min="14354" max="14354" width="12.25" style="2" bestFit="1" customWidth="1"/>
    <col min="14355" max="14355" width="10.625" style="2" customWidth="1"/>
    <col min="14356" max="14592" width="9" style="2"/>
    <col min="14593" max="14593" width="7" style="2" customWidth="1"/>
    <col min="14594" max="14594" width="18.75" style="2" customWidth="1"/>
    <col min="14595" max="14595" width="15.375" style="2" customWidth="1"/>
    <col min="14596" max="14596" width="6.375" style="2" customWidth="1"/>
    <col min="14597" max="14597" width="8.125" style="2" customWidth="1"/>
    <col min="14598" max="14598" width="5" style="2" customWidth="1"/>
    <col min="14599" max="14599" width="10.875" style="2" customWidth="1"/>
    <col min="14600" max="14600" width="10.5" style="2" bestFit="1" customWidth="1"/>
    <col min="14601" max="14601" width="13.125" style="2" customWidth="1"/>
    <col min="14602" max="14602" width="9.625" style="2" customWidth="1"/>
    <col min="14603" max="14603" width="11.25" style="2" customWidth="1"/>
    <col min="14604" max="14609" width="9.625" style="2" customWidth="1"/>
    <col min="14610" max="14610" width="12.25" style="2" bestFit="1" customWidth="1"/>
    <col min="14611" max="14611" width="10.625" style="2" customWidth="1"/>
    <col min="14612" max="14848" width="9" style="2"/>
    <col min="14849" max="14849" width="7" style="2" customWidth="1"/>
    <col min="14850" max="14850" width="18.75" style="2" customWidth="1"/>
    <col min="14851" max="14851" width="15.375" style="2" customWidth="1"/>
    <col min="14852" max="14852" width="6.375" style="2" customWidth="1"/>
    <col min="14853" max="14853" width="8.125" style="2" customWidth="1"/>
    <col min="14854" max="14854" width="5" style="2" customWidth="1"/>
    <col min="14855" max="14855" width="10.875" style="2" customWidth="1"/>
    <col min="14856" max="14856" width="10.5" style="2" bestFit="1" customWidth="1"/>
    <col min="14857" max="14857" width="13.125" style="2" customWidth="1"/>
    <col min="14858" max="14858" width="9.625" style="2" customWidth="1"/>
    <col min="14859" max="14859" width="11.25" style="2" customWidth="1"/>
    <col min="14860" max="14865" width="9.625" style="2" customWidth="1"/>
    <col min="14866" max="14866" width="12.25" style="2" bestFit="1" customWidth="1"/>
    <col min="14867" max="14867" width="10.625" style="2" customWidth="1"/>
    <col min="14868" max="15104" width="9" style="2"/>
    <col min="15105" max="15105" width="7" style="2" customWidth="1"/>
    <col min="15106" max="15106" width="18.75" style="2" customWidth="1"/>
    <col min="15107" max="15107" width="15.375" style="2" customWidth="1"/>
    <col min="15108" max="15108" width="6.375" style="2" customWidth="1"/>
    <col min="15109" max="15109" width="8.125" style="2" customWidth="1"/>
    <col min="15110" max="15110" width="5" style="2" customWidth="1"/>
    <col min="15111" max="15111" width="10.875" style="2" customWidth="1"/>
    <col min="15112" max="15112" width="10.5" style="2" bestFit="1" customWidth="1"/>
    <col min="15113" max="15113" width="13.125" style="2" customWidth="1"/>
    <col min="15114" max="15114" width="9.625" style="2" customWidth="1"/>
    <col min="15115" max="15115" width="11.25" style="2" customWidth="1"/>
    <col min="15116" max="15121" width="9.625" style="2" customWidth="1"/>
    <col min="15122" max="15122" width="12.25" style="2" bestFit="1" customWidth="1"/>
    <col min="15123" max="15123" width="10.625" style="2" customWidth="1"/>
    <col min="15124" max="15360" width="9" style="2"/>
    <col min="15361" max="15361" width="7" style="2" customWidth="1"/>
    <col min="15362" max="15362" width="18.75" style="2" customWidth="1"/>
    <col min="15363" max="15363" width="15.375" style="2" customWidth="1"/>
    <col min="15364" max="15364" width="6.375" style="2" customWidth="1"/>
    <col min="15365" max="15365" width="8.125" style="2" customWidth="1"/>
    <col min="15366" max="15366" width="5" style="2" customWidth="1"/>
    <col min="15367" max="15367" width="10.875" style="2" customWidth="1"/>
    <col min="15368" max="15368" width="10.5" style="2" bestFit="1" customWidth="1"/>
    <col min="15369" max="15369" width="13.125" style="2" customWidth="1"/>
    <col min="15370" max="15370" width="9.625" style="2" customWidth="1"/>
    <col min="15371" max="15371" width="11.25" style="2" customWidth="1"/>
    <col min="15372" max="15377" width="9.625" style="2" customWidth="1"/>
    <col min="15378" max="15378" width="12.25" style="2" bestFit="1" customWidth="1"/>
    <col min="15379" max="15379" width="10.625" style="2" customWidth="1"/>
    <col min="15380" max="15616" width="9" style="2"/>
    <col min="15617" max="15617" width="7" style="2" customWidth="1"/>
    <col min="15618" max="15618" width="18.75" style="2" customWidth="1"/>
    <col min="15619" max="15619" width="15.375" style="2" customWidth="1"/>
    <col min="15620" max="15620" width="6.375" style="2" customWidth="1"/>
    <col min="15621" max="15621" width="8.125" style="2" customWidth="1"/>
    <col min="15622" max="15622" width="5" style="2" customWidth="1"/>
    <col min="15623" max="15623" width="10.875" style="2" customWidth="1"/>
    <col min="15624" max="15624" width="10.5" style="2" bestFit="1" customWidth="1"/>
    <col min="15625" max="15625" width="13.125" style="2" customWidth="1"/>
    <col min="15626" max="15626" width="9.625" style="2" customWidth="1"/>
    <col min="15627" max="15627" width="11.25" style="2" customWidth="1"/>
    <col min="15628" max="15633" width="9.625" style="2" customWidth="1"/>
    <col min="15634" max="15634" width="12.25" style="2" bestFit="1" customWidth="1"/>
    <col min="15635" max="15635" width="10.625" style="2" customWidth="1"/>
    <col min="15636" max="15872" width="9" style="2"/>
    <col min="15873" max="15873" width="7" style="2" customWidth="1"/>
    <col min="15874" max="15874" width="18.75" style="2" customWidth="1"/>
    <col min="15875" max="15875" width="15.375" style="2" customWidth="1"/>
    <col min="15876" max="15876" width="6.375" style="2" customWidth="1"/>
    <col min="15877" max="15877" width="8.125" style="2" customWidth="1"/>
    <col min="15878" max="15878" width="5" style="2" customWidth="1"/>
    <col min="15879" max="15879" width="10.875" style="2" customWidth="1"/>
    <col min="15880" max="15880" width="10.5" style="2" bestFit="1" customWidth="1"/>
    <col min="15881" max="15881" width="13.125" style="2" customWidth="1"/>
    <col min="15882" max="15882" width="9.625" style="2" customWidth="1"/>
    <col min="15883" max="15883" width="11.25" style="2" customWidth="1"/>
    <col min="15884" max="15889" width="9.625" style="2" customWidth="1"/>
    <col min="15890" max="15890" width="12.25" style="2" bestFit="1" customWidth="1"/>
    <col min="15891" max="15891" width="10.625" style="2" customWidth="1"/>
    <col min="15892" max="16128" width="9" style="2"/>
    <col min="16129" max="16129" width="7" style="2" customWidth="1"/>
    <col min="16130" max="16130" width="18.75" style="2" customWidth="1"/>
    <col min="16131" max="16131" width="15.375" style="2" customWidth="1"/>
    <col min="16132" max="16132" width="6.375" style="2" customWidth="1"/>
    <col min="16133" max="16133" width="8.125" style="2" customWidth="1"/>
    <col min="16134" max="16134" width="5" style="2" customWidth="1"/>
    <col min="16135" max="16135" width="10.875" style="2" customWidth="1"/>
    <col min="16136" max="16136" width="10.5" style="2" bestFit="1" customWidth="1"/>
    <col min="16137" max="16137" width="13.125" style="2" customWidth="1"/>
    <col min="16138" max="16138" width="9.625" style="2" customWidth="1"/>
    <col min="16139" max="16139" width="11.25" style="2" customWidth="1"/>
    <col min="16140" max="16145" width="9.625" style="2" customWidth="1"/>
    <col min="16146" max="16146" width="12.25" style="2" bestFit="1" customWidth="1"/>
    <col min="16147" max="16147" width="10.625" style="2" customWidth="1"/>
    <col min="16148" max="16384" width="9" style="2"/>
  </cols>
  <sheetData>
    <row r="1" spans="1:19" ht="32.25" customHeight="1" thickBot="1">
      <c r="A1" s="1"/>
      <c r="B1" s="1"/>
      <c r="C1" s="1"/>
      <c r="D1" s="1"/>
      <c r="E1" s="1"/>
      <c r="F1" s="1"/>
      <c r="G1" s="1"/>
      <c r="H1" s="1"/>
      <c r="I1" s="1"/>
      <c r="J1" s="1"/>
      <c r="K1" s="1"/>
      <c r="L1" s="1"/>
      <c r="M1" s="1"/>
      <c r="N1" s="1"/>
      <c r="O1" s="1"/>
      <c r="P1" s="1"/>
      <c r="Q1" s="1"/>
      <c r="R1" s="1"/>
      <c r="S1" s="1"/>
    </row>
    <row r="2" spans="1:19" ht="13.5">
      <c r="A2" s="49" t="str">
        <f>[11]工作表目录!F3</f>
        <v>被审计单位：</v>
      </c>
      <c r="B2" s="4"/>
      <c r="C2" s="4"/>
      <c r="D2" s="4"/>
      <c r="E2" s="4"/>
      <c r="F2" s="4"/>
      <c r="G2" s="4"/>
      <c r="H2" s="4" t="s">
        <v>126</v>
      </c>
      <c r="I2" s="4" t="s">
        <v>264</v>
      </c>
      <c r="J2" s="4"/>
      <c r="K2" s="4"/>
      <c r="L2" s="4"/>
      <c r="M2" s="4"/>
      <c r="N2" s="4" t="s">
        <v>124</v>
      </c>
      <c r="O2" s="4"/>
      <c r="P2" s="4"/>
      <c r="Q2" s="4"/>
      <c r="R2" s="4"/>
      <c r="S2" s="5"/>
    </row>
    <row r="3" spans="1:19" ht="13.5">
      <c r="A3" s="6" t="s">
        <v>265</v>
      </c>
      <c r="B3" s="7"/>
      <c r="C3" s="7"/>
      <c r="D3" s="7"/>
      <c r="E3" s="7"/>
      <c r="F3" s="7"/>
      <c r="G3" s="7"/>
      <c r="H3" s="7" t="s">
        <v>4</v>
      </c>
      <c r="I3" s="52">
        <f>[11]工作表目录!H3</f>
        <v>0</v>
      </c>
      <c r="J3" s="7"/>
      <c r="K3" s="7"/>
      <c r="L3" s="7"/>
      <c r="M3" s="7"/>
      <c r="N3" s="7" t="s">
        <v>120</v>
      </c>
      <c r="O3" s="8">
        <f>[11]工作表目录!J3</f>
        <v>0</v>
      </c>
      <c r="P3" s="7"/>
      <c r="Q3" s="7"/>
      <c r="R3" s="7"/>
      <c r="S3" s="9"/>
    </row>
    <row r="4" spans="1:19" s="14" customFormat="1" ht="14.25" thickBot="1">
      <c r="A4" s="54" t="str">
        <f>[11]工作表目录!F4</f>
        <v>财务报表截止日/期间：</v>
      </c>
      <c r="B4" s="11"/>
      <c r="C4" s="11"/>
      <c r="D4" s="11"/>
      <c r="E4" s="11"/>
      <c r="F4" s="11"/>
      <c r="G4" s="11"/>
      <c r="H4" s="11" t="s">
        <v>121</v>
      </c>
      <c r="I4" s="56">
        <f>[11]工作表目录!H4</f>
        <v>0</v>
      </c>
      <c r="J4" s="11"/>
      <c r="K4" s="11"/>
      <c r="L4" s="11"/>
      <c r="M4" s="11"/>
      <c r="N4" s="11" t="s">
        <v>120</v>
      </c>
      <c r="O4" s="11">
        <f>[11]工作表目录!J4</f>
        <v>0</v>
      </c>
      <c r="P4" s="11"/>
      <c r="Q4" s="11"/>
      <c r="R4" s="11"/>
      <c r="S4" s="13"/>
    </row>
    <row r="5" spans="1:19" s="14" customFormat="1" ht="12.75" customHeight="1" thickBot="1">
      <c r="A5" s="218" t="s">
        <v>245</v>
      </c>
      <c r="B5" s="219"/>
      <c r="C5" s="219"/>
      <c r="D5" s="219"/>
      <c r="E5" s="219"/>
      <c r="F5" s="219"/>
      <c r="G5" s="219"/>
      <c r="H5" s="219"/>
      <c r="I5" s="219"/>
      <c r="J5" s="219"/>
      <c r="K5" s="219"/>
      <c r="L5" s="219"/>
      <c r="M5" s="219"/>
      <c r="N5" s="219"/>
      <c r="O5" s="219"/>
      <c r="P5" s="219"/>
      <c r="Q5" s="219"/>
      <c r="R5" s="219"/>
      <c r="S5" s="219"/>
    </row>
    <row r="6" spans="1:19" ht="13.5">
      <c r="A6" s="149" t="s">
        <v>8</v>
      </c>
      <c r="B6" s="151" t="s">
        <v>246</v>
      </c>
      <c r="C6" s="151" t="s">
        <v>247</v>
      </c>
      <c r="D6" s="151" t="s">
        <v>248</v>
      </c>
      <c r="E6" s="151" t="s">
        <v>249</v>
      </c>
      <c r="F6" s="151" t="s">
        <v>250</v>
      </c>
      <c r="G6" s="151" t="s">
        <v>14</v>
      </c>
      <c r="H6" s="151" t="s">
        <v>251</v>
      </c>
      <c r="I6" s="151" t="s">
        <v>252</v>
      </c>
      <c r="J6" s="153" t="s">
        <v>253</v>
      </c>
      <c r="K6" s="153"/>
      <c r="L6" s="153"/>
      <c r="M6" s="153"/>
      <c r="N6" s="153" t="s">
        <v>254</v>
      </c>
      <c r="O6" s="153"/>
      <c r="P6" s="153"/>
      <c r="Q6" s="153"/>
      <c r="R6" s="151" t="s">
        <v>255</v>
      </c>
      <c r="S6" s="154" t="s">
        <v>256</v>
      </c>
    </row>
    <row r="7" spans="1:19" ht="13.5">
      <c r="A7" s="150"/>
      <c r="B7" s="152"/>
      <c r="C7" s="152"/>
      <c r="D7" s="152"/>
      <c r="E7" s="152"/>
      <c r="F7" s="152"/>
      <c r="G7" s="152"/>
      <c r="H7" s="152"/>
      <c r="I7" s="152"/>
      <c r="J7" s="152" t="s">
        <v>257</v>
      </c>
      <c r="K7" s="156" t="s">
        <v>258</v>
      </c>
      <c r="L7" s="156"/>
      <c r="M7" s="156"/>
      <c r="N7" s="156" t="s">
        <v>259</v>
      </c>
      <c r="O7" s="156" t="s">
        <v>260</v>
      </c>
      <c r="P7" s="156" t="s">
        <v>261</v>
      </c>
      <c r="Q7" s="156" t="s">
        <v>26</v>
      </c>
      <c r="R7" s="152"/>
      <c r="S7" s="155"/>
    </row>
    <row r="8" spans="1:19" ht="22.5">
      <c r="A8" s="150"/>
      <c r="B8" s="152"/>
      <c r="C8" s="152"/>
      <c r="D8" s="152"/>
      <c r="E8" s="152"/>
      <c r="F8" s="152"/>
      <c r="G8" s="152"/>
      <c r="H8" s="152"/>
      <c r="I8" s="152"/>
      <c r="J8" s="152"/>
      <c r="K8" s="48" t="s">
        <v>262</v>
      </c>
      <c r="L8" s="48" t="s">
        <v>263</v>
      </c>
      <c r="M8" s="48" t="s">
        <v>29</v>
      </c>
      <c r="N8" s="156"/>
      <c r="O8" s="156"/>
      <c r="P8" s="156"/>
      <c r="Q8" s="156"/>
      <c r="R8" s="152"/>
      <c r="S8" s="155"/>
    </row>
    <row r="9" spans="1:19" ht="13.5">
      <c r="A9" s="16"/>
      <c r="B9" s="17"/>
      <c r="C9" s="18"/>
      <c r="D9" s="18"/>
      <c r="E9" s="19"/>
      <c r="F9" s="20"/>
      <c r="G9" s="21"/>
      <c r="H9" s="22"/>
      <c r="I9" s="23"/>
      <c r="J9" s="24"/>
      <c r="K9" s="25"/>
      <c r="L9" s="25"/>
      <c r="M9" s="25"/>
      <c r="N9" s="25"/>
      <c r="O9" s="25"/>
      <c r="P9" s="25"/>
      <c r="Q9" s="25"/>
      <c r="R9" s="26"/>
      <c r="S9" s="27"/>
    </row>
    <row r="10" spans="1:19" ht="13.5">
      <c r="A10" s="16"/>
      <c r="B10" s="17"/>
      <c r="C10" s="18"/>
      <c r="D10" s="18"/>
      <c r="E10" s="19"/>
      <c r="F10" s="20"/>
      <c r="G10" s="21"/>
      <c r="H10" s="22"/>
      <c r="I10" s="23"/>
      <c r="J10" s="24"/>
      <c r="K10" s="25"/>
      <c r="L10" s="25"/>
      <c r="M10" s="25"/>
      <c r="N10" s="25"/>
      <c r="O10" s="25"/>
      <c r="P10" s="25"/>
      <c r="Q10" s="25"/>
      <c r="R10" s="26"/>
      <c r="S10" s="27"/>
    </row>
    <row r="11" spans="1:19" ht="13.5">
      <c r="A11" s="16"/>
      <c r="B11" s="17"/>
      <c r="C11" s="18"/>
      <c r="D11" s="18"/>
      <c r="E11" s="19"/>
      <c r="F11" s="20"/>
      <c r="G11" s="21"/>
      <c r="H11" s="22"/>
      <c r="I11" s="23"/>
      <c r="J11" s="24"/>
      <c r="K11" s="25"/>
      <c r="L11" s="25"/>
      <c r="M11" s="25"/>
      <c r="N11" s="25"/>
      <c r="O11" s="25"/>
      <c r="P11" s="25"/>
      <c r="Q11" s="25"/>
      <c r="R11" s="26"/>
      <c r="S11" s="27"/>
    </row>
    <row r="12" spans="1:19" ht="13.5">
      <c r="A12" s="16"/>
      <c r="B12" s="17"/>
      <c r="C12" s="18"/>
      <c r="D12" s="18"/>
      <c r="E12" s="19"/>
      <c r="F12" s="20"/>
      <c r="G12" s="21"/>
      <c r="H12" s="22"/>
      <c r="I12" s="23"/>
      <c r="J12" s="24"/>
      <c r="K12" s="25"/>
      <c r="L12" s="25"/>
      <c r="M12" s="25"/>
      <c r="N12" s="25"/>
      <c r="O12" s="25"/>
      <c r="P12" s="25"/>
      <c r="Q12" s="25"/>
      <c r="R12" s="26"/>
      <c r="S12" s="27"/>
    </row>
    <row r="13" spans="1:19" ht="13.5">
      <c r="A13" s="16"/>
      <c r="B13" s="17"/>
      <c r="C13" s="18"/>
      <c r="D13" s="18"/>
      <c r="E13" s="19"/>
      <c r="F13" s="20"/>
      <c r="G13" s="21"/>
      <c r="H13" s="22"/>
      <c r="I13" s="23"/>
      <c r="J13" s="24"/>
      <c r="K13" s="25"/>
      <c r="L13" s="25"/>
      <c r="M13" s="25"/>
      <c r="N13" s="25"/>
      <c r="O13" s="25"/>
      <c r="P13" s="25"/>
      <c r="Q13" s="25"/>
      <c r="R13" s="26"/>
      <c r="S13" s="27"/>
    </row>
    <row r="14" spans="1:19" ht="13.5">
      <c r="A14" s="16"/>
      <c r="B14" s="17"/>
      <c r="C14" s="18"/>
      <c r="D14" s="18"/>
      <c r="E14" s="19"/>
      <c r="F14" s="20"/>
      <c r="G14" s="21"/>
      <c r="H14" s="22"/>
      <c r="I14" s="23"/>
      <c r="J14" s="24"/>
      <c r="K14" s="25"/>
      <c r="L14" s="25"/>
      <c r="M14" s="25"/>
      <c r="N14" s="25"/>
      <c r="O14" s="25"/>
      <c r="P14" s="25"/>
      <c r="Q14" s="25"/>
      <c r="R14" s="26"/>
      <c r="S14" s="27"/>
    </row>
    <row r="15" spans="1:19" ht="13.5">
      <c r="A15" s="16"/>
      <c r="B15" s="17"/>
      <c r="C15" s="18"/>
      <c r="D15" s="18"/>
      <c r="E15" s="19"/>
      <c r="F15" s="20"/>
      <c r="G15" s="21"/>
      <c r="H15" s="22"/>
      <c r="I15" s="23"/>
      <c r="J15" s="24"/>
      <c r="K15" s="25"/>
      <c r="L15" s="25"/>
      <c r="M15" s="25"/>
      <c r="N15" s="25"/>
      <c r="O15" s="25"/>
      <c r="P15" s="25"/>
      <c r="Q15" s="25"/>
      <c r="R15" s="26"/>
      <c r="S15" s="27"/>
    </row>
    <row r="16" spans="1:19" ht="13.5">
      <c r="A16" s="16"/>
      <c r="B16" s="17"/>
      <c r="C16" s="18"/>
      <c r="D16" s="18"/>
      <c r="E16" s="19"/>
      <c r="F16" s="20"/>
      <c r="G16" s="21"/>
      <c r="H16" s="22"/>
      <c r="I16" s="23"/>
      <c r="J16" s="24"/>
      <c r="K16" s="25"/>
      <c r="L16" s="25"/>
      <c r="M16" s="25"/>
      <c r="N16" s="25"/>
      <c r="O16" s="25"/>
      <c r="P16" s="25"/>
      <c r="Q16" s="25"/>
      <c r="R16" s="26"/>
      <c r="S16" s="27"/>
    </row>
    <row r="17" spans="1:19" ht="13.5">
      <c r="A17" s="16"/>
      <c r="B17" s="17"/>
      <c r="C17" s="18"/>
      <c r="D17" s="18"/>
      <c r="E17" s="19"/>
      <c r="F17" s="20"/>
      <c r="G17" s="21"/>
      <c r="H17" s="22"/>
      <c r="I17" s="23"/>
      <c r="J17" s="24"/>
      <c r="K17" s="25"/>
      <c r="L17" s="25"/>
      <c r="M17" s="25"/>
      <c r="N17" s="25"/>
      <c r="O17" s="25"/>
      <c r="P17" s="25"/>
      <c r="Q17" s="25"/>
      <c r="R17" s="26"/>
      <c r="S17" s="27"/>
    </row>
    <row r="18" spans="1:19" ht="13.5">
      <c r="A18" s="16"/>
      <c r="B18" s="17"/>
      <c r="C18" s="18"/>
      <c r="D18" s="18"/>
      <c r="E18" s="19"/>
      <c r="F18" s="20"/>
      <c r="G18" s="21"/>
      <c r="H18" s="22"/>
      <c r="I18" s="23"/>
      <c r="J18" s="24"/>
      <c r="K18" s="25"/>
      <c r="L18" s="25"/>
      <c r="M18" s="25"/>
      <c r="N18" s="25"/>
      <c r="O18" s="25"/>
      <c r="P18" s="25"/>
      <c r="Q18" s="25"/>
      <c r="R18" s="26"/>
      <c r="S18" s="27"/>
    </row>
    <row r="19" spans="1:19" ht="13.5">
      <c r="A19" s="28"/>
      <c r="B19" s="29"/>
      <c r="C19" s="29"/>
      <c r="D19" s="29"/>
      <c r="E19" s="29"/>
      <c r="F19" s="29"/>
      <c r="G19" s="30"/>
      <c r="H19" s="22"/>
      <c r="I19" s="31"/>
      <c r="J19" s="24"/>
      <c r="K19" s="25"/>
      <c r="L19" s="25"/>
      <c r="M19" s="25"/>
      <c r="N19" s="25"/>
      <c r="O19" s="25"/>
      <c r="P19" s="25"/>
      <c r="Q19" s="25"/>
      <c r="R19" s="26"/>
      <c r="S19" s="32"/>
    </row>
    <row r="20" spans="1:19" ht="13.5">
      <c r="A20" s="157" t="str">
        <f>"共　"&amp;COUNTA(B9:B19)&amp;"　行"</f>
        <v>共　0　行</v>
      </c>
      <c r="B20" s="158"/>
      <c r="C20" s="158"/>
      <c r="D20" s="33"/>
      <c r="E20" s="33"/>
      <c r="F20" s="33"/>
      <c r="G20" s="34"/>
      <c r="H20" s="35"/>
      <c r="I20" s="36">
        <f>SUM(I9:I19)</f>
        <v>0</v>
      </c>
      <c r="J20" s="36">
        <f>SUM(J9:J19)</f>
        <v>0</v>
      </c>
      <c r="K20" s="36">
        <f t="shared" ref="K20:P20" si="0">SUM(K9:K19)</f>
        <v>0</v>
      </c>
      <c r="L20" s="36">
        <f t="shared" si="0"/>
        <v>0</v>
      </c>
      <c r="M20" s="36">
        <f t="shared" si="0"/>
        <v>0</v>
      </c>
      <c r="N20" s="36">
        <f t="shared" si="0"/>
        <v>0</v>
      </c>
      <c r="O20" s="36">
        <f t="shared" si="0"/>
        <v>0</v>
      </c>
      <c r="P20" s="36">
        <f t="shared" si="0"/>
        <v>0</v>
      </c>
      <c r="Q20" s="36">
        <f>SUM(Q9:Q19)</f>
        <v>0</v>
      </c>
      <c r="R20" s="37"/>
      <c r="S20" s="38"/>
    </row>
    <row r="21" spans="1:19" s="39" customFormat="1" ht="13.5">
      <c r="A21" s="159"/>
      <c r="B21" s="160"/>
      <c r="C21" s="160"/>
      <c r="D21" s="160"/>
      <c r="E21" s="160"/>
      <c r="F21" s="160"/>
      <c r="G21" s="160"/>
      <c r="H21" s="160"/>
      <c r="I21" s="160"/>
      <c r="J21" s="160"/>
      <c r="K21" s="160"/>
      <c r="L21" s="160"/>
      <c r="M21" s="160"/>
      <c r="N21" s="160"/>
      <c r="O21" s="160"/>
      <c r="P21" s="160"/>
      <c r="Q21" s="160"/>
      <c r="R21" s="160"/>
      <c r="S21" s="161"/>
    </row>
    <row r="22" spans="1:19" s="39" customFormat="1" ht="13.5">
      <c r="A22" s="162"/>
      <c r="B22" s="163"/>
      <c r="C22" s="163"/>
      <c r="D22" s="163"/>
      <c r="E22" s="163"/>
      <c r="F22" s="163"/>
      <c r="G22" s="163"/>
      <c r="H22" s="163"/>
      <c r="I22" s="163"/>
      <c r="J22" s="163"/>
      <c r="K22" s="163"/>
      <c r="L22" s="163"/>
      <c r="M22" s="163"/>
      <c r="N22" s="163"/>
      <c r="O22" s="163"/>
      <c r="P22" s="163"/>
      <c r="Q22" s="163"/>
      <c r="R22" s="163"/>
      <c r="S22" s="164"/>
    </row>
    <row r="23" spans="1:19" ht="15.75">
      <c r="A23" s="165" t="s">
        <v>12</v>
      </c>
      <c r="B23" s="166"/>
      <c r="C23" s="40" t="s">
        <v>99</v>
      </c>
      <c r="D23" s="167" t="s">
        <v>31</v>
      </c>
      <c r="E23" s="168"/>
      <c r="F23" s="167" t="s">
        <v>12</v>
      </c>
      <c r="G23" s="169"/>
      <c r="H23" s="168"/>
      <c r="I23" s="40" t="s">
        <v>99</v>
      </c>
      <c r="J23" s="170" t="s">
        <v>98</v>
      </c>
      <c r="K23" s="171"/>
      <c r="L23" s="172" t="s">
        <v>33</v>
      </c>
      <c r="M23" s="173"/>
      <c r="N23" s="173"/>
      <c r="O23" s="174"/>
      <c r="P23" s="175">
        <f>J20</f>
        <v>0</v>
      </c>
      <c r="Q23" s="176"/>
      <c r="R23" s="176"/>
      <c r="S23" s="177"/>
    </row>
    <row r="24" spans="1:19" ht="13.5">
      <c r="A24" s="180" t="s">
        <v>34</v>
      </c>
      <c r="B24" s="181"/>
      <c r="C24" s="181"/>
      <c r="D24" s="181"/>
      <c r="E24" s="181"/>
      <c r="F24" s="181" t="s">
        <v>34</v>
      </c>
      <c r="G24" s="181"/>
      <c r="H24" s="181"/>
      <c r="I24" s="181"/>
      <c r="J24" s="181"/>
      <c r="K24" s="181"/>
      <c r="L24" s="182" t="s">
        <v>35</v>
      </c>
      <c r="M24" s="182"/>
      <c r="N24" s="182"/>
      <c r="O24" s="182"/>
      <c r="P24" s="178">
        <f>K20</f>
        <v>0</v>
      </c>
      <c r="Q24" s="178"/>
      <c r="R24" s="178"/>
      <c r="S24" s="179"/>
    </row>
    <row r="25" spans="1:19" ht="13.5">
      <c r="A25" s="183" t="s">
        <v>36</v>
      </c>
      <c r="B25" s="184"/>
      <c r="C25" s="41">
        <f>COUNTIF(E$9:E$19,$A25)</f>
        <v>0</v>
      </c>
      <c r="D25" s="185">
        <f>SUMIF($E$9:$E$19,$A25,I$9:I$19)</f>
        <v>0</v>
      </c>
      <c r="E25" s="185"/>
      <c r="F25" s="184" t="s">
        <v>37</v>
      </c>
      <c r="G25" s="184"/>
      <c r="H25" s="184"/>
      <c r="I25" s="41">
        <f>COUNTIF(E$9:E$19,$F25)</f>
        <v>0</v>
      </c>
      <c r="J25" s="186">
        <f>SUMIF($E$9:$E$19,$F25,$I$9:$I$19)</f>
        <v>0</v>
      </c>
      <c r="K25" s="186"/>
      <c r="L25" s="182" t="s">
        <v>38</v>
      </c>
      <c r="M25" s="182"/>
      <c r="N25" s="182"/>
      <c r="O25" s="182"/>
      <c r="P25" s="178">
        <f>N20</f>
        <v>0</v>
      </c>
      <c r="Q25" s="178"/>
      <c r="R25" s="178"/>
      <c r="S25" s="179"/>
    </row>
    <row r="26" spans="1:19" ht="13.5">
      <c r="A26" s="183" t="s">
        <v>39</v>
      </c>
      <c r="B26" s="184"/>
      <c r="C26" s="41">
        <f>COUNTIF(E$9:E$19,$A26)</f>
        <v>0</v>
      </c>
      <c r="D26" s="185">
        <f>SUMIF($E$9:$E$19,$A26,I$9:I$19)</f>
        <v>0</v>
      </c>
      <c r="E26" s="185"/>
      <c r="F26" s="184" t="s">
        <v>93</v>
      </c>
      <c r="G26" s="184"/>
      <c r="H26" s="184"/>
      <c r="I26" s="41">
        <f>COUNTIF(E$9:E$19,$F26)</f>
        <v>0</v>
      </c>
      <c r="J26" s="186">
        <f>SUMIF($E$9:$E$19,$F26,$I$9:$I$19)</f>
        <v>0</v>
      </c>
      <c r="K26" s="186"/>
      <c r="L26" s="182" t="s">
        <v>41</v>
      </c>
      <c r="M26" s="182"/>
      <c r="N26" s="182"/>
      <c r="O26" s="182"/>
      <c r="P26" s="178">
        <f>O20</f>
        <v>0</v>
      </c>
      <c r="Q26" s="178"/>
      <c r="R26" s="178"/>
      <c r="S26" s="179"/>
    </row>
    <row r="27" spans="1:19" ht="13.5">
      <c r="A27" s="183" t="s">
        <v>42</v>
      </c>
      <c r="B27" s="184"/>
      <c r="C27" s="41">
        <f>COUNTIF(E$9:E$19,$A27)</f>
        <v>0</v>
      </c>
      <c r="D27" s="185">
        <f>SUMIF($E$9:$E$19,$A27,I$9:I$19)</f>
        <v>0</v>
      </c>
      <c r="E27" s="185"/>
      <c r="F27" s="184" t="s">
        <v>43</v>
      </c>
      <c r="G27" s="184"/>
      <c r="H27" s="184"/>
      <c r="I27" s="41">
        <f>COUNTIF(E$9:E$19,$F27)</f>
        <v>0</v>
      </c>
      <c r="J27" s="186">
        <f>SUMIF($E$9:$E$19,$F27,$I$9:$I$19)</f>
        <v>0</v>
      </c>
      <c r="K27" s="186"/>
      <c r="L27" s="182" t="s">
        <v>44</v>
      </c>
      <c r="M27" s="182"/>
      <c r="N27" s="182"/>
      <c r="O27" s="182"/>
      <c r="P27" s="178">
        <f>SUM(P23:S26)</f>
        <v>0</v>
      </c>
      <c r="Q27" s="178"/>
      <c r="R27" s="178"/>
      <c r="S27" s="179"/>
    </row>
    <row r="28" spans="1:19" ht="13.5">
      <c r="A28" s="183" t="s">
        <v>90</v>
      </c>
      <c r="B28" s="184"/>
      <c r="C28" s="41">
        <f>COUNTIF(E$9:E$19,$A28)</f>
        <v>0</v>
      </c>
      <c r="D28" s="185">
        <f>SUMIF($E$9:$E$19,$A28,I$9:I$19)</f>
        <v>0</v>
      </c>
      <c r="E28" s="185"/>
      <c r="F28" s="184" t="s">
        <v>46</v>
      </c>
      <c r="G28" s="184"/>
      <c r="H28" s="184"/>
      <c r="I28" s="41">
        <f>COUNTIF(E$9:E$19,$F28)</f>
        <v>0</v>
      </c>
      <c r="J28" s="186">
        <f>SUMIF($E$9:$E$19,$F28,$I$9:$I$19)</f>
        <v>0</v>
      </c>
      <c r="K28" s="186"/>
      <c r="L28" s="182" t="s">
        <v>47</v>
      </c>
      <c r="M28" s="182"/>
      <c r="N28" s="182"/>
      <c r="O28" s="182"/>
      <c r="P28" s="178">
        <f>L20+P20</f>
        <v>0</v>
      </c>
      <c r="Q28" s="178"/>
      <c r="R28" s="178"/>
      <c r="S28" s="179"/>
    </row>
    <row r="29" spans="1:19" ht="13.5">
      <c r="A29" s="180" t="s">
        <v>88</v>
      </c>
      <c r="B29" s="181"/>
      <c r="C29" s="41">
        <f>COUNTIF(E$9:E$19,$A29)</f>
        <v>0</v>
      </c>
      <c r="D29" s="185">
        <f>SUMIF($E$9:$E$19,$A29,I$9:I$19)</f>
        <v>0</v>
      </c>
      <c r="E29" s="185"/>
      <c r="F29" s="189" t="s">
        <v>87</v>
      </c>
      <c r="G29" s="189"/>
      <c r="H29" s="189"/>
      <c r="I29" s="24"/>
      <c r="J29" s="190"/>
      <c r="K29" s="190"/>
      <c r="L29" s="182" t="s">
        <v>50</v>
      </c>
      <c r="M29" s="182"/>
      <c r="N29" s="182"/>
      <c r="O29" s="182"/>
      <c r="P29" s="178">
        <f>Q20</f>
        <v>0</v>
      </c>
      <c r="Q29" s="178"/>
      <c r="R29" s="178"/>
      <c r="S29" s="179"/>
    </row>
    <row r="30" spans="1:19" ht="14.25" thickBot="1">
      <c r="A30" s="191" t="s">
        <v>86</v>
      </c>
      <c r="B30" s="192"/>
      <c r="C30" s="42">
        <f>SUM(C25:C29,I25:I28)</f>
        <v>0</v>
      </c>
      <c r="D30" s="193">
        <f>SUM(D25:E29,J25:K28)</f>
        <v>0</v>
      </c>
      <c r="E30" s="193"/>
      <c r="F30" s="194" t="s">
        <v>52</v>
      </c>
      <c r="G30" s="194"/>
      <c r="H30" s="194"/>
      <c r="I30" s="43" t="str">
        <f>IF(I29=0,"",C30/I29)</f>
        <v/>
      </c>
      <c r="J30" s="195" t="str">
        <f>IF(J29=0,"",D30/J29)</f>
        <v/>
      </c>
      <c r="K30" s="195"/>
      <c r="L30" s="196" t="s">
        <v>53</v>
      </c>
      <c r="M30" s="196"/>
      <c r="N30" s="196"/>
      <c r="O30" s="196"/>
      <c r="P30" s="187">
        <f>M20</f>
        <v>0</v>
      </c>
      <c r="Q30" s="187"/>
      <c r="R30" s="187"/>
      <c r="S30" s="188"/>
    </row>
    <row r="31" spans="1:19" ht="14.25" thickBot="1">
      <c r="A31" s="206" t="s">
        <v>84</v>
      </c>
      <c r="B31" s="206"/>
      <c r="C31" s="206"/>
      <c r="D31" s="206"/>
      <c r="E31" s="206"/>
      <c r="F31" s="206"/>
      <c r="G31" s="206"/>
      <c r="H31" s="206"/>
      <c r="I31" s="206"/>
      <c r="J31" s="206"/>
      <c r="K31" s="206"/>
      <c r="L31" s="206"/>
      <c r="M31" s="206"/>
      <c r="N31" s="206"/>
      <c r="O31" s="206"/>
      <c r="P31" s="206"/>
      <c r="Q31" s="206"/>
      <c r="R31" s="206"/>
      <c r="S31" s="206"/>
    </row>
    <row r="32" spans="1:19" ht="13.5">
      <c r="A32" s="207" t="s">
        <v>83</v>
      </c>
      <c r="B32" s="208"/>
      <c r="C32" s="208"/>
      <c r="D32" s="208"/>
      <c r="E32" s="208"/>
      <c r="F32" s="208"/>
      <c r="G32" s="208"/>
      <c r="H32" s="209"/>
      <c r="I32" s="44"/>
      <c r="J32" s="44"/>
      <c r="K32" s="44"/>
      <c r="L32" s="44"/>
      <c r="M32" s="44"/>
      <c r="N32" s="44"/>
      <c r="O32" s="44"/>
      <c r="P32" s="44"/>
      <c r="Q32" s="44"/>
      <c r="R32" s="44"/>
    </row>
    <row r="33" spans="1:18" ht="13.5">
      <c r="A33" s="210" t="s">
        <v>56</v>
      </c>
      <c r="B33" s="211"/>
      <c r="C33" s="211"/>
      <c r="D33" s="211"/>
      <c r="E33" s="211"/>
      <c r="F33" s="211"/>
      <c r="G33" s="212"/>
      <c r="H33" s="213"/>
      <c r="I33" s="44"/>
      <c r="J33" s="44"/>
      <c r="K33" s="44"/>
      <c r="L33" s="44"/>
      <c r="M33" s="44"/>
      <c r="N33" s="44"/>
      <c r="O33" s="44"/>
      <c r="P33" s="44"/>
      <c r="Q33" s="44"/>
      <c r="R33" s="44"/>
    </row>
    <row r="34" spans="1:18" ht="14.25" thickBot="1">
      <c r="A34" s="214" t="s">
        <v>81</v>
      </c>
      <c r="B34" s="215"/>
      <c r="C34" s="215"/>
      <c r="D34" s="215"/>
      <c r="E34" s="215"/>
      <c r="F34" s="215"/>
      <c r="G34" s="216"/>
      <c r="H34" s="217"/>
      <c r="I34" s="44"/>
      <c r="J34" s="44"/>
      <c r="K34" s="44"/>
      <c r="L34" s="44"/>
      <c r="M34" s="44"/>
      <c r="N34" s="44"/>
      <c r="O34" s="44"/>
      <c r="P34" s="44"/>
      <c r="Q34" s="44"/>
      <c r="R34" s="44"/>
    </row>
    <row r="35" spans="1:18" ht="13.5">
      <c r="A35" s="45" t="s">
        <v>80</v>
      </c>
    </row>
    <row r="36" spans="1:18">
      <c r="A36" s="197"/>
      <c r="B36" s="198"/>
      <c r="C36" s="198"/>
      <c r="D36" s="198"/>
      <c r="E36" s="198"/>
      <c r="F36" s="198"/>
      <c r="G36" s="198"/>
      <c r="H36" s="198"/>
      <c r="I36" s="198"/>
      <c r="J36" s="198"/>
      <c r="K36" s="198"/>
      <c r="L36" s="198"/>
      <c r="M36" s="198"/>
      <c r="N36" s="198"/>
      <c r="O36" s="198"/>
      <c r="P36" s="198"/>
      <c r="Q36" s="198"/>
      <c r="R36" s="199"/>
    </row>
    <row r="37" spans="1:18">
      <c r="A37" s="200"/>
      <c r="B37" s="201"/>
      <c r="C37" s="201"/>
      <c r="D37" s="201"/>
      <c r="E37" s="201"/>
      <c r="F37" s="201"/>
      <c r="G37" s="201"/>
      <c r="H37" s="201"/>
      <c r="I37" s="201"/>
      <c r="J37" s="201"/>
      <c r="K37" s="201"/>
      <c r="L37" s="201"/>
      <c r="M37" s="201"/>
      <c r="N37" s="201"/>
      <c r="O37" s="201"/>
      <c r="P37" s="201"/>
      <c r="Q37" s="201"/>
      <c r="R37" s="202"/>
    </row>
    <row r="38" spans="1:18" ht="7.5" customHeight="1">
      <c r="A38" s="200"/>
      <c r="B38" s="201"/>
      <c r="C38" s="201"/>
      <c r="D38" s="201"/>
      <c r="E38" s="201"/>
      <c r="F38" s="201"/>
      <c r="G38" s="201"/>
      <c r="H38" s="201"/>
      <c r="I38" s="201"/>
      <c r="J38" s="201"/>
      <c r="K38" s="201"/>
      <c r="L38" s="201"/>
      <c r="M38" s="201"/>
      <c r="N38" s="201"/>
      <c r="O38" s="201"/>
      <c r="P38" s="201"/>
      <c r="Q38" s="201"/>
      <c r="R38" s="202"/>
    </row>
    <row r="39" spans="1:18" hidden="1">
      <c r="A39" s="200"/>
      <c r="B39" s="201"/>
      <c r="C39" s="201"/>
      <c r="D39" s="201"/>
      <c r="E39" s="201"/>
      <c r="F39" s="201"/>
      <c r="G39" s="201"/>
      <c r="H39" s="201"/>
      <c r="I39" s="201"/>
      <c r="J39" s="201"/>
      <c r="K39" s="201"/>
      <c r="L39" s="201"/>
      <c r="M39" s="201"/>
      <c r="N39" s="201"/>
      <c r="O39" s="201"/>
      <c r="P39" s="201"/>
      <c r="Q39" s="201"/>
      <c r="R39" s="202"/>
    </row>
    <row r="40" spans="1:18" hidden="1">
      <c r="A40" s="203"/>
      <c r="B40" s="204"/>
      <c r="C40" s="204"/>
      <c r="D40" s="204"/>
      <c r="E40" s="204"/>
      <c r="F40" s="204"/>
      <c r="G40" s="204"/>
      <c r="H40" s="204"/>
      <c r="I40" s="204"/>
      <c r="J40" s="204"/>
      <c r="K40" s="204"/>
      <c r="L40" s="204"/>
      <c r="M40" s="204"/>
      <c r="N40" s="204"/>
      <c r="O40" s="204"/>
      <c r="P40" s="204"/>
      <c r="Q40" s="204"/>
      <c r="R40" s="205"/>
    </row>
    <row r="42" spans="1:18" ht="13.5">
      <c r="A42" s="46" t="s">
        <v>59</v>
      </c>
    </row>
    <row r="43" spans="1:18" ht="13.5">
      <c r="A43" s="46" t="s">
        <v>60</v>
      </c>
    </row>
    <row r="44" spans="1:18" ht="13.5">
      <c r="A44" s="46" t="s">
        <v>61</v>
      </c>
    </row>
    <row r="45" spans="1:18" ht="13.5">
      <c r="A45" s="47" t="s">
        <v>79</v>
      </c>
    </row>
    <row r="57" spans="6:8">
      <c r="F57" s="2" t="s">
        <v>201</v>
      </c>
      <c r="G57" s="2" t="s">
        <v>162</v>
      </c>
      <c r="H57" s="2">
        <v>100</v>
      </c>
    </row>
    <row r="58" spans="6:8">
      <c r="F58" s="2" t="s">
        <v>65</v>
      </c>
      <c r="G58" s="2" t="s">
        <v>66</v>
      </c>
      <c r="H58" s="2">
        <v>20</v>
      </c>
    </row>
    <row r="59" spans="6:8">
      <c r="F59" s="2" t="s">
        <v>67</v>
      </c>
      <c r="G59" s="2" t="s">
        <v>162</v>
      </c>
      <c r="H59" s="2">
        <v>-1</v>
      </c>
    </row>
    <row r="60" spans="6:8">
      <c r="F60" s="2" t="s">
        <v>68</v>
      </c>
      <c r="G60" s="2" t="s">
        <v>162</v>
      </c>
      <c r="H60" s="2">
        <v>10</v>
      </c>
    </row>
    <row r="61" spans="6:8">
      <c r="F61" s="2" t="s">
        <v>69</v>
      </c>
      <c r="G61" s="2" t="s">
        <v>66</v>
      </c>
      <c r="H61" s="2">
        <v>20</v>
      </c>
    </row>
    <row r="62" spans="6:8">
      <c r="F62" s="2" t="s">
        <v>70</v>
      </c>
      <c r="G62" s="2" t="s">
        <v>66</v>
      </c>
      <c r="H62" s="2">
        <v>30</v>
      </c>
    </row>
    <row r="68" spans="7:7">
      <c r="G68" s="2">
        <f>SUMPRODUCT(ISERROR(FIND("坏账",F57:F62)))</f>
        <v>0</v>
      </c>
    </row>
  </sheetData>
  <mergeCells count="77">
    <mergeCell ref="A36:R40"/>
    <mergeCell ref="A31:S31"/>
    <mergeCell ref="A32:F32"/>
    <mergeCell ref="G32:H32"/>
    <mergeCell ref="A33:F33"/>
    <mergeCell ref="G33:H33"/>
    <mergeCell ref="A34:F34"/>
    <mergeCell ref="G34:H34"/>
    <mergeCell ref="P30:S30"/>
    <mergeCell ref="A29:B29"/>
    <mergeCell ref="D29:E29"/>
    <mergeCell ref="F29:H29"/>
    <mergeCell ref="J29:K29"/>
    <mergeCell ref="L29:O29"/>
    <mergeCell ref="P29:S29"/>
    <mergeCell ref="A30:B30"/>
    <mergeCell ref="D30:E30"/>
    <mergeCell ref="F30:H30"/>
    <mergeCell ref="J30:K30"/>
    <mergeCell ref="L30:O30"/>
    <mergeCell ref="P28:S28"/>
    <mergeCell ref="A27:B27"/>
    <mergeCell ref="D27:E27"/>
    <mergeCell ref="F27:H27"/>
    <mergeCell ref="J27:K27"/>
    <mergeCell ref="L27:O27"/>
    <mergeCell ref="P27:S27"/>
    <mergeCell ref="A28:B28"/>
    <mergeCell ref="D28:E28"/>
    <mergeCell ref="F28:H28"/>
    <mergeCell ref="J28:K28"/>
    <mergeCell ref="L28:O28"/>
    <mergeCell ref="P26:S26"/>
    <mergeCell ref="A24:E24"/>
    <mergeCell ref="F24:K24"/>
    <mergeCell ref="L24:O24"/>
    <mergeCell ref="P24:S24"/>
    <mergeCell ref="A25:B25"/>
    <mergeCell ref="D25:E25"/>
    <mergeCell ref="F25:H25"/>
    <mergeCell ref="J25:K25"/>
    <mergeCell ref="L25:O25"/>
    <mergeCell ref="P25:S25"/>
    <mergeCell ref="A26:B26"/>
    <mergeCell ref="D26:E26"/>
    <mergeCell ref="F26:H26"/>
    <mergeCell ref="J26:K26"/>
    <mergeCell ref="L26:O26"/>
    <mergeCell ref="A21:S21"/>
    <mergeCell ref="A22:S22"/>
    <mergeCell ref="A23:B23"/>
    <mergeCell ref="D23:E23"/>
    <mergeCell ref="F23:H23"/>
    <mergeCell ref="J23:K23"/>
    <mergeCell ref="L23:O23"/>
    <mergeCell ref="P23:S23"/>
    <mergeCell ref="N7:N8"/>
    <mergeCell ref="O7:O8"/>
    <mergeCell ref="P7:P8"/>
    <mergeCell ref="Q7:Q8"/>
    <mergeCell ref="A20:C20"/>
    <mergeCell ref="A5:S5"/>
    <mergeCell ref="A6:A8"/>
    <mergeCell ref="B6:B8"/>
    <mergeCell ref="C6:C8"/>
    <mergeCell ref="D6:D8"/>
    <mergeCell ref="E6:E8"/>
    <mergeCell ref="F6:F8"/>
    <mergeCell ref="G6:G8"/>
    <mergeCell ref="H6:H8"/>
    <mergeCell ref="I6:I8"/>
    <mergeCell ref="J6:M6"/>
    <mergeCell ref="N6:Q6"/>
    <mergeCell ref="R6:R8"/>
    <mergeCell ref="S6:S8"/>
    <mergeCell ref="J7:J8"/>
    <mergeCell ref="K7:M7"/>
  </mergeCells>
  <phoneticPr fontId="3" type="noConversion"/>
  <dataValidations count="3">
    <dataValidation allowBlank="1" showInputMessage="1" showErrorMessage="1" prompt="请判断后自行填写“样本户数”" sqref="I29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5 JE65565 TA65565 ACW65565 AMS65565 AWO65565 BGK65565 BQG65565 CAC65565 CJY65565 CTU65565 DDQ65565 DNM65565 DXI65565 EHE65565 ERA65565 FAW65565 FKS65565 FUO65565 GEK65565 GOG65565 GYC65565 HHY65565 HRU65565 IBQ65565 ILM65565 IVI65565 JFE65565 JPA65565 JYW65565 KIS65565 KSO65565 LCK65565 LMG65565 LWC65565 MFY65565 MPU65565 MZQ65565 NJM65565 NTI65565 ODE65565 ONA65565 OWW65565 PGS65565 PQO65565 QAK65565 QKG65565 QUC65565 RDY65565 RNU65565 RXQ65565 SHM65565 SRI65565 TBE65565 TLA65565 TUW65565 UES65565 UOO65565 UYK65565 VIG65565 VSC65565 WBY65565 WLU65565 WVQ65565 I131101 JE131101 TA131101 ACW131101 AMS131101 AWO131101 BGK131101 BQG131101 CAC131101 CJY131101 CTU131101 DDQ131101 DNM131101 DXI131101 EHE131101 ERA131101 FAW131101 FKS131101 FUO131101 GEK131101 GOG131101 GYC131101 HHY131101 HRU131101 IBQ131101 ILM131101 IVI131101 JFE131101 JPA131101 JYW131101 KIS131101 KSO131101 LCK131101 LMG131101 LWC131101 MFY131101 MPU131101 MZQ131101 NJM131101 NTI131101 ODE131101 ONA131101 OWW131101 PGS131101 PQO131101 QAK131101 QKG131101 QUC131101 RDY131101 RNU131101 RXQ131101 SHM131101 SRI131101 TBE131101 TLA131101 TUW131101 UES131101 UOO131101 UYK131101 VIG131101 VSC131101 WBY131101 WLU131101 WVQ131101 I196637 JE196637 TA196637 ACW196637 AMS196637 AWO196637 BGK196637 BQG196637 CAC196637 CJY196637 CTU196637 DDQ196637 DNM196637 DXI196637 EHE196637 ERA196637 FAW196637 FKS196637 FUO196637 GEK196637 GOG196637 GYC196637 HHY196637 HRU196637 IBQ196637 ILM196637 IVI196637 JFE196637 JPA196637 JYW196637 KIS196637 KSO196637 LCK196637 LMG196637 LWC196637 MFY196637 MPU196637 MZQ196637 NJM196637 NTI196637 ODE196637 ONA196637 OWW196637 PGS196637 PQO196637 QAK196637 QKG196637 QUC196637 RDY196637 RNU196637 RXQ196637 SHM196637 SRI196637 TBE196637 TLA196637 TUW196637 UES196637 UOO196637 UYK196637 VIG196637 VSC196637 WBY196637 WLU196637 WVQ196637 I262173 JE262173 TA262173 ACW262173 AMS262173 AWO262173 BGK262173 BQG262173 CAC262173 CJY262173 CTU262173 DDQ262173 DNM262173 DXI262173 EHE262173 ERA262173 FAW262173 FKS262173 FUO262173 GEK262173 GOG262173 GYC262173 HHY262173 HRU262173 IBQ262173 ILM262173 IVI262173 JFE262173 JPA262173 JYW262173 KIS262173 KSO262173 LCK262173 LMG262173 LWC262173 MFY262173 MPU262173 MZQ262173 NJM262173 NTI262173 ODE262173 ONA262173 OWW262173 PGS262173 PQO262173 QAK262173 QKG262173 QUC262173 RDY262173 RNU262173 RXQ262173 SHM262173 SRI262173 TBE262173 TLA262173 TUW262173 UES262173 UOO262173 UYK262173 VIG262173 VSC262173 WBY262173 WLU262173 WVQ262173 I327709 JE327709 TA327709 ACW327709 AMS327709 AWO327709 BGK327709 BQG327709 CAC327709 CJY327709 CTU327709 DDQ327709 DNM327709 DXI327709 EHE327709 ERA327709 FAW327709 FKS327709 FUO327709 GEK327709 GOG327709 GYC327709 HHY327709 HRU327709 IBQ327709 ILM327709 IVI327709 JFE327709 JPA327709 JYW327709 KIS327709 KSO327709 LCK327709 LMG327709 LWC327709 MFY327709 MPU327709 MZQ327709 NJM327709 NTI327709 ODE327709 ONA327709 OWW327709 PGS327709 PQO327709 QAK327709 QKG327709 QUC327709 RDY327709 RNU327709 RXQ327709 SHM327709 SRI327709 TBE327709 TLA327709 TUW327709 UES327709 UOO327709 UYK327709 VIG327709 VSC327709 WBY327709 WLU327709 WVQ327709 I393245 JE393245 TA393245 ACW393245 AMS393245 AWO393245 BGK393245 BQG393245 CAC393245 CJY393245 CTU393245 DDQ393245 DNM393245 DXI393245 EHE393245 ERA393245 FAW393245 FKS393245 FUO393245 GEK393245 GOG393245 GYC393245 HHY393245 HRU393245 IBQ393245 ILM393245 IVI393245 JFE393245 JPA393245 JYW393245 KIS393245 KSO393245 LCK393245 LMG393245 LWC393245 MFY393245 MPU393245 MZQ393245 NJM393245 NTI393245 ODE393245 ONA393245 OWW393245 PGS393245 PQO393245 QAK393245 QKG393245 QUC393245 RDY393245 RNU393245 RXQ393245 SHM393245 SRI393245 TBE393245 TLA393245 TUW393245 UES393245 UOO393245 UYK393245 VIG393245 VSC393245 WBY393245 WLU393245 WVQ393245 I458781 JE458781 TA458781 ACW458781 AMS458781 AWO458781 BGK458781 BQG458781 CAC458781 CJY458781 CTU458781 DDQ458781 DNM458781 DXI458781 EHE458781 ERA458781 FAW458781 FKS458781 FUO458781 GEK458781 GOG458781 GYC458781 HHY458781 HRU458781 IBQ458781 ILM458781 IVI458781 JFE458781 JPA458781 JYW458781 KIS458781 KSO458781 LCK458781 LMG458781 LWC458781 MFY458781 MPU458781 MZQ458781 NJM458781 NTI458781 ODE458781 ONA458781 OWW458781 PGS458781 PQO458781 QAK458781 QKG458781 QUC458781 RDY458781 RNU458781 RXQ458781 SHM458781 SRI458781 TBE458781 TLA458781 TUW458781 UES458781 UOO458781 UYK458781 VIG458781 VSC458781 WBY458781 WLU458781 WVQ458781 I524317 JE524317 TA524317 ACW524317 AMS524317 AWO524317 BGK524317 BQG524317 CAC524317 CJY524317 CTU524317 DDQ524317 DNM524317 DXI524317 EHE524317 ERA524317 FAW524317 FKS524317 FUO524317 GEK524317 GOG524317 GYC524317 HHY524317 HRU524317 IBQ524317 ILM524317 IVI524317 JFE524317 JPA524317 JYW524317 KIS524317 KSO524317 LCK524317 LMG524317 LWC524317 MFY524317 MPU524317 MZQ524317 NJM524317 NTI524317 ODE524317 ONA524317 OWW524317 PGS524317 PQO524317 QAK524317 QKG524317 QUC524317 RDY524317 RNU524317 RXQ524317 SHM524317 SRI524317 TBE524317 TLA524317 TUW524317 UES524317 UOO524317 UYK524317 VIG524317 VSC524317 WBY524317 WLU524317 WVQ524317 I589853 JE589853 TA589853 ACW589853 AMS589853 AWO589853 BGK589853 BQG589853 CAC589853 CJY589853 CTU589853 DDQ589853 DNM589853 DXI589853 EHE589853 ERA589853 FAW589853 FKS589853 FUO589853 GEK589853 GOG589853 GYC589853 HHY589853 HRU589853 IBQ589853 ILM589853 IVI589853 JFE589853 JPA589853 JYW589853 KIS589853 KSO589853 LCK589853 LMG589853 LWC589853 MFY589853 MPU589853 MZQ589853 NJM589853 NTI589853 ODE589853 ONA589853 OWW589853 PGS589853 PQO589853 QAK589853 QKG589853 QUC589853 RDY589853 RNU589853 RXQ589853 SHM589853 SRI589853 TBE589853 TLA589853 TUW589853 UES589853 UOO589853 UYK589853 VIG589853 VSC589853 WBY589853 WLU589853 WVQ589853 I655389 JE655389 TA655389 ACW655389 AMS655389 AWO655389 BGK655389 BQG655389 CAC655389 CJY655389 CTU655389 DDQ655389 DNM655389 DXI655389 EHE655389 ERA655389 FAW655389 FKS655389 FUO655389 GEK655389 GOG655389 GYC655389 HHY655389 HRU655389 IBQ655389 ILM655389 IVI655389 JFE655389 JPA655389 JYW655389 KIS655389 KSO655389 LCK655389 LMG655389 LWC655389 MFY655389 MPU655389 MZQ655389 NJM655389 NTI655389 ODE655389 ONA655389 OWW655389 PGS655389 PQO655389 QAK655389 QKG655389 QUC655389 RDY655389 RNU655389 RXQ655389 SHM655389 SRI655389 TBE655389 TLA655389 TUW655389 UES655389 UOO655389 UYK655389 VIG655389 VSC655389 WBY655389 WLU655389 WVQ655389 I720925 JE720925 TA720925 ACW720925 AMS720925 AWO720925 BGK720925 BQG720925 CAC720925 CJY720925 CTU720925 DDQ720925 DNM720925 DXI720925 EHE720925 ERA720925 FAW720925 FKS720925 FUO720925 GEK720925 GOG720925 GYC720925 HHY720925 HRU720925 IBQ720925 ILM720925 IVI720925 JFE720925 JPA720925 JYW720925 KIS720925 KSO720925 LCK720925 LMG720925 LWC720925 MFY720925 MPU720925 MZQ720925 NJM720925 NTI720925 ODE720925 ONA720925 OWW720925 PGS720925 PQO720925 QAK720925 QKG720925 QUC720925 RDY720925 RNU720925 RXQ720925 SHM720925 SRI720925 TBE720925 TLA720925 TUW720925 UES720925 UOO720925 UYK720925 VIG720925 VSC720925 WBY720925 WLU720925 WVQ720925 I786461 JE786461 TA786461 ACW786461 AMS786461 AWO786461 BGK786461 BQG786461 CAC786461 CJY786461 CTU786461 DDQ786461 DNM786461 DXI786461 EHE786461 ERA786461 FAW786461 FKS786461 FUO786461 GEK786461 GOG786461 GYC786461 HHY786461 HRU786461 IBQ786461 ILM786461 IVI786461 JFE786461 JPA786461 JYW786461 KIS786461 KSO786461 LCK786461 LMG786461 LWC786461 MFY786461 MPU786461 MZQ786461 NJM786461 NTI786461 ODE786461 ONA786461 OWW786461 PGS786461 PQO786461 QAK786461 QKG786461 QUC786461 RDY786461 RNU786461 RXQ786461 SHM786461 SRI786461 TBE786461 TLA786461 TUW786461 UES786461 UOO786461 UYK786461 VIG786461 VSC786461 WBY786461 WLU786461 WVQ786461 I851997 JE851997 TA851997 ACW851997 AMS851997 AWO851997 BGK851997 BQG851997 CAC851997 CJY851997 CTU851997 DDQ851997 DNM851997 DXI851997 EHE851997 ERA851997 FAW851997 FKS851997 FUO851997 GEK851997 GOG851997 GYC851997 HHY851997 HRU851997 IBQ851997 ILM851997 IVI851997 JFE851997 JPA851997 JYW851997 KIS851997 KSO851997 LCK851997 LMG851997 LWC851997 MFY851997 MPU851997 MZQ851997 NJM851997 NTI851997 ODE851997 ONA851997 OWW851997 PGS851997 PQO851997 QAK851997 QKG851997 QUC851997 RDY851997 RNU851997 RXQ851997 SHM851997 SRI851997 TBE851997 TLA851997 TUW851997 UES851997 UOO851997 UYK851997 VIG851997 VSC851997 WBY851997 WLU851997 WVQ851997 I917533 JE917533 TA917533 ACW917533 AMS917533 AWO917533 BGK917533 BQG917533 CAC917533 CJY917533 CTU917533 DDQ917533 DNM917533 DXI917533 EHE917533 ERA917533 FAW917533 FKS917533 FUO917533 GEK917533 GOG917533 GYC917533 HHY917533 HRU917533 IBQ917533 ILM917533 IVI917533 JFE917533 JPA917533 JYW917533 KIS917533 KSO917533 LCK917533 LMG917533 LWC917533 MFY917533 MPU917533 MZQ917533 NJM917533 NTI917533 ODE917533 ONA917533 OWW917533 PGS917533 PQO917533 QAK917533 QKG917533 QUC917533 RDY917533 RNU917533 RXQ917533 SHM917533 SRI917533 TBE917533 TLA917533 TUW917533 UES917533 UOO917533 UYK917533 VIG917533 VSC917533 WBY917533 WLU917533 WVQ917533 I983069 JE983069 TA983069 ACW983069 AMS983069 AWO983069 BGK983069 BQG983069 CAC983069 CJY983069 CTU983069 DDQ983069 DNM983069 DXI983069 EHE983069 ERA983069 FAW983069 FKS983069 FUO983069 GEK983069 GOG983069 GYC983069 HHY983069 HRU983069 IBQ983069 ILM983069 IVI983069 JFE983069 JPA983069 JYW983069 KIS983069 KSO983069 LCK983069 LMG983069 LWC983069 MFY983069 MPU983069 MZQ983069 NJM983069 NTI983069 ODE983069 ONA983069 OWW983069 PGS983069 PQO983069 QAK983069 QKG983069 QUC983069 RDY983069 RNU983069 RXQ983069 SHM983069 SRI983069 TBE983069 TLA983069 TUW983069 UES983069 UOO983069 UYK983069 VIG983069 VSC983069 WBY983069 WLU983069 WVQ983069"/>
    <dataValidation type="list" allowBlank="1" showInputMessage="1" showErrorMessage="1" sqref="E19 JA19 SW19 ACS19 AMO19 AWK19 BGG19 BQC19 BZY19 CJU19 CTQ19 DDM19 DNI19 DXE19 EHA19 EQW19 FAS19 FKO19 FUK19 GEG19 GOC19 GXY19 HHU19 HRQ19 IBM19 ILI19 IVE19 JFA19 JOW19 JYS19 KIO19 KSK19 LCG19 LMC19 LVY19 MFU19 MPQ19 MZM19 NJI19 NTE19 ODA19 OMW19 OWS19 PGO19 PQK19 QAG19 QKC19 QTY19 RDU19 RNQ19 RXM19 SHI19 SRE19 TBA19 TKW19 TUS19 UEO19 UOK19 UYG19 VIC19 VRY19 WBU19 WLQ19 WVM19 E65555 JA65555 SW65555 ACS65555 AMO65555 AWK65555 BGG65555 BQC65555 BZY65555 CJU65555 CTQ65555 DDM65555 DNI65555 DXE65555 EHA65555 EQW65555 FAS65555 FKO65555 FUK65555 GEG65555 GOC65555 GXY65555 HHU65555 HRQ65555 IBM65555 ILI65555 IVE65555 JFA65555 JOW65555 JYS65555 KIO65555 KSK65555 LCG65555 LMC65555 LVY65555 MFU65555 MPQ65555 MZM65555 NJI65555 NTE65555 ODA65555 OMW65555 OWS65555 PGO65555 PQK65555 QAG65555 QKC65555 QTY65555 RDU65555 RNQ65555 RXM65555 SHI65555 SRE65555 TBA65555 TKW65555 TUS65555 UEO65555 UOK65555 UYG65555 VIC65555 VRY65555 WBU65555 WLQ65555 WVM65555 E131091 JA131091 SW131091 ACS131091 AMO131091 AWK131091 BGG131091 BQC131091 BZY131091 CJU131091 CTQ131091 DDM131091 DNI131091 DXE131091 EHA131091 EQW131091 FAS131091 FKO131091 FUK131091 GEG131091 GOC131091 GXY131091 HHU131091 HRQ131091 IBM131091 ILI131091 IVE131091 JFA131091 JOW131091 JYS131091 KIO131091 KSK131091 LCG131091 LMC131091 LVY131091 MFU131091 MPQ131091 MZM131091 NJI131091 NTE131091 ODA131091 OMW131091 OWS131091 PGO131091 PQK131091 QAG131091 QKC131091 QTY131091 RDU131091 RNQ131091 RXM131091 SHI131091 SRE131091 TBA131091 TKW131091 TUS131091 UEO131091 UOK131091 UYG131091 VIC131091 VRY131091 WBU131091 WLQ131091 WVM131091 E196627 JA196627 SW196627 ACS196627 AMO196627 AWK196627 BGG196627 BQC196627 BZY196627 CJU196627 CTQ196627 DDM196627 DNI196627 DXE196627 EHA196627 EQW196627 FAS196627 FKO196627 FUK196627 GEG196627 GOC196627 GXY196627 HHU196627 HRQ196627 IBM196627 ILI196627 IVE196627 JFA196627 JOW196627 JYS196627 KIO196627 KSK196627 LCG196627 LMC196627 LVY196627 MFU196627 MPQ196627 MZM196627 NJI196627 NTE196627 ODA196627 OMW196627 OWS196627 PGO196627 PQK196627 QAG196627 QKC196627 QTY196627 RDU196627 RNQ196627 RXM196627 SHI196627 SRE196627 TBA196627 TKW196627 TUS196627 UEO196627 UOK196627 UYG196627 VIC196627 VRY196627 WBU196627 WLQ196627 WVM196627 E262163 JA262163 SW262163 ACS262163 AMO262163 AWK262163 BGG262163 BQC262163 BZY262163 CJU262163 CTQ262163 DDM262163 DNI262163 DXE262163 EHA262163 EQW262163 FAS262163 FKO262163 FUK262163 GEG262163 GOC262163 GXY262163 HHU262163 HRQ262163 IBM262163 ILI262163 IVE262163 JFA262163 JOW262163 JYS262163 KIO262163 KSK262163 LCG262163 LMC262163 LVY262163 MFU262163 MPQ262163 MZM262163 NJI262163 NTE262163 ODA262163 OMW262163 OWS262163 PGO262163 PQK262163 QAG262163 QKC262163 QTY262163 RDU262163 RNQ262163 RXM262163 SHI262163 SRE262163 TBA262163 TKW262163 TUS262163 UEO262163 UOK262163 UYG262163 VIC262163 VRY262163 WBU262163 WLQ262163 WVM262163 E327699 JA327699 SW327699 ACS327699 AMO327699 AWK327699 BGG327699 BQC327699 BZY327699 CJU327699 CTQ327699 DDM327699 DNI327699 DXE327699 EHA327699 EQW327699 FAS327699 FKO327699 FUK327699 GEG327699 GOC327699 GXY327699 HHU327699 HRQ327699 IBM327699 ILI327699 IVE327699 JFA327699 JOW327699 JYS327699 KIO327699 KSK327699 LCG327699 LMC327699 LVY327699 MFU327699 MPQ327699 MZM327699 NJI327699 NTE327699 ODA327699 OMW327699 OWS327699 PGO327699 PQK327699 QAG327699 QKC327699 QTY327699 RDU327699 RNQ327699 RXM327699 SHI327699 SRE327699 TBA327699 TKW327699 TUS327699 UEO327699 UOK327699 UYG327699 VIC327699 VRY327699 WBU327699 WLQ327699 WVM327699 E393235 JA393235 SW393235 ACS393235 AMO393235 AWK393235 BGG393235 BQC393235 BZY393235 CJU393235 CTQ393235 DDM393235 DNI393235 DXE393235 EHA393235 EQW393235 FAS393235 FKO393235 FUK393235 GEG393235 GOC393235 GXY393235 HHU393235 HRQ393235 IBM393235 ILI393235 IVE393235 JFA393235 JOW393235 JYS393235 KIO393235 KSK393235 LCG393235 LMC393235 LVY393235 MFU393235 MPQ393235 MZM393235 NJI393235 NTE393235 ODA393235 OMW393235 OWS393235 PGO393235 PQK393235 QAG393235 QKC393235 QTY393235 RDU393235 RNQ393235 RXM393235 SHI393235 SRE393235 TBA393235 TKW393235 TUS393235 UEO393235 UOK393235 UYG393235 VIC393235 VRY393235 WBU393235 WLQ393235 WVM393235 E458771 JA458771 SW458771 ACS458771 AMO458771 AWK458771 BGG458771 BQC458771 BZY458771 CJU458771 CTQ458771 DDM458771 DNI458771 DXE458771 EHA458771 EQW458771 FAS458771 FKO458771 FUK458771 GEG458771 GOC458771 GXY458771 HHU458771 HRQ458771 IBM458771 ILI458771 IVE458771 JFA458771 JOW458771 JYS458771 KIO458771 KSK458771 LCG458771 LMC458771 LVY458771 MFU458771 MPQ458771 MZM458771 NJI458771 NTE458771 ODA458771 OMW458771 OWS458771 PGO458771 PQK458771 QAG458771 QKC458771 QTY458771 RDU458771 RNQ458771 RXM458771 SHI458771 SRE458771 TBA458771 TKW458771 TUS458771 UEO458771 UOK458771 UYG458771 VIC458771 VRY458771 WBU458771 WLQ458771 WVM458771 E524307 JA524307 SW524307 ACS524307 AMO524307 AWK524307 BGG524307 BQC524307 BZY524307 CJU524307 CTQ524307 DDM524307 DNI524307 DXE524307 EHA524307 EQW524307 FAS524307 FKO524307 FUK524307 GEG524307 GOC524307 GXY524307 HHU524307 HRQ524307 IBM524307 ILI524307 IVE524307 JFA524307 JOW524307 JYS524307 KIO524307 KSK524307 LCG524307 LMC524307 LVY524307 MFU524307 MPQ524307 MZM524307 NJI524307 NTE524307 ODA524307 OMW524307 OWS524307 PGO524307 PQK524307 QAG524307 QKC524307 QTY524307 RDU524307 RNQ524307 RXM524307 SHI524307 SRE524307 TBA524307 TKW524307 TUS524307 UEO524307 UOK524307 UYG524307 VIC524307 VRY524307 WBU524307 WLQ524307 WVM524307 E589843 JA589843 SW589843 ACS589843 AMO589843 AWK589843 BGG589843 BQC589843 BZY589843 CJU589843 CTQ589843 DDM589843 DNI589843 DXE589843 EHA589843 EQW589843 FAS589843 FKO589843 FUK589843 GEG589843 GOC589843 GXY589843 HHU589843 HRQ589843 IBM589843 ILI589843 IVE589843 JFA589843 JOW589843 JYS589843 KIO589843 KSK589843 LCG589843 LMC589843 LVY589843 MFU589843 MPQ589843 MZM589843 NJI589843 NTE589843 ODA589843 OMW589843 OWS589843 PGO589843 PQK589843 QAG589843 QKC589843 QTY589843 RDU589843 RNQ589843 RXM589843 SHI589843 SRE589843 TBA589843 TKW589843 TUS589843 UEO589843 UOK589843 UYG589843 VIC589843 VRY589843 WBU589843 WLQ589843 WVM589843 E655379 JA655379 SW655379 ACS655379 AMO655379 AWK655379 BGG655379 BQC655379 BZY655379 CJU655379 CTQ655379 DDM655379 DNI655379 DXE655379 EHA655379 EQW655379 FAS655379 FKO655379 FUK655379 GEG655379 GOC655379 GXY655379 HHU655379 HRQ655379 IBM655379 ILI655379 IVE655379 JFA655379 JOW655379 JYS655379 KIO655379 KSK655379 LCG655379 LMC655379 LVY655379 MFU655379 MPQ655379 MZM655379 NJI655379 NTE655379 ODA655379 OMW655379 OWS655379 PGO655379 PQK655379 QAG655379 QKC655379 QTY655379 RDU655379 RNQ655379 RXM655379 SHI655379 SRE655379 TBA655379 TKW655379 TUS655379 UEO655379 UOK655379 UYG655379 VIC655379 VRY655379 WBU655379 WLQ655379 WVM655379 E720915 JA720915 SW720915 ACS720915 AMO720915 AWK720915 BGG720915 BQC720915 BZY720915 CJU720915 CTQ720915 DDM720915 DNI720915 DXE720915 EHA720915 EQW720915 FAS720915 FKO720915 FUK720915 GEG720915 GOC720915 GXY720915 HHU720915 HRQ720915 IBM720915 ILI720915 IVE720915 JFA720915 JOW720915 JYS720915 KIO720915 KSK720915 LCG720915 LMC720915 LVY720915 MFU720915 MPQ720915 MZM720915 NJI720915 NTE720915 ODA720915 OMW720915 OWS720915 PGO720915 PQK720915 QAG720915 QKC720915 QTY720915 RDU720915 RNQ720915 RXM720915 SHI720915 SRE720915 TBA720915 TKW720915 TUS720915 UEO720915 UOK720915 UYG720915 VIC720915 VRY720915 WBU720915 WLQ720915 WVM720915 E786451 JA786451 SW786451 ACS786451 AMO786451 AWK786451 BGG786451 BQC786451 BZY786451 CJU786451 CTQ786451 DDM786451 DNI786451 DXE786451 EHA786451 EQW786451 FAS786451 FKO786451 FUK786451 GEG786451 GOC786451 GXY786451 HHU786451 HRQ786451 IBM786451 ILI786451 IVE786451 JFA786451 JOW786451 JYS786451 KIO786451 KSK786451 LCG786451 LMC786451 LVY786451 MFU786451 MPQ786451 MZM786451 NJI786451 NTE786451 ODA786451 OMW786451 OWS786451 PGO786451 PQK786451 QAG786451 QKC786451 QTY786451 RDU786451 RNQ786451 RXM786451 SHI786451 SRE786451 TBA786451 TKW786451 TUS786451 UEO786451 UOK786451 UYG786451 VIC786451 VRY786451 WBU786451 WLQ786451 WVM786451 E851987 JA851987 SW851987 ACS851987 AMO851987 AWK851987 BGG851987 BQC851987 BZY851987 CJU851987 CTQ851987 DDM851987 DNI851987 DXE851987 EHA851987 EQW851987 FAS851987 FKO851987 FUK851987 GEG851987 GOC851987 GXY851987 HHU851987 HRQ851987 IBM851987 ILI851987 IVE851987 JFA851987 JOW851987 JYS851987 KIO851987 KSK851987 LCG851987 LMC851987 LVY851987 MFU851987 MPQ851987 MZM851987 NJI851987 NTE851987 ODA851987 OMW851987 OWS851987 PGO851987 PQK851987 QAG851987 QKC851987 QTY851987 RDU851987 RNQ851987 RXM851987 SHI851987 SRE851987 TBA851987 TKW851987 TUS851987 UEO851987 UOK851987 UYG851987 VIC851987 VRY851987 WBU851987 WLQ851987 WVM851987 E917523 JA917523 SW917523 ACS917523 AMO917523 AWK917523 BGG917523 BQC917523 BZY917523 CJU917523 CTQ917523 DDM917523 DNI917523 DXE917523 EHA917523 EQW917523 FAS917523 FKO917523 FUK917523 GEG917523 GOC917523 GXY917523 HHU917523 HRQ917523 IBM917523 ILI917523 IVE917523 JFA917523 JOW917523 JYS917523 KIO917523 KSK917523 LCG917523 LMC917523 LVY917523 MFU917523 MPQ917523 MZM917523 NJI917523 NTE917523 ODA917523 OMW917523 OWS917523 PGO917523 PQK917523 QAG917523 QKC917523 QTY917523 RDU917523 RNQ917523 RXM917523 SHI917523 SRE917523 TBA917523 TKW917523 TUS917523 UEO917523 UOK917523 UYG917523 VIC917523 VRY917523 WBU917523 WLQ917523 WVM917523 E983059 JA983059 SW983059 ACS983059 AMO983059 AWK983059 BGG983059 BQC983059 BZY983059 CJU983059 CTQ983059 DDM983059 DNI983059 DXE983059 EHA983059 EQW983059 FAS983059 FKO983059 FUK983059 GEG983059 GOC983059 GXY983059 HHU983059 HRQ983059 IBM983059 ILI983059 IVE983059 JFA983059 JOW983059 JYS983059 KIO983059 KSK983059 LCG983059 LMC983059 LVY983059 MFU983059 MPQ983059 MZM983059 NJI983059 NTE983059 ODA983059 OMW983059 OWS983059 PGO983059 PQK983059 QAG983059 QKC983059 QTY983059 RDU983059 RNQ983059 RXM983059 SHI983059 SRE983059 TBA983059 TKW983059 TUS983059 UEO983059 UOK983059 UYG983059 VIC983059 VRY983059 WBU983059 WLQ983059 WVM983059">
      <formula1>"余额较大,账龄较长,交易频繁,关联方,异常交易,重大交易,其他,随机"</formula1>
    </dataValidation>
    <dataValidation type="list" allowBlank="1" showInputMessage="1" showErrorMessage="1" sqref="E9:E18 JA9:JA18 SW9:SW18 ACS9:ACS18 AMO9:AMO18 AWK9:AWK18 BGG9:BGG18 BQC9:BQC18 BZY9:BZY18 CJU9:CJU18 CTQ9:CTQ18 DDM9:DDM18 DNI9:DNI18 DXE9:DXE18 EHA9:EHA18 EQW9:EQW18 FAS9:FAS18 FKO9:FKO18 FUK9:FUK18 GEG9:GEG18 GOC9:GOC18 GXY9:GXY18 HHU9:HHU18 HRQ9:HRQ18 IBM9:IBM18 ILI9:ILI18 IVE9:IVE18 JFA9:JFA18 JOW9:JOW18 JYS9:JYS18 KIO9:KIO18 KSK9:KSK18 LCG9:LCG18 LMC9:LMC18 LVY9:LVY18 MFU9:MFU18 MPQ9:MPQ18 MZM9:MZM18 NJI9:NJI18 NTE9:NTE18 ODA9:ODA18 OMW9:OMW18 OWS9:OWS18 PGO9:PGO18 PQK9:PQK18 QAG9:QAG18 QKC9:QKC18 QTY9:QTY18 RDU9:RDU18 RNQ9:RNQ18 RXM9:RXM18 SHI9:SHI18 SRE9:SRE18 TBA9:TBA18 TKW9:TKW18 TUS9:TUS18 UEO9:UEO18 UOK9:UOK18 UYG9:UYG18 VIC9:VIC18 VRY9:VRY18 WBU9:WBU18 WLQ9:WLQ18 WVM9:WVM18 E65545:E65554 JA65545:JA65554 SW65545:SW65554 ACS65545:ACS65554 AMO65545:AMO65554 AWK65545:AWK65554 BGG65545:BGG65554 BQC65545:BQC65554 BZY65545:BZY65554 CJU65545:CJU65554 CTQ65545:CTQ65554 DDM65545:DDM65554 DNI65545:DNI65554 DXE65545:DXE65554 EHA65545:EHA65554 EQW65545:EQW65554 FAS65545:FAS65554 FKO65545:FKO65554 FUK65545:FUK65554 GEG65545:GEG65554 GOC65545:GOC65554 GXY65545:GXY65554 HHU65545:HHU65554 HRQ65545:HRQ65554 IBM65545:IBM65554 ILI65545:ILI65554 IVE65545:IVE65554 JFA65545:JFA65554 JOW65545:JOW65554 JYS65545:JYS65554 KIO65545:KIO65554 KSK65545:KSK65554 LCG65545:LCG65554 LMC65545:LMC65554 LVY65545:LVY65554 MFU65545:MFU65554 MPQ65545:MPQ65554 MZM65545:MZM65554 NJI65545:NJI65554 NTE65545:NTE65554 ODA65545:ODA65554 OMW65545:OMW65554 OWS65545:OWS65554 PGO65545:PGO65554 PQK65545:PQK65554 QAG65545:QAG65554 QKC65545:QKC65554 QTY65545:QTY65554 RDU65545:RDU65554 RNQ65545:RNQ65554 RXM65545:RXM65554 SHI65545:SHI65554 SRE65545:SRE65554 TBA65545:TBA65554 TKW65545:TKW65554 TUS65545:TUS65554 UEO65545:UEO65554 UOK65545:UOK65554 UYG65545:UYG65554 VIC65545:VIC65554 VRY65545:VRY65554 WBU65545:WBU65554 WLQ65545:WLQ65554 WVM65545:WVM65554 E131081:E131090 JA131081:JA131090 SW131081:SW131090 ACS131081:ACS131090 AMO131081:AMO131090 AWK131081:AWK131090 BGG131081:BGG131090 BQC131081:BQC131090 BZY131081:BZY131090 CJU131081:CJU131090 CTQ131081:CTQ131090 DDM131081:DDM131090 DNI131081:DNI131090 DXE131081:DXE131090 EHA131081:EHA131090 EQW131081:EQW131090 FAS131081:FAS131090 FKO131081:FKO131090 FUK131081:FUK131090 GEG131081:GEG131090 GOC131081:GOC131090 GXY131081:GXY131090 HHU131081:HHU131090 HRQ131081:HRQ131090 IBM131081:IBM131090 ILI131081:ILI131090 IVE131081:IVE131090 JFA131081:JFA131090 JOW131081:JOW131090 JYS131081:JYS131090 KIO131081:KIO131090 KSK131081:KSK131090 LCG131081:LCG131090 LMC131081:LMC131090 LVY131081:LVY131090 MFU131081:MFU131090 MPQ131081:MPQ131090 MZM131081:MZM131090 NJI131081:NJI131090 NTE131081:NTE131090 ODA131081:ODA131090 OMW131081:OMW131090 OWS131081:OWS131090 PGO131081:PGO131090 PQK131081:PQK131090 QAG131081:QAG131090 QKC131081:QKC131090 QTY131081:QTY131090 RDU131081:RDU131090 RNQ131081:RNQ131090 RXM131081:RXM131090 SHI131081:SHI131090 SRE131081:SRE131090 TBA131081:TBA131090 TKW131081:TKW131090 TUS131081:TUS131090 UEO131081:UEO131090 UOK131081:UOK131090 UYG131081:UYG131090 VIC131081:VIC131090 VRY131081:VRY131090 WBU131081:WBU131090 WLQ131081:WLQ131090 WVM131081:WVM131090 E196617:E196626 JA196617:JA196626 SW196617:SW196626 ACS196617:ACS196626 AMO196617:AMO196626 AWK196617:AWK196626 BGG196617:BGG196626 BQC196617:BQC196626 BZY196617:BZY196626 CJU196617:CJU196626 CTQ196617:CTQ196626 DDM196617:DDM196626 DNI196617:DNI196626 DXE196617:DXE196626 EHA196617:EHA196626 EQW196617:EQW196626 FAS196617:FAS196626 FKO196617:FKO196626 FUK196617:FUK196626 GEG196617:GEG196626 GOC196617:GOC196626 GXY196617:GXY196626 HHU196617:HHU196626 HRQ196617:HRQ196626 IBM196617:IBM196626 ILI196617:ILI196626 IVE196617:IVE196626 JFA196617:JFA196626 JOW196617:JOW196626 JYS196617:JYS196626 KIO196617:KIO196626 KSK196617:KSK196626 LCG196617:LCG196626 LMC196617:LMC196626 LVY196617:LVY196626 MFU196617:MFU196626 MPQ196617:MPQ196626 MZM196617:MZM196626 NJI196617:NJI196626 NTE196617:NTE196626 ODA196617:ODA196626 OMW196617:OMW196626 OWS196617:OWS196626 PGO196617:PGO196626 PQK196617:PQK196626 QAG196617:QAG196626 QKC196617:QKC196626 QTY196617:QTY196626 RDU196617:RDU196626 RNQ196617:RNQ196626 RXM196617:RXM196626 SHI196617:SHI196626 SRE196617:SRE196626 TBA196617:TBA196626 TKW196617:TKW196626 TUS196617:TUS196626 UEO196617:UEO196626 UOK196617:UOK196626 UYG196617:UYG196626 VIC196617:VIC196626 VRY196617:VRY196626 WBU196617:WBU196626 WLQ196617:WLQ196626 WVM196617:WVM196626 E262153:E262162 JA262153:JA262162 SW262153:SW262162 ACS262153:ACS262162 AMO262153:AMO262162 AWK262153:AWK262162 BGG262153:BGG262162 BQC262153:BQC262162 BZY262153:BZY262162 CJU262153:CJU262162 CTQ262153:CTQ262162 DDM262153:DDM262162 DNI262153:DNI262162 DXE262153:DXE262162 EHA262153:EHA262162 EQW262153:EQW262162 FAS262153:FAS262162 FKO262153:FKO262162 FUK262153:FUK262162 GEG262153:GEG262162 GOC262153:GOC262162 GXY262153:GXY262162 HHU262153:HHU262162 HRQ262153:HRQ262162 IBM262153:IBM262162 ILI262153:ILI262162 IVE262153:IVE262162 JFA262153:JFA262162 JOW262153:JOW262162 JYS262153:JYS262162 KIO262153:KIO262162 KSK262153:KSK262162 LCG262153:LCG262162 LMC262153:LMC262162 LVY262153:LVY262162 MFU262153:MFU262162 MPQ262153:MPQ262162 MZM262153:MZM262162 NJI262153:NJI262162 NTE262153:NTE262162 ODA262153:ODA262162 OMW262153:OMW262162 OWS262153:OWS262162 PGO262153:PGO262162 PQK262153:PQK262162 QAG262153:QAG262162 QKC262153:QKC262162 QTY262153:QTY262162 RDU262153:RDU262162 RNQ262153:RNQ262162 RXM262153:RXM262162 SHI262153:SHI262162 SRE262153:SRE262162 TBA262153:TBA262162 TKW262153:TKW262162 TUS262153:TUS262162 UEO262153:UEO262162 UOK262153:UOK262162 UYG262153:UYG262162 VIC262153:VIC262162 VRY262153:VRY262162 WBU262153:WBU262162 WLQ262153:WLQ262162 WVM262153:WVM262162 E327689:E327698 JA327689:JA327698 SW327689:SW327698 ACS327689:ACS327698 AMO327689:AMO327698 AWK327689:AWK327698 BGG327689:BGG327698 BQC327689:BQC327698 BZY327689:BZY327698 CJU327689:CJU327698 CTQ327689:CTQ327698 DDM327689:DDM327698 DNI327689:DNI327698 DXE327689:DXE327698 EHA327689:EHA327698 EQW327689:EQW327698 FAS327689:FAS327698 FKO327689:FKO327698 FUK327689:FUK327698 GEG327689:GEG327698 GOC327689:GOC327698 GXY327689:GXY327698 HHU327689:HHU327698 HRQ327689:HRQ327698 IBM327689:IBM327698 ILI327689:ILI327698 IVE327689:IVE327698 JFA327689:JFA327698 JOW327689:JOW327698 JYS327689:JYS327698 KIO327689:KIO327698 KSK327689:KSK327698 LCG327689:LCG327698 LMC327689:LMC327698 LVY327689:LVY327698 MFU327689:MFU327698 MPQ327689:MPQ327698 MZM327689:MZM327698 NJI327689:NJI327698 NTE327689:NTE327698 ODA327689:ODA327698 OMW327689:OMW327698 OWS327689:OWS327698 PGO327689:PGO327698 PQK327689:PQK327698 QAG327689:QAG327698 QKC327689:QKC327698 QTY327689:QTY327698 RDU327689:RDU327698 RNQ327689:RNQ327698 RXM327689:RXM327698 SHI327689:SHI327698 SRE327689:SRE327698 TBA327689:TBA327698 TKW327689:TKW327698 TUS327689:TUS327698 UEO327689:UEO327698 UOK327689:UOK327698 UYG327689:UYG327698 VIC327689:VIC327698 VRY327689:VRY327698 WBU327689:WBU327698 WLQ327689:WLQ327698 WVM327689:WVM327698 E393225:E393234 JA393225:JA393234 SW393225:SW393234 ACS393225:ACS393234 AMO393225:AMO393234 AWK393225:AWK393234 BGG393225:BGG393234 BQC393225:BQC393234 BZY393225:BZY393234 CJU393225:CJU393234 CTQ393225:CTQ393234 DDM393225:DDM393234 DNI393225:DNI393234 DXE393225:DXE393234 EHA393225:EHA393234 EQW393225:EQW393234 FAS393225:FAS393234 FKO393225:FKO393234 FUK393225:FUK393234 GEG393225:GEG393234 GOC393225:GOC393234 GXY393225:GXY393234 HHU393225:HHU393234 HRQ393225:HRQ393234 IBM393225:IBM393234 ILI393225:ILI393234 IVE393225:IVE393234 JFA393225:JFA393234 JOW393225:JOW393234 JYS393225:JYS393234 KIO393225:KIO393234 KSK393225:KSK393234 LCG393225:LCG393234 LMC393225:LMC393234 LVY393225:LVY393234 MFU393225:MFU393234 MPQ393225:MPQ393234 MZM393225:MZM393234 NJI393225:NJI393234 NTE393225:NTE393234 ODA393225:ODA393234 OMW393225:OMW393234 OWS393225:OWS393234 PGO393225:PGO393234 PQK393225:PQK393234 QAG393225:QAG393234 QKC393225:QKC393234 QTY393225:QTY393234 RDU393225:RDU393234 RNQ393225:RNQ393234 RXM393225:RXM393234 SHI393225:SHI393234 SRE393225:SRE393234 TBA393225:TBA393234 TKW393225:TKW393234 TUS393225:TUS393234 UEO393225:UEO393234 UOK393225:UOK393234 UYG393225:UYG393234 VIC393225:VIC393234 VRY393225:VRY393234 WBU393225:WBU393234 WLQ393225:WLQ393234 WVM393225:WVM393234 E458761:E458770 JA458761:JA458770 SW458761:SW458770 ACS458761:ACS458770 AMO458761:AMO458770 AWK458761:AWK458770 BGG458761:BGG458770 BQC458761:BQC458770 BZY458761:BZY458770 CJU458761:CJU458770 CTQ458761:CTQ458770 DDM458761:DDM458770 DNI458761:DNI458770 DXE458761:DXE458770 EHA458761:EHA458770 EQW458761:EQW458770 FAS458761:FAS458770 FKO458761:FKO458770 FUK458761:FUK458770 GEG458761:GEG458770 GOC458761:GOC458770 GXY458761:GXY458770 HHU458761:HHU458770 HRQ458761:HRQ458770 IBM458761:IBM458770 ILI458761:ILI458770 IVE458761:IVE458770 JFA458761:JFA458770 JOW458761:JOW458770 JYS458761:JYS458770 KIO458761:KIO458770 KSK458761:KSK458770 LCG458761:LCG458770 LMC458761:LMC458770 LVY458761:LVY458770 MFU458761:MFU458770 MPQ458761:MPQ458770 MZM458761:MZM458770 NJI458761:NJI458770 NTE458761:NTE458770 ODA458761:ODA458770 OMW458761:OMW458770 OWS458761:OWS458770 PGO458761:PGO458770 PQK458761:PQK458770 QAG458761:QAG458770 QKC458761:QKC458770 QTY458761:QTY458770 RDU458761:RDU458770 RNQ458761:RNQ458770 RXM458761:RXM458770 SHI458761:SHI458770 SRE458761:SRE458770 TBA458761:TBA458770 TKW458761:TKW458770 TUS458761:TUS458770 UEO458761:UEO458770 UOK458761:UOK458770 UYG458761:UYG458770 VIC458761:VIC458770 VRY458761:VRY458770 WBU458761:WBU458770 WLQ458761:WLQ458770 WVM458761:WVM458770 E524297:E524306 JA524297:JA524306 SW524297:SW524306 ACS524297:ACS524306 AMO524297:AMO524306 AWK524297:AWK524306 BGG524297:BGG524306 BQC524297:BQC524306 BZY524297:BZY524306 CJU524297:CJU524306 CTQ524297:CTQ524306 DDM524297:DDM524306 DNI524297:DNI524306 DXE524297:DXE524306 EHA524297:EHA524306 EQW524297:EQW524306 FAS524297:FAS524306 FKO524297:FKO524306 FUK524297:FUK524306 GEG524297:GEG524306 GOC524297:GOC524306 GXY524297:GXY524306 HHU524297:HHU524306 HRQ524297:HRQ524306 IBM524297:IBM524306 ILI524297:ILI524306 IVE524297:IVE524306 JFA524297:JFA524306 JOW524297:JOW524306 JYS524297:JYS524306 KIO524297:KIO524306 KSK524297:KSK524306 LCG524297:LCG524306 LMC524297:LMC524306 LVY524297:LVY524306 MFU524297:MFU524306 MPQ524297:MPQ524306 MZM524297:MZM524306 NJI524297:NJI524306 NTE524297:NTE524306 ODA524297:ODA524306 OMW524297:OMW524306 OWS524297:OWS524306 PGO524297:PGO524306 PQK524297:PQK524306 QAG524297:QAG524306 QKC524297:QKC524306 QTY524297:QTY524306 RDU524297:RDU524306 RNQ524297:RNQ524306 RXM524297:RXM524306 SHI524297:SHI524306 SRE524297:SRE524306 TBA524297:TBA524306 TKW524297:TKW524306 TUS524297:TUS524306 UEO524297:UEO524306 UOK524297:UOK524306 UYG524297:UYG524306 VIC524297:VIC524306 VRY524297:VRY524306 WBU524297:WBU524306 WLQ524297:WLQ524306 WVM524297:WVM524306 E589833:E589842 JA589833:JA589842 SW589833:SW589842 ACS589833:ACS589842 AMO589833:AMO589842 AWK589833:AWK589842 BGG589833:BGG589842 BQC589833:BQC589842 BZY589833:BZY589842 CJU589833:CJU589842 CTQ589833:CTQ589842 DDM589833:DDM589842 DNI589833:DNI589842 DXE589833:DXE589842 EHA589833:EHA589842 EQW589833:EQW589842 FAS589833:FAS589842 FKO589833:FKO589842 FUK589833:FUK589842 GEG589833:GEG589842 GOC589833:GOC589842 GXY589833:GXY589842 HHU589833:HHU589842 HRQ589833:HRQ589842 IBM589833:IBM589842 ILI589833:ILI589842 IVE589833:IVE589842 JFA589833:JFA589842 JOW589833:JOW589842 JYS589833:JYS589842 KIO589833:KIO589842 KSK589833:KSK589842 LCG589833:LCG589842 LMC589833:LMC589842 LVY589833:LVY589842 MFU589833:MFU589842 MPQ589833:MPQ589842 MZM589833:MZM589842 NJI589833:NJI589842 NTE589833:NTE589842 ODA589833:ODA589842 OMW589833:OMW589842 OWS589833:OWS589842 PGO589833:PGO589842 PQK589833:PQK589842 QAG589833:QAG589842 QKC589833:QKC589842 QTY589833:QTY589842 RDU589833:RDU589842 RNQ589833:RNQ589842 RXM589833:RXM589842 SHI589833:SHI589842 SRE589833:SRE589842 TBA589833:TBA589842 TKW589833:TKW589842 TUS589833:TUS589842 UEO589833:UEO589842 UOK589833:UOK589842 UYG589833:UYG589842 VIC589833:VIC589842 VRY589833:VRY589842 WBU589833:WBU589842 WLQ589833:WLQ589842 WVM589833:WVM589842 E655369:E655378 JA655369:JA655378 SW655369:SW655378 ACS655369:ACS655378 AMO655369:AMO655378 AWK655369:AWK655378 BGG655369:BGG655378 BQC655369:BQC655378 BZY655369:BZY655378 CJU655369:CJU655378 CTQ655369:CTQ655378 DDM655369:DDM655378 DNI655369:DNI655378 DXE655369:DXE655378 EHA655369:EHA655378 EQW655369:EQW655378 FAS655369:FAS655378 FKO655369:FKO655378 FUK655369:FUK655378 GEG655369:GEG655378 GOC655369:GOC655378 GXY655369:GXY655378 HHU655369:HHU655378 HRQ655369:HRQ655378 IBM655369:IBM655378 ILI655369:ILI655378 IVE655369:IVE655378 JFA655369:JFA655378 JOW655369:JOW655378 JYS655369:JYS655378 KIO655369:KIO655378 KSK655369:KSK655378 LCG655369:LCG655378 LMC655369:LMC655378 LVY655369:LVY655378 MFU655369:MFU655378 MPQ655369:MPQ655378 MZM655369:MZM655378 NJI655369:NJI655378 NTE655369:NTE655378 ODA655369:ODA655378 OMW655369:OMW655378 OWS655369:OWS655378 PGO655369:PGO655378 PQK655369:PQK655378 QAG655369:QAG655378 QKC655369:QKC655378 QTY655369:QTY655378 RDU655369:RDU655378 RNQ655369:RNQ655378 RXM655369:RXM655378 SHI655369:SHI655378 SRE655369:SRE655378 TBA655369:TBA655378 TKW655369:TKW655378 TUS655369:TUS655378 UEO655369:UEO655378 UOK655369:UOK655378 UYG655369:UYG655378 VIC655369:VIC655378 VRY655369:VRY655378 WBU655369:WBU655378 WLQ655369:WLQ655378 WVM655369:WVM655378 E720905:E720914 JA720905:JA720914 SW720905:SW720914 ACS720905:ACS720914 AMO720905:AMO720914 AWK720905:AWK720914 BGG720905:BGG720914 BQC720905:BQC720914 BZY720905:BZY720914 CJU720905:CJU720914 CTQ720905:CTQ720914 DDM720905:DDM720914 DNI720905:DNI720914 DXE720905:DXE720914 EHA720905:EHA720914 EQW720905:EQW720914 FAS720905:FAS720914 FKO720905:FKO720914 FUK720905:FUK720914 GEG720905:GEG720914 GOC720905:GOC720914 GXY720905:GXY720914 HHU720905:HHU720914 HRQ720905:HRQ720914 IBM720905:IBM720914 ILI720905:ILI720914 IVE720905:IVE720914 JFA720905:JFA720914 JOW720905:JOW720914 JYS720905:JYS720914 KIO720905:KIO720914 KSK720905:KSK720914 LCG720905:LCG720914 LMC720905:LMC720914 LVY720905:LVY720914 MFU720905:MFU720914 MPQ720905:MPQ720914 MZM720905:MZM720914 NJI720905:NJI720914 NTE720905:NTE720914 ODA720905:ODA720914 OMW720905:OMW720914 OWS720905:OWS720914 PGO720905:PGO720914 PQK720905:PQK720914 QAG720905:QAG720914 QKC720905:QKC720914 QTY720905:QTY720914 RDU720905:RDU720914 RNQ720905:RNQ720914 RXM720905:RXM720914 SHI720905:SHI720914 SRE720905:SRE720914 TBA720905:TBA720914 TKW720905:TKW720914 TUS720905:TUS720914 UEO720905:UEO720914 UOK720905:UOK720914 UYG720905:UYG720914 VIC720905:VIC720914 VRY720905:VRY720914 WBU720905:WBU720914 WLQ720905:WLQ720914 WVM720905:WVM720914 E786441:E786450 JA786441:JA786450 SW786441:SW786450 ACS786441:ACS786450 AMO786441:AMO786450 AWK786441:AWK786450 BGG786441:BGG786450 BQC786441:BQC786450 BZY786441:BZY786450 CJU786441:CJU786450 CTQ786441:CTQ786450 DDM786441:DDM786450 DNI786441:DNI786450 DXE786441:DXE786450 EHA786441:EHA786450 EQW786441:EQW786450 FAS786441:FAS786450 FKO786441:FKO786450 FUK786441:FUK786450 GEG786441:GEG786450 GOC786441:GOC786450 GXY786441:GXY786450 HHU786441:HHU786450 HRQ786441:HRQ786450 IBM786441:IBM786450 ILI786441:ILI786450 IVE786441:IVE786450 JFA786441:JFA786450 JOW786441:JOW786450 JYS786441:JYS786450 KIO786441:KIO786450 KSK786441:KSK786450 LCG786441:LCG786450 LMC786441:LMC786450 LVY786441:LVY786450 MFU786441:MFU786450 MPQ786441:MPQ786450 MZM786441:MZM786450 NJI786441:NJI786450 NTE786441:NTE786450 ODA786441:ODA786450 OMW786441:OMW786450 OWS786441:OWS786450 PGO786441:PGO786450 PQK786441:PQK786450 QAG786441:QAG786450 QKC786441:QKC786450 QTY786441:QTY786450 RDU786441:RDU786450 RNQ786441:RNQ786450 RXM786441:RXM786450 SHI786441:SHI786450 SRE786441:SRE786450 TBA786441:TBA786450 TKW786441:TKW786450 TUS786441:TUS786450 UEO786441:UEO786450 UOK786441:UOK786450 UYG786441:UYG786450 VIC786441:VIC786450 VRY786441:VRY786450 WBU786441:WBU786450 WLQ786441:WLQ786450 WVM786441:WVM786450 E851977:E851986 JA851977:JA851986 SW851977:SW851986 ACS851977:ACS851986 AMO851977:AMO851986 AWK851977:AWK851986 BGG851977:BGG851986 BQC851977:BQC851986 BZY851977:BZY851986 CJU851977:CJU851986 CTQ851977:CTQ851986 DDM851977:DDM851986 DNI851977:DNI851986 DXE851977:DXE851986 EHA851977:EHA851986 EQW851977:EQW851986 FAS851977:FAS851986 FKO851977:FKO851986 FUK851977:FUK851986 GEG851977:GEG851986 GOC851977:GOC851986 GXY851977:GXY851986 HHU851977:HHU851986 HRQ851977:HRQ851986 IBM851977:IBM851986 ILI851977:ILI851986 IVE851977:IVE851986 JFA851977:JFA851986 JOW851977:JOW851986 JYS851977:JYS851986 KIO851977:KIO851986 KSK851977:KSK851986 LCG851977:LCG851986 LMC851977:LMC851986 LVY851977:LVY851986 MFU851977:MFU851986 MPQ851977:MPQ851986 MZM851977:MZM851986 NJI851977:NJI851986 NTE851977:NTE851986 ODA851977:ODA851986 OMW851977:OMW851986 OWS851977:OWS851986 PGO851977:PGO851986 PQK851977:PQK851986 QAG851977:QAG851986 QKC851977:QKC851986 QTY851977:QTY851986 RDU851977:RDU851986 RNQ851977:RNQ851986 RXM851977:RXM851986 SHI851977:SHI851986 SRE851977:SRE851986 TBA851977:TBA851986 TKW851977:TKW851986 TUS851977:TUS851986 UEO851977:UEO851986 UOK851977:UOK851986 UYG851977:UYG851986 VIC851977:VIC851986 VRY851977:VRY851986 WBU851977:WBU851986 WLQ851977:WLQ851986 WVM851977:WVM851986 E917513:E917522 JA917513:JA917522 SW917513:SW917522 ACS917513:ACS917522 AMO917513:AMO917522 AWK917513:AWK917522 BGG917513:BGG917522 BQC917513:BQC917522 BZY917513:BZY917522 CJU917513:CJU917522 CTQ917513:CTQ917522 DDM917513:DDM917522 DNI917513:DNI917522 DXE917513:DXE917522 EHA917513:EHA917522 EQW917513:EQW917522 FAS917513:FAS917522 FKO917513:FKO917522 FUK917513:FUK917522 GEG917513:GEG917522 GOC917513:GOC917522 GXY917513:GXY917522 HHU917513:HHU917522 HRQ917513:HRQ917522 IBM917513:IBM917522 ILI917513:ILI917522 IVE917513:IVE917522 JFA917513:JFA917522 JOW917513:JOW917522 JYS917513:JYS917522 KIO917513:KIO917522 KSK917513:KSK917522 LCG917513:LCG917522 LMC917513:LMC917522 LVY917513:LVY917522 MFU917513:MFU917522 MPQ917513:MPQ917522 MZM917513:MZM917522 NJI917513:NJI917522 NTE917513:NTE917522 ODA917513:ODA917522 OMW917513:OMW917522 OWS917513:OWS917522 PGO917513:PGO917522 PQK917513:PQK917522 QAG917513:QAG917522 QKC917513:QKC917522 QTY917513:QTY917522 RDU917513:RDU917522 RNQ917513:RNQ917522 RXM917513:RXM917522 SHI917513:SHI917522 SRE917513:SRE917522 TBA917513:TBA917522 TKW917513:TKW917522 TUS917513:TUS917522 UEO917513:UEO917522 UOK917513:UOK917522 UYG917513:UYG917522 VIC917513:VIC917522 VRY917513:VRY917522 WBU917513:WBU917522 WLQ917513:WLQ917522 WVM917513:WVM917522 E983049:E983058 JA983049:JA983058 SW983049:SW983058 ACS983049:ACS983058 AMO983049:AMO983058 AWK983049:AWK983058 BGG983049:BGG983058 BQC983049:BQC983058 BZY983049:BZY983058 CJU983049:CJU983058 CTQ983049:CTQ983058 DDM983049:DDM983058 DNI983049:DNI983058 DXE983049:DXE983058 EHA983049:EHA983058 EQW983049:EQW983058 FAS983049:FAS983058 FKO983049:FKO983058 FUK983049:FUK983058 GEG983049:GEG983058 GOC983049:GOC983058 GXY983049:GXY983058 HHU983049:HHU983058 HRQ983049:HRQ983058 IBM983049:IBM983058 ILI983049:ILI983058 IVE983049:IVE983058 JFA983049:JFA983058 JOW983049:JOW983058 JYS983049:JYS983058 KIO983049:KIO983058 KSK983049:KSK983058 LCG983049:LCG983058 LMC983049:LMC983058 LVY983049:LVY983058 MFU983049:MFU983058 MPQ983049:MPQ983058 MZM983049:MZM983058 NJI983049:NJI983058 NTE983049:NTE983058 ODA983049:ODA983058 OMW983049:OMW983058 OWS983049:OWS983058 PGO983049:PGO983058 PQK983049:PQK983058 QAG983049:QAG983058 QKC983049:QKC983058 QTY983049:QTY983058 RDU983049:RDU983058 RNQ983049:RNQ983058 RXM983049:RXM983058 SHI983049:SHI983058 SRE983049:SRE983058 TBA983049:TBA983058 TKW983049:TKW983058 TUS983049:TUS983058 UEO983049:UEO983058 UOK983049:UOK983058 UYG983049:UYG983058 VIC983049:VIC983058 VRY983049:VRY983058 WBU983049:WBU983058 WLQ983049:WLQ983058 WVM983049:WVM983058">
      <formula1>"余额较大,账龄较长,贷方余额,非预期的零余额,年内转销的重大账户,异常交易,关联方,其他,代表性样本"</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8"/>
  <sheetViews>
    <sheetView tabSelected="1" workbookViewId="0">
      <selection activeCell="E14" sqref="E14"/>
    </sheetView>
  </sheetViews>
  <sheetFormatPr defaultRowHeight="12.75"/>
  <cols>
    <col min="1" max="1" width="7" style="2" customWidth="1"/>
    <col min="2" max="2" width="18.75" style="2" customWidth="1"/>
    <col min="3" max="3" width="15.375" style="2" customWidth="1"/>
    <col min="4" max="4" width="6.375" style="2" customWidth="1"/>
    <col min="5" max="5" width="8.125" style="2" customWidth="1"/>
    <col min="6" max="6" width="5" style="2" customWidth="1"/>
    <col min="7" max="7" width="10.875" style="2" customWidth="1"/>
    <col min="8" max="8" width="10.5" style="2" bestFit="1" customWidth="1"/>
    <col min="9" max="9" width="13.125" style="2" customWidth="1"/>
    <col min="10" max="10" width="9.625" style="2" customWidth="1"/>
    <col min="11" max="11" width="11.25" style="2" customWidth="1"/>
    <col min="12" max="17" width="9.625" style="2" customWidth="1"/>
    <col min="18" max="18" width="12.25" style="2" bestFit="1" customWidth="1"/>
    <col min="19" max="19" width="10.625" style="2" customWidth="1"/>
    <col min="20" max="256" width="9" style="2"/>
    <col min="257" max="257" width="7" style="2" customWidth="1"/>
    <col min="258" max="258" width="18.75" style="2" customWidth="1"/>
    <col min="259" max="259" width="15.375" style="2" customWidth="1"/>
    <col min="260" max="260" width="6.375" style="2" customWidth="1"/>
    <col min="261" max="261" width="8.125" style="2" customWidth="1"/>
    <col min="262" max="262" width="5" style="2" customWidth="1"/>
    <col min="263" max="263" width="10.875" style="2" customWidth="1"/>
    <col min="264" max="264" width="10.5" style="2" bestFit="1" customWidth="1"/>
    <col min="265" max="265" width="13.125" style="2" customWidth="1"/>
    <col min="266" max="266" width="9.625" style="2" customWidth="1"/>
    <col min="267" max="267" width="11.25" style="2" customWidth="1"/>
    <col min="268" max="273" width="9.625" style="2" customWidth="1"/>
    <col min="274" max="274" width="12.25" style="2" bestFit="1" customWidth="1"/>
    <col min="275" max="275" width="10.625" style="2" customWidth="1"/>
    <col min="276" max="512" width="9" style="2"/>
    <col min="513" max="513" width="7" style="2" customWidth="1"/>
    <col min="514" max="514" width="18.75" style="2" customWidth="1"/>
    <col min="515" max="515" width="15.375" style="2" customWidth="1"/>
    <col min="516" max="516" width="6.375" style="2" customWidth="1"/>
    <col min="517" max="517" width="8.125" style="2" customWidth="1"/>
    <col min="518" max="518" width="5" style="2" customWidth="1"/>
    <col min="519" max="519" width="10.875" style="2" customWidth="1"/>
    <col min="520" max="520" width="10.5" style="2" bestFit="1" customWidth="1"/>
    <col min="521" max="521" width="13.125" style="2" customWidth="1"/>
    <col min="522" max="522" width="9.625" style="2" customWidth="1"/>
    <col min="523" max="523" width="11.25" style="2" customWidth="1"/>
    <col min="524" max="529" width="9.625" style="2" customWidth="1"/>
    <col min="530" max="530" width="12.25" style="2" bestFit="1" customWidth="1"/>
    <col min="531" max="531" width="10.625" style="2" customWidth="1"/>
    <col min="532" max="768" width="9" style="2"/>
    <col min="769" max="769" width="7" style="2" customWidth="1"/>
    <col min="770" max="770" width="18.75" style="2" customWidth="1"/>
    <col min="771" max="771" width="15.375" style="2" customWidth="1"/>
    <col min="772" max="772" width="6.375" style="2" customWidth="1"/>
    <col min="773" max="773" width="8.125" style="2" customWidth="1"/>
    <col min="774" max="774" width="5" style="2" customWidth="1"/>
    <col min="775" max="775" width="10.875" style="2" customWidth="1"/>
    <col min="776" max="776" width="10.5" style="2" bestFit="1" customWidth="1"/>
    <col min="777" max="777" width="13.125" style="2" customWidth="1"/>
    <col min="778" max="778" width="9.625" style="2" customWidth="1"/>
    <col min="779" max="779" width="11.25" style="2" customWidth="1"/>
    <col min="780" max="785" width="9.625" style="2" customWidth="1"/>
    <col min="786" max="786" width="12.25" style="2" bestFit="1" customWidth="1"/>
    <col min="787" max="787" width="10.625" style="2" customWidth="1"/>
    <col min="788" max="1024" width="9" style="2"/>
    <col min="1025" max="1025" width="7" style="2" customWidth="1"/>
    <col min="1026" max="1026" width="18.75" style="2" customWidth="1"/>
    <col min="1027" max="1027" width="15.375" style="2" customWidth="1"/>
    <col min="1028" max="1028" width="6.375" style="2" customWidth="1"/>
    <col min="1029" max="1029" width="8.125" style="2" customWidth="1"/>
    <col min="1030" max="1030" width="5" style="2" customWidth="1"/>
    <col min="1031" max="1031" width="10.875" style="2" customWidth="1"/>
    <col min="1032" max="1032" width="10.5" style="2" bestFit="1" customWidth="1"/>
    <col min="1033" max="1033" width="13.125" style="2" customWidth="1"/>
    <col min="1034" max="1034" width="9.625" style="2" customWidth="1"/>
    <col min="1035" max="1035" width="11.25" style="2" customWidth="1"/>
    <col min="1036" max="1041" width="9.625" style="2" customWidth="1"/>
    <col min="1042" max="1042" width="12.25" style="2" bestFit="1" customWidth="1"/>
    <col min="1043" max="1043" width="10.625" style="2" customWidth="1"/>
    <col min="1044" max="1280" width="9" style="2"/>
    <col min="1281" max="1281" width="7" style="2" customWidth="1"/>
    <col min="1282" max="1282" width="18.75" style="2" customWidth="1"/>
    <col min="1283" max="1283" width="15.375" style="2" customWidth="1"/>
    <col min="1284" max="1284" width="6.375" style="2" customWidth="1"/>
    <col min="1285" max="1285" width="8.125" style="2" customWidth="1"/>
    <col min="1286" max="1286" width="5" style="2" customWidth="1"/>
    <col min="1287" max="1287" width="10.875" style="2" customWidth="1"/>
    <col min="1288" max="1288" width="10.5" style="2" bestFit="1" customWidth="1"/>
    <col min="1289" max="1289" width="13.125" style="2" customWidth="1"/>
    <col min="1290" max="1290" width="9.625" style="2" customWidth="1"/>
    <col min="1291" max="1291" width="11.25" style="2" customWidth="1"/>
    <col min="1292" max="1297" width="9.625" style="2" customWidth="1"/>
    <col min="1298" max="1298" width="12.25" style="2" bestFit="1" customWidth="1"/>
    <col min="1299" max="1299" width="10.625" style="2" customWidth="1"/>
    <col min="1300" max="1536" width="9" style="2"/>
    <col min="1537" max="1537" width="7" style="2" customWidth="1"/>
    <col min="1538" max="1538" width="18.75" style="2" customWidth="1"/>
    <col min="1539" max="1539" width="15.375" style="2" customWidth="1"/>
    <col min="1540" max="1540" width="6.375" style="2" customWidth="1"/>
    <col min="1541" max="1541" width="8.125" style="2" customWidth="1"/>
    <col min="1542" max="1542" width="5" style="2" customWidth="1"/>
    <col min="1543" max="1543" width="10.875" style="2" customWidth="1"/>
    <col min="1544" max="1544" width="10.5" style="2" bestFit="1" customWidth="1"/>
    <col min="1545" max="1545" width="13.125" style="2" customWidth="1"/>
    <col min="1546" max="1546" width="9.625" style="2" customWidth="1"/>
    <col min="1547" max="1547" width="11.25" style="2" customWidth="1"/>
    <col min="1548" max="1553" width="9.625" style="2" customWidth="1"/>
    <col min="1554" max="1554" width="12.25" style="2" bestFit="1" customWidth="1"/>
    <col min="1555" max="1555" width="10.625" style="2" customWidth="1"/>
    <col min="1556" max="1792" width="9" style="2"/>
    <col min="1793" max="1793" width="7" style="2" customWidth="1"/>
    <col min="1794" max="1794" width="18.75" style="2" customWidth="1"/>
    <col min="1795" max="1795" width="15.375" style="2" customWidth="1"/>
    <col min="1796" max="1796" width="6.375" style="2" customWidth="1"/>
    <col min="1797" max="1797" width="8.125" style="2" customWidth="1"/>
    <col min="1798" max="1798" width="5" style="2" customWidth="1"/>
    <col min="1799" max="1799" width="10.875" style="2" customWidth="1"/>
    <col min="1800" max="1800" width="10.5" style="2" bestFit="1" customWidth="1"/>
    <col min="1801" max="1801" width="13.125" style="2" customWidth="1"/>
    <col min="1802" max="1802" width="9.625" style="2" customWidth="1"/>
    <col min="1803" max="1803" width="11.25" style="2" customWidth="1"/>
    <col min="1804" max="1809" width="9.625" style="2" customWidth="1"/>
    <col min="1810" max="1810" width="12.25" style="2" bestFit="1" customWidth="1"/>
    <col min="1811" max="1811" width="10.625" style="2" customWidth="1"/>
    <col min="1812" max="2048" width="9" style="2"/>
    <col min="2049" max="2049" width="7" style="2" customWidth="1"/>
    <col min="2050" max="2050" width="18.75" style="2" customWidth="1"/>
    <col min="2051" max="2051" width="15.375" style="2" customWidth="1"/>
    <col min="2052" max="2052" width="6.375" style="2" customWidth="1"/>
    <col min="2053" max="2053" width="8.125" style="2" customWidth="1"/>
    <col min="2054" max="2054" width="5" style="2" customWidth="1"/>
    <col min="2055" max="2055" width="10.875" style="2" customWidth="1"/>
    <col min="2056" max="2056" width="10.5" style="2" bestFit="1" customWidth="1"/>
    <col min="2057" max="2057" width="13.125" style="2" customWidth="1"/>
    <col min="2058" max="2058" width="9.625" style="2" customWidth="1"/>
    <col min="2059" max="2059" width="11.25" style="2" customWidth="1"/>
    <col min="2060" max="2065" width="9.625" style="2" customWidth="1"/>
    <col min="2066" max="2066" width="12.25" style="2" bestFit="1" customWidth="1"/>
    <col min="2067" max="2067" width="10.625" style="2" customWidth="1"/>
    <col min="2068" max="2304" width="9" style="2"/>
    <col min="2305" max="2305" width="7" style="2" customWidth="1"/>
    <col min="2306" max="2306" width="18.75" style="2" customWidth="1"/>
    <col min="2307" max="2307" width="15.375" style="2" customWidth="1"/>
    <col min="2308" max="2308" width="6.375" style="2" customWidth="1"/>
    <col min="2309" max="2309" width="8.125" style="2" customWidth="1"/>
    <col min="2310" max="2310" width="5" style="2" customWidth="1"/>
    <col min="2311" max="2311" width="10.875" style="2" customWidth="1"/>
    <col min="2312" max="2312" width="10.5" style="2" bestFit="1" customWidth="1"/>
    <col min="2313" max="2313" width="13.125" style="2" customWidth="1"/>
    <col min="2314" max="2314" width="9.625" style="2" customWidth="1"/>
    <col min="2315" max="2315" width="11.25" style="2" customWidth="1"/>
    <col min="2316" max="2321" width="9.625" style="2" customWidth="1"/>
    <col min="2322" max="2322" width="12.25" style="2" bestFit="1" customWidth="1"/>
    <col min="2323" max="2323" width="10.625" style="2" customWidth="1"/>
    <col min="2324" max="2560" width="9" style="2"/>
    <col min="2561" max="2561" width="7" style="2" customWidth="1"/>
    <col min="2562" max="2562" width="18.75" style="2" customWidth="1"/>
    <col min="2563" max="2563" width="15.375" style="2" customWidth="1"/>
    <col min="2564" max="2564" width="6.375" style="2" customWidth="1"/>
    <col min="2565" max="2565" width="8.125" style="2" customWidth="1"/>
    <col min="2566" max="2566" width="5" style="2" customWidth="1"/>
    <col min="2567" max="2567" width="10.875" style="2" customWidth="1"/>
    <col min="2568" max="2568" width="10.5" style="2" bestFit="1" customWidth="1"/>
    <col min="2569" max="2569" width="13.125" style="2" customWidth="1"/>
    <col min="2570" max="2570" width="9.625" style="2" customWidth="1"/>
    <col min="2571" max="2571" width="11.25" style="2" customWidth="1"/>
    <col min="2572" max="2577" width="9.625" style="2" customWidth="1"/>
    <col min="2578" max="2578" width="12.25" style="2" bestFit="1" customWidth="1"/>
    <col min="2579" max="2579" width="10.625" style="2" customWidth="1"/>
    <col min="2580" max="2816" width="9" style="2"/>
    <col min="2817" max="2817" width="7" style="2" customWidth="1"/>
    <col min="2818" max="2818" width="18.75" style="2" customWidth="1"/>
    <col min="2819" max="2819" width="15.375" style="2" customWidth="1"/>
    <col min="2820" max="2820" width="6.375" style="2" customWidth="1"/>
    <col min="2821" max="2821" width="8.125" style="2" customWidth="1"/>
    <col min="2822" max="2822" width="5" style="2" customWidth="1"/>
    <col min="2823" max="2823" width="10.875" style="2" customWidth="1"/>
    <col min="2824" max="2824" width="10.5" style="2" bestFit="1" customWidth="1"/>
    <col min="2825" max="2825" width="13.125" style="2" customWidth="1"/>
    <col min="2826" max="2826" width="9.625" style="2" customWidth="1"/>
    <col min="2827" max="2827" width="11.25" style="2" customWidth="1"/>
    <col min="2828" max="2833" width="9.625" style="2" customWidth="1"/>
    <col min="2834" max="2834" width="12.25" style="2" bestFit="1" customWidth="1"/>
    <col min="2835" max="2835" width="10.625" style="2" customWidth="1"/>
    <col min="2836" max="3072" width="9" style="2"/>
    <col min="3073" max="3073" width="7" style="2" customWidth="1"/>
    <col min="3074" max="3074" width="18.75" style="2" customWidth="1"/>
    <col min="3075" max="3075" width="15.375" style="2" customWidth="1"/>
    <col min="3076" max="3076" width="6.375" style="2" customWidth="1"/>
    <col min="3077" max="3077" width="8.125" style="2" customWidth="1"/>
    <col min="3078" max="3078" width="5" style="2" customWidth="1"/>
    <col min="3079" max="3079" width="10.875" style="2" customWidth="1"/>
    <col min="3080" max="3080" width="10.5" style="2" bestFit="1" customWidth="1"/>
    <col min="3081" max="3081" width="13.125" style="2" customWidth="1"/>
    <col min="3082" max="3082" width="9.625" style="2" customWidth="1"/>
    <col min="3083" max="3083" width="11.25" style="2" customWidth="1"/>
    <col min="3084" max="3089" width="9.625" style="2" customWidth="1"/>
    <col min="3090" max="3090" width="12.25" style="2" bestFit="1" customWidth="1"/>
    <col min="3091" max="3091" width="10.625" style="2" customWidth="1"/>
    <col min="3092" max="3328" width="9" style="2"/>
    <col min="3329" max="3329" width="7" style="2" customWidth="1"/>
    <col min="3330" max="3330" width="18.75" style="2" customWidth="1"/>
    <col min="3331" max="3331" width="15.375" style="2" customWidth="1"/>
    <col min="3332" max="3332" width="6.375" style="2" customWidth="1"/>
    <col min="3333" max="3333" width="8.125" style="2" customWidth="1"/>
    <col min="3334" max="3334" width="5" style="2" customWidth="1"/>
    <col min="3335" max="3335" width="10.875" style="2" customWidth="1"/>
    <col min="3336" max="3336" width="10.5" style="2" bestFit="1" customWidth="1"/>
    <col min="3337" max="3337" width="13.125" style="2" customWidth="1"/>
    <col min="3338" max="3338" width="9.625" style="2" customWidth="1"/>
    <col min="3339" max="3339" width="11.25" style="2" customWidth="1"/>
    <col min="3340" max="3345" width="9.625" style="2" customWidth="1"/>
    <col min="3346" max="3346" width="12.25" style="2" bestFit="1" customWidth="1"/>
    <col min="3347" max="3347" width="10.625" style="2" customWidth="1"/>
    <col min="3348" max="3584" width="9" style="2"/>
    <col min="3585" max="3585" width="7" style="2" customWidth="1"/>
    <col min="3586" max="3586" width="18.75" style="2" customWidth="1"/>
    <col min="3587" max="3587" width="15.375" style="2" customWidth="1"/>
    <col min="3588" max="3588" width="6.375" style="2" customWidth="1"/>
    <col min="3589" max="3589" width="8.125" style="2" customWidth="1"/>
    <col min="3590" max="3590" width="5" style="2" customWidth="1"/>
    <col min="3591" max="3591" width="10.875" style="2" customWidth="1"/>
    <col min="3592" max="3592" width="10.5" style="2" bestFit="1" customWidth="1"/>
    <col min="3593" max="3593" width="13.125" style="2" customWidth="1"/>
    <col min="3594" max="3594" width="9.625" style="2" customWidth="1"/>
    <col min="3595" max="3595" width="11.25" style="2" customWidth="1"/>
    <col min="3596" max="3601" width="9.625" style="2" customWidth="1"/>
    <col min="3602" max="3602" width="12.25" style="2" bestFit="1" customWidth="1"/>
    <col min="3603" max="3603" width="10.625" style="2" customWidth="1"/>
    <col min="3604" max="3840" width="9" style="2"/>
    <col min="3841" max="3841" width="7" style="2" customWidth="1"/>
    <col min="3842" max="3842" width="18.75" style="2" customWidth="1"/>
    <col min="3843" max="3843" width="15.375" style="2" customWidth="1"/>
    <col min="3844" max="3844" width="6.375" style="2" customWidth="1"/>
    <col min="3845" max="3845" width="8.125" style="2" customWidth="1"/>
    <col min="3846" max="3846" width="5" style="2" customWidth="1"/>
    <col min="3847" max="3847" width="10.875" style="2" customWidth="1"/>
    <col min="3848" max="3848" width="10.5" style="2" bestFit="1" customWidth="1"/>
    <col min="3849" max="3849" width="13.125" style="2" customWidth="1"/>
    <col min="3850" max="3850" width="9.625" style="2" customWidth="1"/>
    <col min="3851" max="3851" width="11.25" style="2" customWidth="1"/>
    <col min="3852" max="3857" width="9.625" style="2" customWidth="1"/>
    <col min="3858" max="3858" width="12.25" style="2" bestFit="1" customWidth="1"/>
    <col min="3859" max="3859" width="10.625" style="2" customWidth="1"/>
    <col min="3860" max="4096" width="9" style="2"/>
    <col min="4097" max="4097" width="7" style="2" customWidth="1"/>
    <col min="4098" max="4098" width="18.75" style="2" customWidth="1"/>
    <col min="4099" max="4099" width="15.375" style="2" customWidth="1"/>
    <col min="4100" max="4100" width="6.375" style="2" customWidth="1"/>
    <col min="4101" max="4101" width="8.125" style="2" customWidth="1"/>
    <col min="4102" max="4102" width="5" style="2" customWidth="1"/>
    <col min="4103" max="4103" width="10.875" style="2" customWidth="1"/>
    <col min="4104" max="4104" width="10.5" style="2" bestFit="1" customWidth="1"/>
    <col min="4105" max="4105" width="13.125" style="2" customWidth="1"/>
    <col min="4106" max="4106" width="9.625" style="2" customWidth="1"/>
    <col min="4107" max="4107" width="11.25" style="2" customWidth="1"/>
    <col min="4108" max="4113" width="9.625" style="2" customWidth="1"/>
    <col min="4114" max="4114" width="12.25" style="2" bestFit="1" customWidth="1"/>
    <col min="4115" max="4115" width="10.625" style="2" customWidth="1"/>
    <col min="4116" max="4352" width="9" style="2"/>
    <col min="4353" max="4353" width="7" style="2" customWidth="1"/>
    <col min="4354" max="4354" width="18.75" style="2" customWidth="1"/>
    <col min="4355" max="4355" width="15.375" style="2" customWidth="1"/>
    <col min="4356" max="4356" width="6.375" style="2" customWidth="1"/>
    <col min="4357" max="4357" width="8.125" style="2" customWidth="1"/>
    <col min="4358" max="4358" width="5" style="2" customWidth="1"/>
    <col min="4359" max="4359" width="10.875" style="2" customWidth="1"/>
    <col min="4360" max="4360" width="10.5" style="2" bestFit="1" customWidth="1"/>
    <col min="4361" max="4361" width="13.125" style="2" customWidth="1"/>
    <col min="4362" max="4362" width="9.625" style="2" customWidth="1"/>
    <col min="4363" max="4363" width="11.25" style="2" customWidth="1"/>
    <col min="4364" max="4369" width="9.625" style="2" customWidth="1"/>
    <col min="4370" max="4370" width="12.25" style="2" bestFit="1" customWidth="1"/>
    <col min="4371" max="4371" width="10.625" style="2" customWidth="1"/>
    <col min="4372" max="4608" width="9" style="2"/>
    <col min="4609" max="4609" width="7" style="2" customWidth="1"/>
    <col min="4610" max="4610" width="18.75" style="2" customWidth="1"/>
    <col min="4611" max="4611" width="15.375" style="2" customWidth="1"/>
    <col min="4612" max="4612" width="6.375" style="2" customWidth="1"/>
    <col min="4613" max="4613" width="8.125" style="2" customWidth="1"/>
    <col min="4614" max="4614" width="5" style="2" customWidth="1"/>
    <col min="4615" max="4615" width="10.875" style="2" customWidth="1"/>
    <col min="4616" max="4616" width="10.5" style="2" bestFit="1" customWidth="1"/>
    <col min="4617" max="4617" width="13.125" style="2" customWidth="1"/>
    <col min="4618" max="4618" width="9.625" style="2" customWidth="1"/>
    <col min="4619" max="4619" width="11.25" style="2" customWidth="1"/>
    <col min="4620" max="4625" width="9.625" style="2" customWidth="1"/>
    <col min="4626" max="4626" width="12.25" style="2" bestFit="1" customWidth="1"/>
    <col min="4627" max="4627" width="10.625" style="2" customWidth="1"/>
    <col min="4628" max="4864" width="9" style="2"/>
    <col min="4865" max="4865" width="7" style="2" customWidth="1"/>
    <col min="4866" max="4866" width="18.75" style="2" customWidth="1"/>
    <col min="4867" max="4867" width="15.375" style="2" customWidth="1"/>
    <col min="4868" max="4868" width="6.375" style="2" customWidth="1"/>
    <col min="4869" max="4869" width="8.125" style="2" customWidth="1"/>
    <col min="4870" max="4870" width="5" style="2" customWidth="1"/>
    <col min="4871" max="4871" width="10.875" style="2" customWidth="1"/>
    <col min="4872" max="4872" width="10.5" style="2" bestFit="1" customWidth="1"/>
    <col min="4873" max="4873" width="13.125" style="2" customWidth="1"/>
    <col min="4874" max="4874" width="9.625" style="2" customWidth="1"/>
    <col min="4875" max="4875" width="11.25" style="2" customWidth="1"/>
    <col min="4876" max="4881" width="9.625" style="2" customWidth="1"/>
    <col min="4882" max="4882" width="12.25" style="2" bestFit="1" customWidth="1"/>
    <col min="4883" max="4883" width="10.625" style="2" customWidth="1"/>
    <col min="4884" max="5120" width="9" style="2"/>
    <col min="5121" max="5121" width="7" style="2" customWidth="1"/>
    <col min="5122" max="5122" width="18.75" style="2" customWidth="1"/>
    <col min="5123" max="5123" width="15.375" style="2" customWidth="1"/>
    <col min="5124" max="5124" width="6.375" style="2" customWidth="1"/>
    <col min="5125" max="5125" width="8.125" style="2" customWidth="1"/>
    <col min="5126" max="5126" width="5" style="2" customWidth="1"/>
    <col min="5127" max="5127" width="10.875" style="2" customWidth="1"/>
    <col min="5128" max="5128" width="10.5" style="2" bestFit="1" customWidth="1"/>
    <col min="5129" max="5129" width="13.125" style="2" customWidth="1"/>
    <col min="5130" max="5130" width="9.625" style="2" customWidth="1"/>
    <col min="5131" max="5131" width="11.25" style="2" customWidth="1"/>
    <col min="5132" max="5137" width="9.625" style="2" customWidth="1"/>
    <col min="5138" max="5138" width="12.25" style="2" bestFit="1" customWidth="1"/>
    <col min="5139" max="5139" width="10.625" style="2" customWidth="1"/>
    <col min="5140" max="5376" width="9" style="2"/>
    <col min="5377" max="5377" width="7" style="2" customWidth="1"/>
    <col min="5378" max="5378" width="18.75" style="2" customWidth="1"/>
    <col min="5379" max="5379" width="15.375" style="2" customWidth="1"/>
    <col min="5380" max="5380" width="6.375" style="2" customWidth="1"/>
    <col min="5381" max="5381" width="8.125" style="2" customWidth="1"/>
    <col min="5382" max="5382" width="5" style="2" customWidth="1"/>
    <col min="5383" max="5383" width="10.875" style="2" customWidth="1"/>
    <col min="5384" max="5384" width="10.5" style="2" bestFit="1" customWidth="1"/>
    <col min="5385" max="5385" width="13.125" style="2" customWidth="1"/>
    <col min="5386" max="5386" width="9.625" style="2" customWidth="1"/>
    <col min="5387" max="5387" width="11.25" style="2" customWidth="1"/>
    <col min="5388" max="5393" width="9.625" style="2" customWidth="1"/>
    <col min="5394" max="5394" width="12.25" style="2" bestFit="1" customWidth="1"/>
    <col min="5395" max="5395" width="10.625" style="2" customWidth="1"/>
    <col min="5396" max="5632" width="9" style="2"/>
    <col min="5633" max="5633" width="7" style="2" customWidth="1"/>
    <col min="5634" max="5634" width="18.75" style="2" customWidth="1"/>
    <col min="5635" max="5635" width="15.375" style="2" customWidth="1"/>
    <col min="5636" max="5636" width="6.375" style="2" customWidth="1"/>
    <col min="5637" max="5637" width="8.125" style="2" customWidth="1"/>
    <col min="5638" max="5638" width="5" style="2" customWidth="1"/>
    <col min="5639" max="5639" width="10.875" style="2" customWidth="1"/>
    <col min="5640" max="5640" width="10.5" style="2" bestFit="1" customWidth="1"/>
    <col min="5641" max="5641" width="13.125" style="2" customWidth="1"/>
    <col min="5642" max="5642" width="9.625" style="2" customWidth="1"/>
    <col min="5643" max="5643" width="11.25" style="2" customWidth="1"/>
    <col min="5644" max="5649" width="9.625" style="2" customWidth="1"/>
    <col min="5650" max="5650" width="12.25" style="2" bestFit="1" customWidth="1"/>
    <col min="5651" max="5651" width="10.625" style="2" customWidth="1"/>
    <col min="5652" max="5888" width="9" style="2"/>
    <col min="5889" max="5889" width="7" style="2" customWidth="1"/>
    <col min="5890" max="5890" width="18.75" style="2" customWidth="1"/>
    <col min="5891" max="5891" width="15.375" style="2" customWidth="1"/>
    <col min="5892" max="5892" width="6.375" style="2" customWidth="1"/>
    <col min="5893" max="5893" width="8.125" style="2" customWidth="1"/>
    <col min="5894" max="5894" width="5" style="2" customWidth="1"/>
    <col min="5895" max="5895" width="10.875" style="2" customWidth="1"/>
    <col min="5896" max="5896" width="10.5" style="2" bestFit="1" customWidth="1"/>
    <col min="5897" max="5897" width="13.125" style="2" customWidth="1"/>
    <col min="5898" max="5898" width="9.625" style="2" customWidth="1"/>
    <col min="5899" max="5899" width="11.25" style="2" customWidth="1"/>
    <col min="5900" max="5905" width="9.625" style="2" customWidth="1"/>
    <col min="5906" max="5906" width="12.25" style="2" bestFit="1" customWidth="1"/>
    <col min="5907" max="5907" width="10.625" style="2" customWidth="1"/>
    <col min="5908" max="6144" width="9" style="2"/>
    <col min="6145" max="6145" width="7" style="2" customWidth="1"/>
    <col min="6146" max="6146" width="18.75" style="2" customWidth="1"/>
    <col min="6147" max="6147" width="15.375" style="2" customWidth="1"/>
    <col min="6148" max="6148" width="6.375" style="2" customWidth="1"/>
    <col min="6149" max="6149" width="8.125" style="2" customWidth="1"/>
    <col min="6150" max="6150" width="5" style="2" customWidth="1"/>
    <col min="6151" max="6151" width="10.875" style="2" customWidth="1"/>
    <col min="6152" max="6152" width="10.5" style="2" bestFit="1" customWidth="1"/>
    <col min="6153" max="6153" width="13.125" style="2" customWidth="1"/>
    <col min="6154" max="6154" width="9.625" style="2" customWidth="1"/>
    <col min="6155" max="6155" width="11.25" style="2" customWidth="1"/>
    <col min="6156" max="6161" width="9.625" style="2" customWidth="1"/>
    <col min="6162" max="6162" width="12.25" style="2" bestFit="1" customWidth="1"/>
    <col min="6163" max="6163" width="10.625" style="2" customWidth="1"/>
    <col min="6164" max="6400" width="9" style="2"/>
    <col min="6401" max="6401" width="7" style="2" customWidth="1"/>
    <col min="6402" max="6402" width="18.75" style="2" customWidth="1"/>
    <col min="6403" max="6403" width="15.375" style="2" customWidth="1"/>
    <col min="6404" max="6404" width="6.375" style="2" customWidth="1"/>
    <col min="6405" max="6405" width="8.125" style="2" customWidth="1"/>
    <col min="6406" max="6406" width="5" style="2" customWidth="1"/>
    <col min="6407" max="6407" width="10.875" style="2" customWidth="1"/>
    <col min="6408" max="6408" width="10.5" style="2" bestFit="1" customWidth="1"/>
    <col min="6409" max="6409" width="13.125" style="2" customWidth="1"/>
    <col min="6410" max="6410" width="9.625" style="2" customWidth="1"/>
    <col min="6411" max="6411" width="11.25" style="2" customWidth="1"/>
    <col min="6412" max="6417" width="9.625" style="2" customWidth="1"/>
    <col min="6418" max="6418" width="12.25" style="2" bestFit="1" customWidth="1"/>
    <col min="6419" max="6419" width="10.625" style="2" customWidth="1"/>
    <col min="6420" max="6656" width="9" style="2"/>
    <col min="6657" max="6657" width="7" style="2" customWidth="1"/>
    <col min="6658" max="6658" width="18.75" style="2" customWidth="1"/>
    <col min="6659" max="6659" width="15.375" style="2" customWidth="1"/>
    <col min="6660" max="6660" width="6.375" style="2" customWidth="1"/>
    <col min="6661" max="6661" width="8.125" style="2" customWidth="1"/>
    <col min="6662" max="6662" width="5" style="2" customWidth="1"/>
    <col min="6663" max="6663" width="10.875" style="2" customWidth="1"/>
    <col min="6664" max="6664" width="10.5" style="2" bestFit="1" customWidth="1"/>
    <col min="6665" max="6665" width="13.125" style="2" customWidth="1"/>
    <col min="6666" max="6666" width="9.625" style="2" customWidth="1"/>
    <col min="6667" max="6667" width="11.25" style="2" customWidth="1"/>
    <col min="6668" max="6673" width="9.625" style="2" customWidth="1"/>
    <col min="6674" max="6674" width="12.25" style="2" bestFit="1" customWidth="1"/>
    <col min="6675" max="6675" width="10.625" style="2" customWidth="1"/>
    <col min="6676" max="6912" width="9" style="2"/>
    <col min="6913" max="6913" width="7" style="2" customWidth="1"/>
    <col min="6914" max="6914" width="18.75" style="2" customWidth="1"/>
    <col min="6915" max="6915" width="15.375" style="2" customWidth="1"/>
    <col min="6916" max="6916" width="6.375" style="2" customWidth="1"/>
    <col min="6917" max="6917" width="8.125" style="2" customWidth="1"/>
    <col min="6918" max="6918" width="5" style="2" customWidth="1"/>
    <col min="6919" max="6919" width="10.875" style="2" customWidth="1"/>
    <col min="6920" max="6920" width="10.5" style="2" bestFit="1" customWidth="1"/>
    <col min="6921" max="6921" width="13.125" style="2" customWidth="1"/>
    <col min="6922" max="6922" width="9.625" style="2" customWidth="1"/>
    <col min="6923" max="6923" width="11.25" style="2" customWidth="1"/>
    <col min="6924" max="6929" width="9.625" style="2" customWidth="1"/>
    <col min="6930" max="6930" width="12.25" style="2" bestFit="1" customWidth="1"/>
    <col min="6931" max="6931" width="10.625" style="2" customWidth="1"/>
    <col min="6932" max="7168" width="9" style="2"/>
    <col min="7169" max="7169" width="7" style="2" customWidth="1"/>
    <col min="7170" max="7170" width="18.75" style="2" customWidth="1"/>
    <col min="7171" max="7171" width="15.375" style="2" customWidth="1"/>
    <col min="7172" max="7172" width="6.375" style="2" customWidth="1"/>
    <col min="7173" max="7173" width="8.125" style="2" customWidth="1"/>
    <col min="7174" max="7174" width="5" style="2" customWidth="1"/>
    <col min="7175" max="7175" width="10.875" style="2" customWidth="1"/>
    <col min="7176" max="7176" width="10.5" style="2" bestFit="1" customWidth="1"/>
    <col min="7177" max="7177" width="13.125" style="2" customWidth="1"/>
    <col min="7178" max="7178" width="9.625" style="2" customWidth="1"/>
    <col min="7179" max="7179" width="11.25" style="2" customWidth="1"/>
    <col min="7180" max="7185" width="9.625" style="2" customWidth="1"/>
    <col min="7186" max="7186" width="12.25" style="2" bestFit="1" customWidth="1"/>
    <col min="7187" max="7187" width="10.625" style="2" customWidth="1"/>
    <col min="7188" max="7424" width="9" style="2"/>
    <col min="7425" max="7425" width="7" style="2" customWidth="1"/>
    <col min="7426" max="7426" width="18.75" style="2" customWidth="1"/>
    <col min="7427" max="7427" width="15.375" style="2" customWidth="1"/>
    <col min="7428" max="7428" width="6.375" style="2" customWidth="1"/>
    <col min="7429" max="7429" width="8.125" style="2" customWidth="1"/>
    <col min="7430" max="7430" width="5" style="2" customWidth="1"/>
    <col min="7431" max="7431" width="10.875" style="2" customWidth="1"/>
    <col min="7432" max="7432" width="10.5" style="2" bestFit="1" customWidth="1"/>
    <col min="7433" max="7433" width="13.125" style="2" customWidth="1"/>
    <col min="7434" max="7434" width="9.625" style="2" customWidth="1"/>
    <col min="7435" max="7435" width="11.25" style="2" customWidth="1"/>
    <col min="7436" max="7441" width="9.625" style="2" customWidth="1"/>
    <col min="7442" max="7442" width="12.25" style="2" bestFit="1" customWidth="1"/>
    <col min="7443" max="7443" width="10.625" style="2" customWidth="1"/>
    <col min="7444" max="7680" width="9" style="2"/>
    <col min="7681" max="7681" width="7" style="2" customWidth="1"/>
    <col min="7682" max="7682" width="18.75" style="2" customWidth="1"/>
    <col min="7683" max="7683" width="15.375" style="2" customWidth="1"/>
    <col min="7684" max="7684" width="6.375" style="2" customWidth="1"/>
    <col min="7685" max="7685" width="8.125" style="2" customWidth="1"/>
    <col min="7686" max="7686" width="5" style="2" customWidth="1"/>
    <col min="7687" max="7687" width="10.875" style="2" customWidth="1"/>
    <col min="7688" max="7688" width="10.5" style="2" bestFit="1" customWidth="1"/>
    <col min="7689" max="7689" width="13.125" style="2" customWidth="1"/>
    <col min="7690" max="7690" width="9.625" style="2" customWidth="1"/>
    <col min="7691" max="7691" width="11.25" style="2" customWidth="1"/>
    <col min="7692" max="7697" width="9.625" style="2" customWidth="1"/>
    <col min="7698" max="7698" width="12.25" style="2" bestFit="1" customWidth="1"/>
    <col min="7699" max="7699" width="10.625" style="2" customWidth="1"/>
    <col min="7700" max="7936" width="9" style="2"/>
    <col min="7937" max="7937" width="7" style="2" customWidth="1"/>
    <col min="7938" max="7938" width="18.75" style="2" customWidth="1"/>
    <col min="7939" max="7939" width="15.375" style="2" customWidth="1"/>
    <col min="7940" max="7940" width="6.375" style="2" customWidth="1"/>
    <col min="7941" max="7941" width="8.125" style="2" customWidth="1"/>
    <col min="7942" max="7942" width="5" style="2" customWidth="1"/>
    <col min="7943" max="7943" width="10.875" style="2" customWidth="1"/>
    <col min="7944" max="7944" width="10.5" style="2" bestFit="1" customWidth="1"/>
    <col min="7945" max="7945" width="13.125" style="2" customWidth="1"/>
    <col min="7946" max="7946" width="9.625" style="2" customWidth="1"/>
    <col min="7947" max="7947" width="11.25" style="2" customWidth="1"/>
    <col min="7948" max="7953" width="9.625" style="2" customWidth="1"/>
    <col min="7954" max="7954" width="12.25" style="2" bestFit="1" customWidth="1"/>
    <col min="7955" max="7955" width="10.625" style="2" customWidth="1"/>
    <col min="7956" max="8192" width="9" style="2"/>
    <col min="8193" max="8193" width="7" style="2" customWidth="1"/>
    <col min="8194" max="8194" width="18.75" style="2" customWidth="1"/>
    <col min="8195" max="8195" width="15.375" style="2" customWidth="1"/>
    <col min="8196" max="8196" width="6.375" style="2" customWidth="1"/>
    <col min="8197" max="8197" width="8.125" style="2" customWidth="1"/>
    <col min="8198" max="8198" width="5" style="2" customWidth="1"/>
    <col min="8199" max="8199" width="10.875" style="2" customWidth="1"/>
    <col min="8200" max="8200" width="10.5" style="2" bestFit="1" customWidth="1"/>
    <col min="8201" max="8201" width="13.125" style="2" customWidth="1"/>
    <col min="8202" max="8202" width="9.625" style="2" customWidth="1"/>
    <col min="8203" max="8203" width="11.25" style="2" customWidth="1"/>
    <col min="8204" max="8209" width="9.625" style="2" customWidth="1"/>
    <col min="8210" max="8210" width="12.25" style="2" bestFit="1" customWidth="1"/>
    <col min="8211" max="8211" width="10.625" style="2" customWidth="1"/>
    <col min="8212" max="8448" width="9" style="2"/>
    <col min="8449" max="8449" width="7" style="2" customWidth="1"/>
    <col min="8450" max="8450" width="18.75" style="2" customWidth="1"/>
    <col min="8451" max="8451" width="15.375" style="2" customWidth="1"/>
    <col min="8452" max="8452" width="6.375" style="2" customWidth="1"/>
    <col min="8453" max="8453" width="8.125" style="2" customWidth="1"/>
    <col min="8454" max="8454" width="5" style="2" customWidth="1"/>
    <col min="8455" max="8455" width="10.875" style="2" customWidth="1"/>
    <col min="8456" max="8456" width="10.5" style="2" bestFit="1" customWidth="1"/>
    <col min="8457" max="8457" width="13.125" style="2" customWidth="1"/>
    <col min="8458" max="8458" width="9.625" style="2" customWidth="1"/>
    <col min="8459" max="8459" width="11.25" style="2" customWidth="1"/>
    <col min="8460" max="8465" width="9.625" style="2" customWidth="1"/>
    <col min="8466" max="8466" width="12.25" style="2" bestFit="1" customWidth="1"/>
    <col min="8467" max="8467" width="10.625" style="2" customWidth="1"/>
    <col min="8468" max="8704" width="9" style="2"/>
    <col min="8705" max="8705" width="7" style="2" customWidth="1"/>
    <col min="8706" max="8706" width="18.75" style="2" customWidth="1"/>
    <col min="8707" max="8707" width="15.375" style="2" customWidth="1"/>
    <col min="8708" max="8708" width="6.375" style="2" customWidth="1"/>
    <col min="8709" max="8709" width="8.125" style="2" customWidth="1"/>
    <col min="8710" max="8710" width="5" style="2" customWidth="1"/>
    <col min="8711" max="8711" width="10.875" style="2" customWidth="1"/>
    <col min="8712" max="8712" width="10.5" style="2" bestFit="1" customWidth="1"/>
    <col min="8713" max="8713" width="13.125" style="2" customWidth="1"/>
    <col min="8714" max="8714" width="9.625" style="2" customWidth="1"/>
    <col min="8715" max="8715" width="11.25" style="2" customWidth="1"/>
    <col min="8716" max="8721" width="9.625" style="2" customWidth="1"/>
    <col min="8722" max="8722" width="12.25" style="2" bestFit="1" customWidth="1"/>
    <col min="8723" max="8723" width="10.625" style="2" customWidth="1"/>
    <col min="8724" max="8960" width="9" style="2"/>
    <col min="8961" max="8961" width="7" style="2" customWidth="1"/>
    <col min="8962" max="8962" width="18.75" style="2" customWidth="1"/>
    <col min="8963" max="8963" width="15.375" style="2" customWidth="1"/>
    <col min="8964" max="8964" width="6.375" style="2" customWidth="1"/>
    <col min="8965" max="8965" width="8.125" style="2" customWidth="1"/>
    <col min="8966" max="8966" width="5" style="2" customWidth="1"/>
    <col min="8967" max="8967" width="10.875" style="2" customWidth="1"/>
    <col min="8968" max="8968" width="10.5" style="2" bestFit="1" customWidth="1"/>
    <col min="8969" max="8969" width="13.125" style="2" customWidth="1"/>
    <col min="8970" max="8970" width="9.625" style="2" customWidth="1"/>
    <col min="8971" max="8971" width="11.25" style="2" customWidth="1"/>
    <col min="8972" max="8977" width="9.625" style="2" customWidth="1"/>
    <col min="8978" max="8978" width="12.25" style="2" bestFit="1" customWidth="1"/>
    <col min="8979" max="8979" width="10.625" style="2" customWidth="1"/>
    <col min="8980" max="9216" width="9" style="2"/>
    <col min="9217" max="9217" width="7" style="2" customWidth="1"/>
    <col min="9218" max="9218" width="18.75" style="2" customWidth="1"/>
    <col min="9219" max="9219" width="15.375" style="2" customWidth="1"/>
    <col min="9220" max="9220" width="6.375" style="2" customWidth="1"/>
    <col min="9221" max="9221" width="8.125" style="2" customWidth="1"/>
    <col min="9222" max="9222" width="5" style="2" customWidth="1"/>
    <col min="9223" max="9223" width="10.875" style="2" customWidth="1"/>
    <col min="9224" max="9224" width="10.5" style="2" bestFit="1" customWidth="1"/>
    <col min="9225" max="9225" width="13.125" style="2" customWidth="1"/>
    <col min="9226" max="9226" width="9.625" style="2" customWidth="1"/>
    <col min="9227" max="9227" width="11.25" style="2" customWidth="1"/>
    <col min="9228" max="9233" width="9.625" style="2" customWidth="1"/>
    <col min="9234" max="9234" width="12.25" style="2" bestFit="1" customWidth="1"/>
    <col min="9235" max="9235" width="10.625" style="2" customWidth="1"/>
    <col min="9236" max="9472" width="9" style="2"/>
    <col min="9473" max="9473" width="7" style="2" customWidth="1"/>
    <col min="9474" max="9474" width="18.75" style="2" customWidth="1"/>
    <col min="9475" max="9475" width="15.375" style="2" customWidth="1"/>
    <col min="9476" max="9476" width="6.375" style="2" customWidth="1"/>
    <col min="9477" max="9477" width="8.125" style="2" customWidth="1"/>
    <col min="9478" max="9478" width="5" style="2" customWidth="1"/>
    <col min="9479" max="9479" width="10.875" style="2" customWidth="1"/>
    <col min="9480" max="9480" width="10.5" style="2" bestFit="1" customWidth="1"/>
    <col min="9481" max="9481" width="13.125" style="2" customWidth="1"/>
    <col min="9482" max="9482" width="9.625" style="2" customWidth="1"/>
    <col min="9483" max="9483" width="11.25" style="2" customWidth="1"/>
    <col min="9484" max="9489" width="9.625" style="2" customWidth="1"/>
    <col min="9490" max="9490" width="12.25" style="2" bestFit="1" customWidth="1"/>
    <col min="9491" max="9491" width="10.625" style="2" customWidth="1"/>
    <col min="9492" max="9728" width="9" style="2"/>
    <col min="9729" max="9729" width="7" style="2" customWidth="1"/>
    <col min="9730" max="9730" width="18.75" style="2" customWidth="1"/>
    <col min="9731" max="9731" width="15.375" style="2" customWidth="1"/>
    <col min="9732" max="9732" width="6.375" style="2" customWidth="1"/>
    <col min="9733" max="9733" width="8.125" style="2" customWidth="1"/>
    <col min="9734" max="9734" width="5" style="2" customWidth="1"/>
    <col min="9735" max="9735" width="10.875" style="2" customWidth="1"/>
    <col min="9736" max="9736" width="10.5" style="2" bestFit="1" customWidth="1"/>
    <col min="9737" max="9737" width="13.125" style="2" customWidth="1"/>
    <col min="9738" max="9738" width="9.625" style="2" customWidth="1"/>
    <col min="9739" max="9739" width="11.25" style="2" customWidth="1"/>
    <col min="9740" max="9745" width="9.625" style="2" customWidth="1"/>
    <col min="9746" max="9746" width="12.25" style="2" bestFit="1" customWidth="1"/>
    <col min="9747" max="9747" width="10.625" style="2" customWidth="1"/>
    <col min="9748" max="9984" width="9" style="2"/>
    <col min="9985" max="9985" width="7" style="2" customWidth="1"/>
    <col min="9986" max="9986" width="18.75" style="2" customWidth="1"/>
    <col min="9987" max="9987" width="15.375" style="2" customWidth="1"/>
    <col min="9988" max="9988" width="6.375" style="2" customWidth="1"/>
    <col min="9989" max="9989" width="8.125" style="2" customWidth="1"/>
    <col min="9990" max="9990" width="5" style="2" customWidth="1"/>
    <col min="9991" max="9991" width="10.875" style="2" customWidth="1"/>
    <col min="9992" max="9992" width="10.5" style="2" bestFit="1" customWidth="1"/>
    <col min="9993" max="9993" width="13.125" style="2" customWidth="1"/>
    <col min="9994" max="9994" width="9.625" style="2" customWidth="1"/>
    <col min="9995" max="9995" width="11.25" style="2" customWidth="1"/>
    <col min="9996" max="10001" width="9.625" style="2" customWidth="1"/>
    <col min="10002" max="10002" width="12.25" style="2" bestFit="1" customWidth="1"/>
    <col min="10003" max="10003" width="10.625" style="2" customWidth="1"/>
    <col min="10004" max="10240" width="9" style="2"/>
    <col min="10241" max="10241" width="7" style="2" customWidth="1"/>
    <col min="10242" max="10242" width="18.75" style="2" customWidth="1"/>
    <col min="10243" max="10243" width="15.375" style="2" customWidth="1"/>
    <col min="10244" max="10244" width="6.375" style="2" customWidth="1"/>
    <col min="10245" max="10245" width="8.125" style="2" customWidth="1"/>
    <col min="10246" max="10246" width="5" style="2" customWidth="1"/>
    <col min="10247" max="10247" width="10.875" style="2" customWidth="1"/>
    <col min="10248" max="10248" width="10.5" style="2" bestFit="1" customWidth="1"/>
    <col min="10249" max="10249" width="13.125" style="2" customWidth="1"/>
    <col min="10250" max="10250" width="9.625" style="2" customWidth="1"/>
    <col min="10251" max="10251" width="11.25" style="2" customWidth="1"/>
    <col min="10252" max="10257" width="9.625" style="2" customWidth="1"/>
    <col min="10258" max="10258" width="12.25" style="2" bestFit="1" customWidth="1"/>
    <col min="10259" max="10259" width="10.625" style="2" customWidth="1"/>
    <col min="10260" max="10496" width="9" style="2"/>
    <col min="10497" max="10497" width="7" style="2" customWidth="1"/>
    <col min="10498" max="10498" width="18.75" style="2" customWidth="1"/>
    <col min="10499" max="10499" width="15.375" style="2" customWidth="1"/>
    <col min="10500" max="10500" width="6.375" style="2" customWidth="1"/>
    <col min="10501" max="10501" width="8.125" style="2" customWidth="1"/>
    <col min="10502" max="10502" width="5" style="2" customWidth="1"/>
    <col min="10503" max="10503" width="10.875" style="2" customWidth="1"/>
    <col min="10504" max="10504" width="10.5" style="2" bestFit="1" customWidth="1"/>
    <col min="10505" max="10505" width="13.125" style="2" customWidth="1"/>
    <col min="10506" max="10506" width="9.625" style="2" customWidth="1"/>
    <col min="10507" max="10507" width="11.25" style="2" customWidth="1"/>
    <col min="10508" max="10513" width="9.625" style="2" customWidth="1"/>
    <col min="10514" max="10514" width="12.25" style="2" bestFit="1" customWidth="1"/>
    <col min="10515" max="10515" width="10.625" style="2" customWidth="1"/>
    <col min="10516" max="10752" width="9" style="2"/>
    <col min="10753" max="10753" width="7" style="2" customWidth="1"/>
    <col min="10754" max="10754" width="18.75" style="2" customWidth="1"/>
    <col min="10755" max="10755" width="15.375" style="2" customWidth="1"/>
    <col min="10756" max="10756" width="6.375" style="2" customWidth="1"/>
    <col min="10757" max="10757" width="8.125" style="2" customWidth="1"/>
    <col min="10758" max="10758" width="5" style="2" customWidth="1"/>
    <col min="10759" max="10759" width="10.875" style="2" customWidth="1"/>
    <col min="10760" max="10760" width="10.5" style="2" bestFit="1" customWidth="1"/>
    <col min="10761" max="10761" width="13.125" style="2" customWidth="1"/>
    <col min="10762" max="10762" width="9.625" style="2" customWidth="1"/>
    <col min="10763" max="10763" width="11.25" style="2" customWidth="1"/>
    <col min="10764" max="10769" width="9.625" style="2" customWidth="1"/>
    <col min="10770" max="10770" width="12.25" style="2" bestFit="1" customWidth="1"/>
    <col min="10771" max="10771" width="10.625" style="2" customWidth="1"/>
    <col min="10772" max="11008" width="9" style="2"/>
    <col min="11009" max="11009" width="7" style="2" customWidth="1"/>
    <col min="11010" max="11010" width="18.75" style="2" customWidth="1"/>
    <col min="11011" max="11011" width="15.375" style="2" customWidth="1"/>
    <col min="11012" max="11012" width="6.375" style="2" customWidth="1"/>
    <col min="11013" max="11013" width="8.125" style="2" customWidth="1"/>
    <col min="11014" max="11014" width="5" style="2" customWidth="1"/>
    <col min="11015" max="11015" width="10.875" style="2" customWidth="1"/>
    <col min="11016" max="11016" width="10.5" style="2" bestFit="1" customWidth="1"/>
    <col min="11017" max="11017" width="13.125" style="2" customWidth="1"/>
    <col min="11018" max="11018" width="9.625" style="2" customWidth="1"/>
    <col min="11019" max="11019" width="11.25" style="2" customWidth="1"/>
    <col min="11020" max="11025" width="9.625" style="2" customWidth="1"/>
    <col min="11026" max="11026" width="12.25" style="2" bestFit="1" customWidth="1"/>
    <col min="11027" max="11027" width="10.625" style="2" customWidth="1"/>
    <col min="11028" max="11264" width="9" style="2"/>
    <col min="11265" max="11265" width="7" style="2" customWidth="1"/>
    <col min="11266" max="11266" width="18.75" style="2" customWidth="1"/>
    <col min="11267" max="11267" width="15.375" style="2" customWidth="1"/>
    <col min="11268" max="11268" width="6.375" style="2" customWidth="1"/>
    <col min="11269" max="11269" width="8.125" style="2" customWidth="1"/>
    <col min="11270" max="11270" width="5" style="2" customWidth="1"/>
    <col min="11271" max="11271" width="10.875" style="2" customWidth="1"/>
    <col min="11272" max="11272" width="10.5" style="2" bestFit="1" customWidth="1"/>
    <col min="11273" max="11273" width="13.125" style="2" customWidth="1"/>
    <col min="11274" max="11274" width="9.625" style="2" customWidth="1"/>
    <col min="11275" max="11275" width="11.25" style="2" customWidth="1"/>
    <col min="11276" max="11281" width="9.625" style="2" customWidth="1"/>
    <col min="11282" max="11282" width="12.25" style="2" bestFit="1" customWidth="1"/>
    <col min="11283" max="11283" width="10.625" style="2" customWidth="1"/>
    <col min="11284" max="11520" width="9" style="2"/>
    <col min="11521" max="11521" width="7" style="2" customWidth="1"/>
    <col min="11522" max="11522" width="18.75" style="2" customWidth="1"/>
    <col min="11523" max="11523" width="15.375" style="2" customWidth="1"/>
    <col min="11524" max="11524" width="6.375" style="2" customWidth="1"/>
    <col min="11525" max="11525" width="8.125" style="2" customWidth="1"/>
    <col min="11526" max="11526" width="5" style="2" customWidth="1"/>
    <col min="11527" max="11527" width="10.875" style="2" customWidth="1"/>
    <col min="11528" max="11528" width="10.5" style="2" bestFit="1" customWidth="1"/>
    <col min="11529" max="11529" width="13.125" style="2" customWidth="1"/>
    <col min="11530" max="11530" width="9.625" style="2" customWidth="1"/>
    <col min="11531" max="11531" width="11.25" style="2" customWidth="1"/>
    <col min="11532" max="11537" width="9.625" style="2" customWidth="1"/>
    <col min="11538" max="11538" width="12.25" style="2" bestFit="1" customWidth="1"/>
    <col min="11539" max="11539" width="10.625" style="2" customWidth="1"/>
    <col min="11540" max="11776" width="9" style="2"/>
    <col min="11777" max="11777" width="7" style="2" customWidth="1"/>
    <col min="11778" max="11778" width="18.75" style="2" customWidth="1"/>
    <col min="11779" max="11779" width="15.375" style="2" customWidth="1"/>
    <col min="11780" max="11780" width="6.375" style="2" customWidth="1"/>
    <col min="11781" max="11781" width="8.125" style="2" customWidth="1"/>
    <col min="11782" max="11782" width="5" style="2" customWidth="1"/>
    <col min="11783" max="11783" width="10.875" style="2" customWidth="1"/>
    <col min="11784" max="11784" width="10.5" style="2" bestFit="1" customWidth="1"/>
    <col min="11785" max="11785" width="13.125" style="2" customWidth="1"/>
    <col min="11786" max="11786" width="9.625" style="2" customWidth="1"/>
    <col min="11787" max="11787" width="11.25" style="2" customWidth="1"/>
    <col min="11788" max="11793" width="9.625" style="2" customWidth="1"/>
    <col min="11794" max="11794" width="12.25" style="2" bestFit="1" customWidth="1"/>
    <col min="11795" max="11795" width="10.625" style="2" customWidth="1"/>
    <col min="11796" max="12032" width="9" style="2"/>
    <col min="12033" max="12033" width="7" style="2" customWidth="1"/>
    <col min="12034" max="12034" width="18.75" style="2" customWidth="1"/>
    <col min="12035" max="12035" width="15.375" style="2" customWidth="1"/>
    <col min="12036" max="12036" width="6.375" style="2" customWidth="1"/>
    <col min="12037" max="12037" width="8.125" style="2" customWidth="1"/>
    <col min="12038" max="12038" width="5" style="2" customWidth="1"/>
    <col min="12039" max="12039" width="10.875" style="2" customWidth="1"/>
    <col min="12040" max="12040" width="10.5" style="2" bestFit="1" customWidth="1"/>
    <col min="12041" max="12041" width="13.125" style="2" customWidth="1"/>
    <col min="12042" max="12042" width="9.625" style="2" customWidth="1"/>
    <col min="12043" max="12043" width="11.25" style="2" customWidth="1"/>
    <col min="12044" max="12049" width="9.625" style="2" customWidth="1"/>
    <col min="12050" max="12050" width="12.25" style="2" bestFit="1" customWidth="1"/>
    <col min="12051" max="12051" width="10.625" style="2" customWidth="1"/>
    <col min="12052" max="12288" width="9" style="2"/>
    <col min="12289" max="12289" width="7" style="2" customWidth="1"/>
    <col min="12290" max="12290" width="18.75" style="2" customWidth="1"/>
    <col min="12291" max="12291" width="15.375" style="2" customWidth="1"/>
    <col min="12292" max="12292" width="6.375" style="2" customWidth="1"/>
    <col min="12293" max="12293" width="8.125" style="2" customWidth="1"/>
    <col min="12294" max="12294" width="5" style="2" customWidth="1"/>
    <col min="12295" max="12295" width="10.875" style="2" customWidth="1"/>
    <col min="12296" max="12296" width="10.5" style="2" bestFit="1" customWidth="1"/>
    <col min="12297" max="12297" width="13.125" style="2" customWidth="1"/>
    <col min="12298" max="12298" width="9.625" style="2" customWidth="1"/>
    <col min="12299" max="12299" width="11.25" style="2" customWidth="1"/>
    <col min="12300" max="12305" width="9.625" style="2" customWidth="1"/>
    <col min="12306" max="12306" width="12.25" style="2" bestFit="1" customWidth="1"/>
    <col min="12307" max="12307" width="10.625" style="2" customWidth="1"/>
    <col min="12308" max="12544" width="9" style="2"/>
    <col min="12545" max="12545" width="7" style="2" customWidth="1"/>
    <col min="12546" max="12546" width="18.75" style="2" customWidth="1"/>
    <col min="12547" max="12547" width="15.375" style="2" customWidth="1"/>
    <col min="12548" max="12548" width="6.375" style="2" customWidth="1"/>
    <col min="12549" max="12549" width="8.125" style="2" customWidth="1"/>
    <col min="12550" max="12550" width="5" style="2" customWidth="1"/>
    <col min="12551" max="12551" width="10.875" style="2" customWidth="1"/>
    <col min="12552" max="12552" width="10.5" style="2" bestFit="1" customWidth="1"/>
    <col min="12553" max="12553" width="13.125" style="2" customWidth="1"/>
    <col min="12554" max="12554" width="9.625" style="2" customWidth="1"/>
    <col min="12555" max="12555" width="11.25" style="2" customWidth="1"/>
    <col min="12556" max="12561" width="9.625" style="2" customWidth="1"/>
    <col min="12562" max="12562" width="12.25" style="2" bestFit="1" customWidth="1"/>
    <col min="12563" max="12563" width="10.625" style="2" customWidth="1"/>
    <col min="12564" max="12800" width="9" style="2"/>
    <col min="12801" max="12801" width="7" style="2" customWidth="1"/>
    <col min="12802" max="12802" width="18.75" style="2" customWidth="1"/>
    <col min="12803" max="12803" width="15.375" style="2" customWidth="1"/>
    <col min="12804" max="12804" width="6.375" style="2" customWidth="1"/>
    <col min="12805" max="12805" width="8.125" style="2" customWidth="1"/>
    <col min="12806" max="12806" width="5" style="2" customWidth="1"/>
    <col min="12807" max="12807" width="10.875" style="2" customWidth="1"/>
    <col min="12808" max="12808" width="10.5" style="2" bestFit="1" customWidth="1"/>
    <col min="12809" max="12809" width="13.125" style="2" customWidth="1"/>
    <col min="12810" max="12810" width="9.625" style="2" customWidth="1"/>
    <col min="12811" max="12811" width="11.25" style="2" customWidth="1"/>
    <col min="12812" max="12817" width="9.625" style="2" customWidth="1"/>
    <col min="12818" max="12818" width="12.25" style="2" bestFit="1" customWidth="1"/>
    <col min="12819" max="12819" width="10.625" style="2" customWidth="1"/>
    <col min="12820" max="13056" width="9" style="2"/>
    <col min="13057" max="13057" width="7" style="2" customWidth="1"/>
    <col min="13058" max="13058" width="18.75" style="2" customWidth="1"/>
    <col min="13059" max="13059" width="15.375" style="2" customWidth="1"/>
    <col min="13060" max="13060" width="6.375" style="2" customWidth="1"/>
    <col min="13061" max="13061" width="8.125" style="2" customWidth="1"/>
    <col min="13062" max="13062" width="5" style="2" customWidth="1"/>
    <col min="13063" max="13063" width="10.875" style="2" customWidth="1"/>
    <col min="13064" max="13064" width="10.5" style="2" bestFit="1" customWidth="1"/>
    <col min="13065" max="13065" width="13.125" style="2" customWidth="1"/>
    <col min="13066" max="13066" width="9.625" style="2" customWidth="1"/>
    <col min="13067" max="13067" width="11.25" style="2" customWidth="1"/>
    <col min="13068" max="13073" width="9.625" style="2" customWidth="1"/>
    <col min="13074" max="13074" width="12.25" style="2" bestFit="1" customWidth="1"/>
    <col min="13075" max="13075" width="10.625" style="2" customWidth="1"/>
    <col min="13076" max="13312" width="9" style="2"/>
    <col min="13313" max="13313" width="7" style="2" customWidth="1"/>
    <col min="13314" max="13314" width="18.75" style="2" customWidth="1"/>
    <col min="13315" max="13315" width="15.375" style="2" customWidth="1"/>
    <col min="13316" max="13316" width="6.375" style="2" customWidth="1"/>
    <col min="13317" max="13317" width="8.125" style="2" customWidth="1"/>
    <col min="13318" max="13318" width="5" style="2" customWidth="1"/>
    <col min="13319" max="13319" width="10.875" style="2" customWidth="1"/>
    <col min="13320" max="13320" width="10.5" style="2" bestFit="1" customWidth="1"/>
    <col min="13321" max="13321" width="13.125" style="2" customWidth="1"/>
    <col min="13322" max="13322" width="9.625" style="2" customWidth="1"/>
    <col min="13323" max="13323" width="11.25" style="2" customWidth="1"/>
    <col min="13324" max="13329" width="9.625" style="2" customWidth="1"/>
    <col min="13330" max="13330" width="12.25" style="2" bestFit="1" customWidth="1"/>
    <col min="13331" max="13331" width="10.625" style="2" customWidth="1"/>
    <col min="13332" max="13568" width="9" style="2"/>
    <col min="13569" max="13569" width="7" style="2" customWidth="1"/>
    <col min="13570" max="13570" width="18.75" style="2" customWidth="1"/>
    <col min="13571" max="13571" width="15.375" style="2" customWidth="1"/>
    <col min="13572" max="13572" width="6.375" style="2" customWidth="1"/>
    <col min="13573" max="13573" width="8.125" style="2" customWidth="1"/>
    <col min="13574" max="13574" width="5" style="2" customWidth="1"/>
    <col min="13575" max="13575" width="10.875" style="2" customWidth="1"/>
    <col min="13576" max="13576" width="10.5" style="2" bestFit="1" customWidth="1"/>
    <col min="13577" max="13577" width="13.125" style="2" customWidth="1"/>
    <col min="13578" max="13578" width="9.625" style="2" customWidth="1"/>
    <col min="13579" max="13579" width="11.25" style="2" customWidth="1"/>
    <col min="13580" max="13585" width="9.625" style="2" customWidth="1"/>
    <col min="13586" max="13586" width="12.25" style="2" bestFit="1" customWidth="1"/>
    <col min="13587" max="13587" width="10.625" style="2" customWidth="1"/>
    <col min="13588" max="13824" width="9" style="2"/>
    <col min="13825" max="13825" width="7" style="2" customWidth="1"/>
    <col min="13826" max="13826" width="18.75" style="2" customWidth="1"/>
    <col min="13827" max="13827" width="15.375" style="2" customWidth="1"/>
    <col min="13828" max="13828" width="6.375" style="2" customWidth="1"/>
    <col min="13829" max="13829" width="8.125" style="2" customWidth="1"/>
    <col min="13830" max="13830" width="5" style="2" customWidth="1"/>
    <col min="13831" max="13831" width="10.875" style="2" customWidth="1"/>
    <col min="13832" max="13832" width="10.5" style="2" bestFit="1" customWidth="1"/>
    <col min="13833" max="13833" width="13.125" style="2" customWidth="1"/>
    <col min="13834" max="13834" width="9.625" style="2" customWidth="1"/>
    <col min="13835" max="13835" width="11.25" style="2" customWidth="1"/>
    <col min="13836" max="13841" width="9.625" style="2" customWidth="1"/>
    <col min="13842" max="13842" width="12.25" style="2" bestFit="1" customWidth="1"/>
    <col min="13843" max="13843" width="10.625" style="2" customWidth="1"/>
    <col min="13844" max="14080" width="9" style="2"/>
    <col min="14081" max="14081" width="7" style="2" customWidth="1"/>
    <col min="14082" max="14082" width="18.75" style="2" customWidth="1"/>
    <col min="14083" max="14083" width="15.375" style="2" customWidth="1"/>
    <col min="14084" max="14084" width="6.375" style="2" customWidth="1"/>
    <col min="14085" max="14085" width="8.125" style="2" customWidth="1"/>
    <col min="14086" max="14086" width="5" style="2" customWidth="1"/>
    <col min="14087" max="14087" width="10.875" style="2" customWidth="1"/>
    <col min="14088" max="14088" width="10.5" style="2" bestFit="1" customWidth="1"/>
    <col min="14089" max="14089" width="13.125" style="2" customWidth="1"/>
    <col min="14090" max="14090" width="9.625" style="2" customWidth="1"/>
    <col min="14091" max="14091" width="11.25" style="2" customWidth="1"/>
    <col min="14092" max="14097" width="9.625" style="2" customWidth="1"/>
    <col min="14098" max="14098" width="12.25" style="2" bestFit="1" customWidth="1"/>
    <col min="14099" max="14099" width="10.625" style="2" customWidth="1"/>
    <col min="14100" max="14336" width="9" style="2"/>
    <col min="14337" max="14337" width="7" style="2" customWidth="1"/>
    <col min="14338" max="14338" width="18.75" style="2" customWidth="1"/>
    <col min="14339" max="14339" width="15.375" style="2" customWidth="1"/>
    <col min="14340" max="14340" width="6.375" style="2" customWidth="1"/>
    <col min="14341" max="14341" width="8.125" style="2" customWidth="1"/>
    <col min="14342" max="14342" width="5" style="2" customWidth="1"/>
    <col min="14343" max="14343" width="10.875" style="2" customWidth="1"/>
    <col min="14344" max="14344" width="10.5" style="2" bestFit="1" customWidth="1"/>
    <col min="14345" max="14345" width="13.125" style="2" customWidth="1"/>
    <col min="14346" max="14346" width="9.625" style="2" customWidth="1"/>
    <col min="14347" max="14347" width="11.25" style="2" customWidth="1"/>
    <col min="14348" max="14353" width="9.625" style="2" customWidth="1"/>
    <col min="14354" max="14354" width="12.25" style="2" bestFit="1" customWidth="1"/>
    <col min="14355" max="14355" width="10.625" style="2" customWidth="1"/>
    <col min="14356" max="14592" width="9" style="2"/>
    <col min="14593" max="14593" width="7" style="2" customWidth="1"/>
    <col min="14594" max="14594" width="18.75" style="2" customWidth="1"/>
    <col min="14595" max="14595" width="15.375" style="2" customWidth="1"/>
    <col min="14596" max="14596" width="6.375" style="2" customWidth="1"/>
    <col min="14597" max="14597" width="8.125" style="2" customWidth="1"/>
    <col min="14598" max="14598" width="5" style="2" customWidth="1"/>
    <col min="14599" max="14599" width="10.875" style="2" customWidth="1"/>
    <col min="14600" max="14600" width="10.5" style="2" bestFit="1" customWidth="1"/>
    <col min="14601" max="14601" width="13.125" style="2" customWidth="1"/>
    <col min="14602" max="14602" width="9.625" style="2" customWidth="1"/>
    <col min="14603" max="14603" width="11.25" style="2" customWidth="1"/>
    <col min="14604" max="14609" width="9.625" style="2" customWidth="1"/>
    <col min="14610" max="14610" width="12.25" style="2" bestFit="1" customWidth="1"/>
    <col min="14611" max="14611" width="10.625" style="2" customWidth="1"/>
    <col min="14612" max="14848" width="9" style="2"/>
    <col min="14849" max="14849" width="7" style="2" customWidth="1"/>
    <col min="14850" max="14850" width="18.75" style="2" customWidth="1"/>
    <col min="14851" max="14851" width="15.375" style="2" customWidth="1"/>
    <col min="14852" max="14852" width="6.375" style="2" customWidth="1"/>
    <col min="14853" max="14853" width="8.125" style="2" customWidth="1"/>
    <col min="14854" max="14854" width="5" style="2" customWidth="1"/>
    <col min="14855" max="14855" width="10.875" style="2" customWidth="1"/>
    <col min="14856" max="14856" width="10.5" style="2" bestFit="1" customWidth="1"/>
    <col min="14857" max="14857" width="13.125" style="2" customWidth="1"/>
    <col min="14858" max="14858" width="9.625" style="2" customWidth="1"/>
    <col min="14859" max="14859" width="11.25" style="2" customWidth="1"/>
    <col min="14860" max="14865" width="9.625" style="2" customWidth="1"/>
    <col min="14866" max="14866" width="12.25" style="2" bestFit="1" customWidth="1"/>
    <col min="14867" max="14867" width="10.625" style="2" customWidth="1"/>
    <col min="14868" max="15104" width="9" style="2"/>
    <col min="15105" max="15105" width="7" style="2" customWidth="1"/>
    <col min="15106" max="15106" width="18.75" style="2" customWidth="1"/>
    <col min="15107" max="15107" width="15.375" style="2" customWidth="1"/>
    <col min="15108" max="15108" width="6.375" style="2" customWidth="1"/>
    <col min="15109" max="15109" width="8.125" style="2" customWidth="1"/>
    <col min="15110" max="15110" width="5" style="2" customWidth="1"/>
    <col min="15111" max="15111" width="10.875" style="2" customWidth="1"/>
    <col min="15112" max="15112" width="10.5" style="2" bestFit="1" customWidth="1"/>
    <col min="15113" max="15113" width="13.125" style="2" customWidth="1"/>
    <col min="15114" max="15114" width="9.625" style="2" customWidth="1"/>
    <col min="15115" max="15115" width="11.25" style="2" customWidth="1"/>
    <col min="15116" max="15121" width="9.625" style="2" customWidth="1"/>
    <col min="15122" max="15122" width="12.25" style="2" bestFit="1" customWidth="1"/>
    <col min="15123" max="15123" width="10.625" style="2" customWidth="1"/>
    <col min="15124" max="15360" width="9" style="2"/>
    <col min="15361" max="15361" width="7" style="2" customWidth="1"/>
    <col min="15362" max="15362" width="18.75" style="2" customWidth="1"/>
    <col min="15363" max="15363" width="15.375" style="2" customWidth="1"/>
    <col min="15364" max="15364" width="6.375" style="2" customWidth="1"/>
    <col min="15365" max="15365" width="8.125" style="2" customWidth="1"/>
    <col min="15366" max="15366" width="5" style="2" customWidth="1"/>
    <col min="15367" max="15367" width="10.875" style="2" customWidth="1"/>
    <col min="15368" max="15368" width="10.5" style="2" bestFit="1" customWidth="1"/>
    <col min="15369" max="15369" width="13.125" style="2" customWidth="1"/>
    <col min="15370" max="15370" width="9.625" style="2" customWidth="1"/>
    <col min="15371" max="15371" width="11.25" style="2" customWidth="1"/>
    <col min="15372" max="15377" width="9.625" style="2" customWidth="1"/>
    <col min="15378" max="15378" width="12.25" style="2" bestFit="1" customWidth="1"/>
    <col min="15379" max="15379" width="10.625" style="2" customWidth="1"/>
    <col min="15380" max="15616" width="9" style="2"/>
    <col min="15617" max="15617" width="7" style="2" customWidth="1"/>
    <col min="15618" max="15618" width="18.75" style="2" customWidth="1"/>
    <col min="15619" max="15619" width="15.375" style="2" customWidth="1"/>
    <col min="15620" max="15620" width="6.375" style="2" customWidth="1"/>
    <col min="15621" max="15621" width="8.125" style="2" customWidth="1"/>
    <col min="15622" max="15622" width="5" style="2" customWidth="1"/>
    <col min="15623" max="15623" width="10.875" style="2" customWidth="1"/>
    <col min="15624" max="15624" width="10.5" style="2" bestFit="1" customWidth="1"/>
    <col min="15625" max="15625" width="13.125" style="2" customWidth="1"/>
    <col min="15626" max="15626" width="9.625" style="2" customWidth="1"/>
    <col min="15627" max="15627" width="11.25" style="2" customWidth="1"/>
    <col min="15628" max="15633" width="9.625" style="2" customWidth="1"/>
    <col min="15634" max="15634" width="12.25" style="2" bestFit="1" customWidth="1"/>
    <col min="15635" max="15635" width="10.625" style="2" customWidth="1"/>
    <col min="15636" max="15872" width="9" style="2"/>
    <col min="15873" max="15873" width="7" style="2" customWidth="1"/>
    <col min="15874" max="15874" width="18.75" style="2" customWidth="1"/>
    <col min="15875" max="15875" width="15.375" style="2" customWidth="1"/>
    <col min="15876" max="15876" width="6.375" style="2" customWidth="1"/>
    <col min="15877" max="15877" width="8.125" style="2" customWidth="1"/>
    <col min="15878" max="15878" width="5" style="2" customWidth="1"/>
    <col min="15879" max="15879" width="10.875" style="2" customWidth="1"/>
    <col min="15880" max="15880" width="10.5" style="2" bestFit="1" customWidth="1"/>
    <col min="15881" max="15881" width="13.125" style="2" customWidth="1"/>
    <col min="15882" max="15882" width="9.625" style="2" customWidth="1"/>
    <col min="15883" max="15883" width="11.25" style="2" customWidth="1"/>
    <col min="15884" max="15889" width="9.625" style="2" customWidth="1"/>
    <col min="15890" max="15890" width="12.25" style="2" bestFit="1" customWidth="1"/>
    <col min="15891" max="15891" width="10.625" style="2" customWidth="1"/>
    <col min="15892" max="16128" width="9" style="2"/>
    <col min="16129" max="16129" width="7" style="2" customWidth="1"/>
    <col min="16130" max="16130" width="18.75" style="2" customWidth="1"/>
    <col min="16131" max="16131" width="15.375" style="2" customWidth="1"/>
    <col min="16132" max="16132" width="6.375" style="2" customWidth="1"/>
    <col min="16133" max="16133" width="8.125" style="2" customWidth="1"/>
    <col min="16134" max="16134" width="5" style="2" customWidth="1"/>
    <col min="16135" max="16135" width="10.875" style="2" customWidth="1"/>
    <col min="16136" max="16136" width="10.5" style="2" bestFit="1" customWidth="1"/>
    <col min="16137" max="16137" width="13.125" style="2" customWidth="1"/>
    <col min="16138" max="16138" width="9.625" style="2" customWidth="1"/>
    <col min="16139" max="16139" width="11.25" style="2" customWidth="1"/>
    <col min="16140" max="16145" width="9.625" style="2" customWidth="1"/>
    <col min="16146" max="16146" width="12.25" style="2" bestFit="1" customWidth="1"/>
    <col min="16147" max="16147" width="10.625" style="2" customWidth="1"/>
    <col min="16148" max="16384" width="9" style="2"/>
  </cols>
  <sheetData>
    <row r="1" spans="1:19" ht="32.25" customHeight="1" thickBot="1">
      <c r="A1" s="1"/>
      <c r="B1" s="1"/>
      <c r="C1" s="1"/>
      <c r="D1" s="1"/>
      <c r="E1" s="1"/>
      <c r="F1" s="1"/>
      <c r="G1" s="1"/>
      <c r="H1" s="1"/>
      <c r="I1" s="1"/>
      <c r="J1" s="1"/>
      <c r="K1" s="1"/>
      <c r="L1" s="1"/>
      <c r="M1" s="1"/>
      <c r="N1" s="1"/>
      <c r="O1" s="1"/>
      <c r="P1" s="1"/>
      <c r="Q1" s="1"/>
      <c r="R1" s="1"/>
      <c r="S1" s="1"/>
    </row>
    <row r="2" spans="1:19" ht="13.5">
      <c r="A2" s="49" t="str">
        <f>[11]工作表目录!F3</f>
        <v>被审计单位：</v>
      </c>
      <c r="B2" s="4"/>
      <c r="C2" s="4"/>
      <c r="D2" s="4"/>
      <c r="E2" s="4"/>
      <c r="F2" s="4"/>
      <c r="G2" s="4"/>
      <c r="H2" s="4" t="s">
        <v>126</v>
      </c>
      <c r="I2" s="4"/>
      <c r="J2" s="4"/>
      <c r="K2" s="4"/>
      <c r="L2" s="4"/>
      <c r="M2" s="4"/>
      <c r="N2" s="4" t="s">
        <v>124</v>
      </c>
      <c r="O2" s="4"/>
      <c r="P2" s="4"/>
      <c r="Q2" s="4"/>
      <c r="R2" s="4"/>
      <c r="S2" s="5"/>
    </row>
    <row r="3" spans="1:19" ht="13.5">
      <c r="A3" s="122" t="s">
        <v>266</v>
      </c>
      <c r="B3" s="7"/>
      <c r="C3" s="7"/>
      <c r="D3" s="7"/>
      <c r="E3" s="7"/>
      <c r="F3" s="7"/>
      <c r="G3" s="7"/>
      <c r="H3" s="7" t="s">
        <v>4</v>
      </c>
      <c r="I3" s="52">
        <f>[11]工作表目录!H3</f>
        <v>0</v>
      </c>
      <c r="J3" s="7"/>
      <c r="K3" s="7"/>
      <c r="L3" s="7"/>
      <c r="M3" s="7"/>
      <c r="N3" s="7" t="s">
        <v>120</v>
      </c>
      <c r="O3" s="8">
        <f>[11]工作表目录!J3</f>
        <v>0</v>
      </c>
      <c r="P3" s="7"/>
      <c r="Q3" s="7"/>
      <c r="R3" s="7"/>
      <c r="S3" s="9"/>
    </row>
    <row r="4" spans="1:19" s="14" customFormat="1" ht="14.25" thickBot="1">
      <c r="A4" s="54" t="str">
        <f>[11]工作表目录!F4</f>
        <v>财务报表截止日/期间：</v>
      </c>
      <c r="B4" s="11"/>
      <c r="C4" s="11"/>
      <c r="D4" s="11"/>
      <c r="E4" s="11"/>
      <c r="F4" s="11"/>
      <c r="G4" s="11"/>
      <c r="H4" s="11" t="s">
        <v>121</v>
      </c>
      <c r="I4" s="56">
        <f>[11]工作表目录!H4</f>
        <v>0</v>
      </c>
      <c r="J4" s="11"/>
      <c r="K4" s="11"/>
      <c r="L4" s="11"/>
      <c r="M4" s="11"/>
      <c r="N4" s="11" t="s">
        <v>120</v>
      </c>
      <c r="O4" s="11">
        <f>[11]工作表目录!J4</f>
        <v>0</v>
      </c>
      <c r="P4" s="11"/>
      <c r="Q4" s="11"/>
      <c r="R4" s="11"/>
      <c r="S4" s="13"/>
    </row>
    <row r="5" spans="1:19" s="14" customFormat="1" ht="12.75" customHeight="1" thickBot="1">
      <c r="A5" s="218" t="s">
        <v>245</v>
      </c>
      <c r="B5" s="219"/>
      <c r="C5" s="219"/>
      <c r="D5" s="219"/>
      <c r="E5" s="219"/>
      <c r="F5" s="219"/>
      <c r="G5" s="219"/>
      <c r="H5" s="219"/>
      <c r="I5" s="219"/>
      <c r="J5" s="219"/>
      <c r="K5" s="219"/>
      <c r="L5" s="219"/>
      <c r="M5" s="219"/>
      <c r="N5" s="219"/>
      <c r="O5" s="219"/>
      <c r="P5" s="219"/>
      <c r="Q5" s="219"/>
      <c r="R5" s="219"/>
      <c r="S5" s="219"/>
    </row>
    <row r="6" spans="1:19" ht="13.5">
      <c r="A6" s="149" t="s">
        <v>8</v>
      </c>
      <c r="B6" s="151" t="s">
        <v>246</v>
      </c>
      <c r="C6" s="151" t="s">
        <v>247</v>
      </c>
      <c r="D6" s="151" t="s">
        <v>248</v>
      </c>
      <c r="E6" s="151" t="s">
        <v>249</v>
      </c>
      <c r="F6" s="151" t="s">
        <v>250</v>
      </c>
      <c r="G6" s="151" t="s">
        <v>14</v>
      </c>
      <c r="H6" s="151" t="s">
        <v>251</v>
      </c>
      <c r="I6" s="151" t="s">
        <v>252</v>
      </c>
      <c r="J6" s="153" t="s">
        <v>253</v>
      </c>
      <c r="K6" s="153"/>
      <c r="L6" s="153"/>
      <c r="M6" s="153"/>
      <c r="N6" s="153" t="s">
        <v>254</v>
      </c>
      <c r="O6" s="153"/>
      <c r="P6" s="153"/>
      <c r="Q6" s="153"/>
      <c r="R6" s="151" t="s">
        <v>255</v>
      </c>
      <c r="S6" s="154" t="s">
        <v>256</v>
      </c>
    </row>
    <row r="7" spans="1:19" ht="13.5">
      <c r="A7" s="150"/>
      <c r="B7" s="152"/>
      <c r="C7" s="152"/>
      <c r="D7" s="152"/>
      <c r="E7" s="152"/>
      <c r="F7" s="152"/>
      <c r="G7" s="152"/>
      <c r="H7" s="152"/>
      <c r="I7" s="152"/>
      <c r="J7" s="152" t="s">
        <v>257</v>
      </c>
      <c r="K7" s="156" t="s">
        <v>258</v>
      </c>
      <c r="L7" s="156"/>
      <c r="M7" s="156"/>
      <c r="N7" s="156" t="s">
        <v>259</v>
      </c>
      <c r="O7" s="156" t="s">
        <v>260</v>
      </c>
      <c r="P7" s="156" t="s">
        <v>261</v>
      </c>
      <c r="Q7" s="156" t="s">
        <v>26</v>
      </c>
      <c r="R7" s="152"/>
      <c r="S7" s="155"/>
    </row>
    <row r="8" spans="1:19" ht="22.5">
      <c r="A8" s="150"/>
      <c r="B8" s="152"/>
      <c r="C8" s="152"/>
      <c r="D8" s="152"/>
      <c r="E8" s="152"/>
      <c r="F8" s="152"/>
      <c r="G8" s="152"/>
      <c r="H8" s="152"/>
      <c r="I8" s="152"/>
      <c r="J8" s="152"/>
      <c r="K8" s="48" t="s">
        <v>262</v>
      </c>
      <c r="L8" s="48" t="s">
        <v>263</v>
      </c>
      <c r="M8" s="48" t="s">
        <v>29</v>
      </c>
      <c r="N8" s="156"/>
      <c r="O8" s="156"/>
      <c r="P8" s="156"/>
      <c r="Q8" s="156"/>
      <c r="R8" s="152"/>
      <c r="S8" s="155"/>
    </row>
    <row r="9" spans="1:19" ht="13.5">
      <c r="A9" s="16"/>
      <c r="B9" s="17"/>
      <c r="C9" s="18"/>
      <c r="D9" s="18"/>
      <c r="E9" s="19"/>
      <c r="F9" s="20"/>
      <c r="G9" s="21"/>
      <c r="H9" s="22"/>
      <c r="I9" s="23"/>
      <c r="J9" s="24"/>
      <c r="K9" s="25"/>
      <c r="L9" s="25"/>
      <c r="M9" s="25"/>
      <c r="N9" s="25"/>
      <c r="O9" s="25"/>
      <c r="P9" s="25"/>
      <c r="Q9" s="25"/>
      <c r="R9" s="26"/>
      <c r="S9" s="27"/>
    </row>
    <row r="10" spans="1:19" ht="13.5">
      <c r="A10" s="16"/>
      <c r="B10" s="17"/>
      <c r="C10" s="18"/>
      <c r="D10" s="18"/>
      <c r="E10" s="19"/>
      <c r="F10" s="20"/>
      <c r="G10" s="21"/>
      <c r="H10" s="22"/>
      <c r="I10" s="23"/>
      <c r="J10" s="24"/>
      <c r="K10" s="25"/>
      <c r="L10" s="25"/>
      <c r="M10" s="25"/>
      <c r="N10" s="25"/>
      <c r="O10" s="25"/>
      <c r="P10" s="25"/>
      <c r="Q10" s="25"/>
      <c r="R10" s="26"/>
      <c r="S10" s="27"/>
    </row>
    <row r="11" spans="1:19" ht="13.5">
      <c r="A11" s="16"/>
      <c r="B11" s="17"/>
      <c r="C11" s="18"/>
      <c r="D11" s="18"/>
      <c r="E11" s="19"/>
      <c r="F11" s="20"/>
      <c r="G11" s="21"/>
      <c r="H11" s="22"/>
      <c r="I11" s="23"/>
      <c r="J11" s="24"/>
      <c r="K11" s="25"/>
      <c r="L11" s="25"/>
      <c r="M11" s="25"/>
      <c r="N11" s="25"/>
      <c r="O11" s="25"/>
      <c r="P11" s="25"/>
      <c r="Q11" s="25"/>
      <c r="R11" s="26"/>
      <c r="S11" s="27"/>
    </row>
    <row r="12" spans="1:19" ht="13.5">
      <c r="A12" s="16"/>
      <c r="B12" s="17"/>
      <c r="C12" s="18"/>
      <c r="D12" s="18"/>
      <c r="E12" s="19"/>
      <c r="F12" s="20"/>
      <c r="G12" s="21"/>
      <c r="H12" s="22"/>
      <c r="I12" s="23"/>
      <c r="J12" s="24"/>
      <c r="K12" s="25"/>
      <c r="L12" s="25"/>
      <c r="M12" s="25"/>
      <c r="N12" s="25"/>
      <c r="O12" s="25"/>
      <c r="P12" s="25"/>
      <c r="Q12" s="25"/>
      <c r="R12" s="26"/>
      <c r="S12" s="27"/>
    </row>
    <row r="13" spans="1:19" ht="13.5">
      <c r="A13" s="16"/>
      <c r="B13" s="17"/>
      <c r="C13" s="18"/>
      <c r="D13" s="18"/>
      <c r="E13" s="19"/>
      <c r="F13" s="20"/>
      <c r="G13" s="21"/>
      <c r="H13" s="22"/>
      <c r="I13" s="23"/>
      <c r="J13" s="24"/>
      <c r="K13" s="25"/>
      <c r="L13" s="25"/>
      <c r="M13" s="25"/>
      <c r="N13" s="25"/>
      <c r="O13" s="25"/>
      <c r="P13" s="25"/>
      <c r="Q13" s="25"/>
      <c r="R13" s="26"/>
      <c r="S13" s="27"/>
    </row>
    <row r="14" spans="1:19" ht="13.5">
      <c r="A14" s="16"/>
      <c r="B14" s="17"/>
      <c r="C14" s="18"/>
      <c r="D14" s="18"/>
      <c r="E14" s="19"/>
      <c r="F14" s="20"/>
      <c r="G14" s="21"/>
      <c r="H14" s="22"/>
      <c r="I14" s="23"/>
      <c r="J14" s="24"/>
      <c r="K14" s="25"/>
      <c r="L14" s="25"/>
      <c r="M14" s="25"/>
      <c r="N14" s="25"/>
      <c r="O14" s="25"/>
      <c r="P14" s="25"/>
      <c r="Q14" s="25"/>
      <c r="R14" s="26"/>
      <c r="S14" s="27"/>
    </row>
    <row r="15" spans="1:19" ht="13.5">
      <c r="A15" s="16"/>
      <c r="B15" s="17"/>
      <c r="C15" s="18"/>
      <c r="D15" s="18"/>
      <c r="E15" s="19"/>
      <c r="F15" s="20"/>
      <c r="G15" s="21"/>
      <c r="H15" s="22"/>
      <c r="I15" s="23"/>
      <c r="J15" s="24"/>
      <c r="K15" s="25"/>
      <c r="L15" s="25"/>
      <c r="M15" s="25"/>
      <c r="N15" s="25"/>
      <c r="O15" s="25"/>
      <c r="P15" s="25"/>
      <c r="Q15" s="25"/>
      <c r="R15" s="26"/>
      <c r="S15" s="27"/>
    </row>
    <row r="16" spans="1:19" ht="13.5">
      <c r="A16" s="16"/>
      <c r="B16" s="17"/>
      <c r="C16" s="18"/>
      <c r="D16" s="18"/>
      <c r="E16" s="19"/>
      <c r="F16" s="20"/>
      <c r="G16" s="21"/>
      <c r="H16" s="22"/>
      <c r="I16" s="23"/>
      <c r="J16" s="24"/>
      <c r="K16" s="25"/>
      <c r="L16" s="25"/>
      <c r="M16" s="25"/>
      <c r="N16" s="25"/>
      <c r="O16" s="25"/>
      <c r="P16" s="25"/>
      <c r="Q16" s="25"/>
      <c r="R16" s="26"/>
      <c r="S16" s="27"/>
    </row>
    <row r="17" spans="1:19" ht="13.5">
      <c r="A17" s="16"/>
      <c r="B17" s="17"/>
      <c r="C17" s="18"/>
      <c r="D17" s="18"/>
      <c r="E17" s="19"/>
      <c r="F17" s="20"/>
      <c r="G17" s="21"/>
      <c r="H17" s="22"/>
      <c r="I17" s="23"/>
      <c r="J17" s="24"/>
      <c r="K17" s="25"/>
      <c r="L17" s="25"/>
      <c r="M17" s="25"/>
      <c r="N17" s="25"/>
      <c r="O17" s="25"/>
      <c r="P17" s="25"/>
      <c r="Q17" s="25"/>
      <c r="R17" s="26"/>
      <c r="S17" s="27"/>
    </row>
    <row r="18" spans="1:19" ht="13.5">
      <c r="A18" s="16"/>
      <c r="B18" s="17"/>
      <c r="C18" s="18"/>
      <c r="D18" s="18"/>
      <c r="E18" s="19"/>
      <c r="F18" s="20"/>
      <c r="G18" s="21"/>
      <c r="H18" s="22"/>
      <c r="I18" s="23"/>
      <c r="J18" s="24"/>
      <c r="K18" s="25"/>
      <c r="L18" s="25"/>
      <c r="M18" s="25"/>
      <c r="N18" s="25"/>
      <c r="O18" s="25"/>
      <c r="P18" s="25"/>
      <c r="Q18" s="25"/>
      <c r="R18" s="26"/>
      <c r="S18" s="27"/>
    </row>
    <row r="19" spans="1:19" ht="13.5">
      <c r="A19" s="28"/>
      <c r="B19" s="29"/>
      <c r="C19" s="29"/>
      <c r="D19" s="29"/>
      <c r="E19" s="29"/>
      <c r="F19" s="29"/>
      <c r="G19" s="30"/>
      <c r="H19" s="22"/>
      <c r="I19" s="31"/>
      <c r="J19" s="24"/>
      <c r="K19" s="25"/>
      <c r="L19" s="25"/>
      <c r="M19" s="25"/>
      <c r="N19" s="25"/>
      <c r="O19" s="25"/>
      <c r="P19" s="25"/>
      <c r="Q19" s="25"/>
      <c r="R19" s="26"/>
      <c r="S19" s="32"/>
    </row>
    <row r="20" spans="1:19" ht="13.5">
      <c r="A20" s="157" t="str">
        <f>"共　"&amp;COUNTA(B9:B19)&amp;"　行"</f>
        <v>共　0　行</v>
      </c>
      <c r="B20" s="158"/>
      <c r="C20" s="158"/>
      <c r="D20" s="33"/>
      <c r="E20" s="33"/>
      <c r="F20" s="33"/>
      <c r="G20" s="34"/>
      <c r="H20" s="35"/>
      <c r="I20" s="36">
        <f>SUM(I9:I19)</f>
        <v>0</v>
      </c>
      <c r="J20" s="36">
        <f>SUM(J9:J19)</f>
        <v>0</v>
      </c>
      <c r="K20" s="36">
        <f t="shared" ref="K20:P20" si="0">SUM(K9:K19)</f>
        <v>0</v>
      </c>
      <c r="L20" s="36">
        <f t="shared" si="0"/>
        <v>0</v>
      </c>
      <c r="M20" s="36">
        <f t="shared" si="0"/>
        <v>0</v>
      </c>
      <c r="N20" s="36">
        <f t="shared" si="0"/>
        <v>0</v>
      </c>
      <c r="O20" s="36">
        <f t="shared" si="0"/>
        <v>0</v>
      </c>
      <c r="P20" s="36">
        <f t="shared" si="0"/>
        <v>0</v>
      </c>
      <c r="Q20" s="36">
        <f>SUM(Q9:Q19)</f>
        <v>0</v>
      </c>
      <c r="R20" s="37"/>
      <c r="S20" s="38"/>
    </row>
    <row r="21" spans="1:19" s="39" customFormat="1" ht="13.5">
      <c r="A21" s="159"/>
      <c r="B21" s="160"/>
      <c r="C21" s="160"/>
      <c r="D21" s="160"/>
      <c r="E21" s="160"/>
      <c r="F21" s="160"/>
      <c r="G21" s="160"/>
      <c r="H21" s="160"/>
      <c r="I21" s="160"/>
      <c r="J21" s="160"/>
      <c r="K21" s="160"/>
      <c r="L21" s="160"/>
      <c r="M21" s="160"/>
      <c r="N21" s="160"/>
      <c r="O21" s="160"/>
      <c r="P21" s="160"/>
      <c r="Q21" s="160"/>
      <c r="R21" s="160"/>
      <c r="S21" s="161"/>
    </row>
    <row r="22" spans="1:19" s="39" customFormat="1" ht="13.5">
      <c r="A22" s="162"/>
      <c r="B22" s="163"/>
      <c r="C22" s="163"/>
      <c r="D22" s="163"/>
      <c r="E22" s="163"/>
      <c r="F22" s="163"/>
      <c r="G22" s="163"/>
      <c r="H22" s="163"/>
      <c r="I22" s="163"/>
      <c r="J22" s="163"/>
      <c r="K22" s="163"/>
      <c r="L22" s="163"/>
      <c r="M22" s="163"/>
      <c r="N22" s="163"/>
      <c r="O22" s="163"/>
      <c r="P22" s="163"/>
      <c r="Q22" s="163"/>
      <c r="R22" s="163"/>
      <c r="S22" s="164"/>
    </row>
    <row r="23" spans="1:19" ht="15.75">
      <c r="A23" s="165" t="s">
        <v>12</v>
      </c>
      <c r="B23" s="166"/>
      <c r="C23" s="40" t="s">
        <v>99</v>
      </c>
      <c r="D23" s="167" t="s">
        <v>31</v>
      </c>
      <c r="E23" s="168"/>
      <c r="F23" s="167" t="s">
        <v>12</v>
      </c>
      <c r="G23" s="169"/>
      <c r="H23" s="168"/>
      <c r="I23" s="40" t="s">
        <v>99</v>
      </c>
      <c r="J23" s="170" t="s">
        <v>98</v>
      </c>
      <c r="K23" s="171"/>
      <c r="L23" s="172" t="s">
        <v>33</v>
      </c>
      <c r="M23" s="173"/>
      <c r="N23" s="173"/>
      <c r="O23" s="174"/>
      <c r="P23" s="175">
        <f>J20</f>
        <v>0</v>
      </c>
      <c r="Q23" s="176"/>
      <c r="R23" s="176"/>
      <c r="S23" s="177"/>
    </row>
    <row r="24" spans="1:19" ht="13.5">
      <c r="A24" s="180" t="s">
        <v>34</v>
      </c>
      <c r="B24" s="181"/>
      <c r="C24" s="181"/>
      <c r="D24" s="181"/>
      <c r="E24" s="181"/>
      <c r="F24" s="181" t="s">
        <v>34</v>
      </c>
      <c r="G24" s="181"/>
      <c r="H24" s="181"/>
      <c r="I24" s="181"/>
      <c r="J24" s="181"/>
      <c r="K24" s="181"/>
      <c r="L24" s="182" t="s">
        <v>35</v>
      </c>
      <c r="M24" s="182"/>
      <c r="N24" s="182"/>
      <c r="O24" s="182"/>
      <c r="P24" s="178">
        <f>K20</f>
        <v>0</v>
      </c>
      <c r="Q24" s="178"/>
      <c r="R24" s="178"/>
      <c r="S24" s="179"/>
    </row>
    <row r="25" spans="1:19" ht="13.5">
      <c r="A25" s="183" t="s">
        <v>36</v>
      </c>
      <c r="B25" s="184"/>
      <c r="C25" s="41">
        <f>COUNTIF(E$9:E$19,$A25)</f>
        <v>0</v>
      </c>
      <c r="D25" s="185">
        <f>SUMIF($E$9:$E$19,$A25,I$9:I$19)</f>
        <v>0</v>
      </c>
      <c r="E25" s="185"/>
      <c r="F25" s="184" t="s">
        <v>37</v>
      </c>
      <c r="G25" s="184"/>
      <c r="H25" s="184"/>
      <c r="I25" s="41">
        <f>COUNTIF(E$9:E$19,$F25)</f>
        <v>0</v>
      </c>
      <c r="J25" s="186">
        <f>SUMIF($E$9:$E$19,$F25,$I$9:$I$19)</f>
        <v>0</v>
      </c>
      <c r="K25" s="186"/>
      <c r="L25" s="182" t="s">
        <v>38</v>
      </c>
      <c r="M25" s="182"/>
      <c r="N25" s="182"/>
      <c r="O25" s="182"/>
      <c r="P25" s="178">
        <f>N20</f>
        <v>0</v>
      </c>
      <c r="Q25" s="178"/>
      <c r="R25" s="178"/>
      <c r="S25" s="179"/>
    </row>
    <row r="26" spans="1:19" ht="13.5">
      <c r="A26" s="183" t="s">
        <v>39</v>
      </c>
      <c r="B26" s="184"/>
      <c r="C26" s="41">
        <f>COUNTIF(E$9:E$19,$A26)</f>
        <v>0</v>
      </c>
      <c r="D26" s="185">
        <f>SUMIF($E$9:$E$19,$A26,I$9:I$19)</f>
        <v>0</v>
      </c>
      <c r="E26" s="185"/>
      <c r="F26" s="184" t="s">
        <v>93</v>
      </c>
      <c r="G26" s="184"/>
      <c r="H26" s="184"/>
      <c r="I26" s="41">
        <f>COUNTIF(E$9:E$19,$F26)</f>
        <v>0</v>
      </c>
      <c r="J26" s="186">
        <f>SUMIF($E$9:$E$19,$F26,$I$9:$I$19)</f>
        <v>0</v>
      </c>
      <c r="K26" s="186"/>
      <c r="L26" s="182" t="s">
        <v>41</v>
      </c>
      <c r="M26" s="182"/>
      <c r="N26" s="182"/>
      <c r="O26" s="182"/>
      <c r="P26" s="178">
        <f>O20</f>
        <v>0</v>
      </c>
      <c r="Q26" s="178"/>
      <c r="R26" s="178"/>
      <c r="S26" s="179"/>
    </row>
    <row r="27" spans="1:19" ht="13.5">
      <c r="A27" s="183" t="s">
        <v>42</v>
      </c>
      <c r="B27" s="184"/>
      <c r="C27" s="41">
        <f>COUNTIF(E$9:E$19,$A27)</f>
        <v>0</v>
      </c>
      <c r="D27" s="185">
        <f>SUMIF($E$9:$E$19,$A27,I$9:I$19)</f>
        <v>0</v>
      </c>
      <c r="E27" s="185"/>
      <c r="F27" s="184" t="s">
        <v>43</v>
      </c>
      <c r="G27" s="184"/>
      <c r="H27" s="184"/>
      <c r="I27" s="41">
        <f>COUNTIF(E$9:E$19,$F27)</f>
        <v>0</v>
      </c>
      <c r="J27" s="186">
        <f>SUMIF($E$9:$E$19,$F27,$I$9:$I$19)</f>
        <v>0</v>
      </c>
      <c r="K27" s="186"/>
      <c r="L27" s="182" t="s">
        <v>44</v>
      </c>
      <c r="M27" s="182"/>
      <c r="N27" s="182"/>
      <c r="O27" s="182"/>
      <c r="P27" s="178">
        <f>SUM(P23:S26)</f>
        <v>0</v>
      </c>
      <c r="Q27" s="178"/>
      <c r="R27" s="178"/>
      <c r="S27" s="179"/>
    </row>
    <row r="28" spans="1:19" ht="13.5">
      <c r="A28" s="183" t="s">
        <v>90</v>
      </c>
      <c r="B28" s="184"/>
      <c r="C28" s="41">
        <f>COUNTIF(E$9:E$19,$A28)</f>
        <v>0</v>
      </c>
      <c r="D28" s="185">
        <f>SUMIF($E$9:$E$19,$A28,I$9:I$19)</f>
        <v>0</v>
      </c>
      <c r="E28" s="185"/>
      <c r="F28" s="184" t="s">
        <v>46</v>
      </c>
      <c r="G28" s="184"/>
      <c r="H28" s="184"/>
      <c r="I28" s="41">
        <f>COUNTIF(E$9:E$19,$F28)</f>
        <v>0</v>
      </c>
      <c r="J28" s="186">
        <f>SUMIF($E$9:$E$19,$F28,$I$9:$I$19)</f>
        <v>0</v>
      </c>
      <c r="K28" s="186"/>
      <c r="L28" s="182" t="s">
        <v>47</v>
      </c>
      <c r="M28" s="182"/>
      <c r="N28" s="182"/>
      <c r="O28" s="182"/>
      <c r="P28" s="178">
        <f>L20+P20</f>
        <v>0</v>
      </c>
      <c r="Q28" s="178"/>
      <c r="R28" s="178"/>
      <c r="S28" s="179"/>
    </row>
    <row r="29" spans="1:19" ht="13.5">
      <c r="A29" s="180" t="s">
        <v>88</v>
      </c>
      <c r="B29" s="181"/>
      <c r="C29" s="41">
        <f>COUNTIF(E$9:E$19,$A29)</f>
        <v>0</v>
      </c>
      <c r="D29" s="185">
        <f>SUMIF($E$9:$E$19,$A29,I$9:I$19)</f>
        <v>0</v>
      </c>
      <c r="E29" s="185"/>
      <c r="F29" s="189" t="s">
        <v>87</v>
      </c>
      <c r="G29" s="189"/>
      <c r="H29" s="189"/>
      <c r="I29" s="24"/>
      <c r="J29" s="190"/>
      <c r="K29" s="190"/>
      <c r="L29" s="182" t="s">
        <v>50</v>
      </c>
      <c r="M29" s="182"/>
      <c r="N29" s="182"/>
      <c r="O29" s="182"/>
      <c r="P29" s="178">
        <f>Q20</f>
        <v>0</v>
      </c>
      <c r="Q29" s="178"/>
      <c r="R29" s="178"/>
      <c r="S29" s="179"/>
    </row>
    <row r="30" spans="1:19" ht="14.25" thickBot="1">
      <c r="A30" s="191" t="s">
        <v>86</v>
      </c>
      <c r="B30" s="192"/>
      <c r="C30" s="42">
        <f>SUM(C25:C29,I25:I28)</f>
        <v>0</v>
      </c>
      <c r="D30" s="193">
        <f>SUM(D25:E29,J25:K28)</f>
        <v>0</v>
      </c>
      <c r="E30" s="193"/>
      <c r="F30" s="194" t="s">
        <v>52</v>
      </c>
      <c r="G30" s="194"/>
      <c r="H30" s="194"/>
      <c r="I30" s="43" t="str">
        <f>IF(I29=0,"",C30/I29)</f>
        <v/>
      </c>
      <c r="J30" s="195" t="str">
        <f>IF(J29=0,"",D30/J29)</f>
        <v/>
      </c>
      <c r="K30" s="195"/>
      <c r="L30" s="196" t="s">
        <v>53</v>
      </c>
      <c r="M30" s="196"/>
      <c r="N30" s="196"/>
      <c r="O30" s="196"/>
      <c r="P30" s="187">
        <f>M20</f>
        <v>0</v>
      </c>
      <c r="Q30" s="187"/>
      <c r="R30" s="187"/>
      <c r="S30" s="188"/>
    </row>
    <row r="31" spans="1:19" ht="14.25" thickBot="1">
      <c r="A31" s="206" t="s">
        <v>84</v>
      </c>
      <c r="B31" s="206"/>
      <c r="C31" s="206"/>
      <c r="D31" s="206"/>
      <c r="E31" s="206"/>
      <c r="F31" s="206"/>
      <c r="G31" s="206"/>
      <c r="H31" s="206"/>
      <c r="I31" s="206"/>
      <c r="J31" s="206"/>
      <c r="K31" s="206"/>
      <c r="L31" s="206"/>
      <c r="M31" s="206"/>
      <c r="N31" s="206"/>
      <c r="O31" s="206"/>
      <c r="P31" s="206"/>
      <c r="Q31" s="206"/>
      <c r="R31" s="206"/>
      <c r="S31" s="206"/>
    </row>
    <row r="32" spans="1:19" ht="13.5">
      <c r="A32" s="207" t="s">
        <v>83</v>
      </c>
      <c r="B32" s="208"/>
      <c r="C32" s="208"/>
      <c r="D32" s="208"/>
      <c r="E32" s="208"/>
      <c r="F32" s="208"/>
      <c r="G32" s="208"/>
      <c r="H32" s="209"/>
      <c r="I32" s="44"/>
      <c r="J32" s="44"/>
      <c r="K32" s="44"/>
      <c r="L32" s="44"/>
      <c r="M32" s="44"/>
      <c r="N32" s="44"/>
      <c r="O32" s="44"/>
      <c r="P32" s="44"/>
      <c r="Q32" s="44"/>
      <c r="R32" s="44"/>
    </row>
    <row r="33" spans="1:18" ht="13.5">
      <c r="A33" s="210" t="s">
        <v>56</v>
      </c>
      <c r="B33" s="211"/>
      <c r="C33" s="211"/>
      <c r="D33" s="211"/>
      <c r="E33" s="211"/>
      <c r="F33" s="211"/>
      <c r="G33" s="212"/>
      <c r="H33" s="213"/>
      <c r="I33" s="44"/>
      <c r="J33" s="44"/>
      <c r="K33" s="44"/>
      <c r="L33" s="44"/>
      <c r="M33" s="44"/>
      <c r="N33" s="44"/>
      <c r="O33" s="44"/>
      <c r="P33" s="44"/>
      <c r="Q33" s="44"/>
      <c r="R33" s="44"/>
    </row>
    <row r="34" spans="1:18" ht="14.25" thickBot="1">
      <c r="A34" s="214" t="s">
        <v>81</v>
      </c>
      <c r="B34" s="215"/>
      <c r="C34" s="215"/>
      <c r="D34" s="215"/>
      <c r="E34" s="215"/>
      <c r="F34" s="215"/>
      <c r="G34" s="216"/>
      <c r="H34" s="217"/>
      <c r="I34" s="44"/>
      <c r="J34" s="44"/>
      <c r="K34" s="44"/>
      <c r="L34" s="44"/>
      <c r="M34" s="44"/>
      <c r="N34" s="44"/>
      <c r="O34" s="44"/>
      <c r="P34" s="44"/>
      <c r="Q34" s="44"/>
      <c r="R34" s="44"/>
    </row>
    <row r="35" spans="1:18" ht="13.5">
      <c r="A35" s="45" t="s">
        <v>80</v>
      </c>
    </row>
    <row r="36" spans="1:18">
      <c r="A36" s="197"/>
      <c r="B36" s="198"/>
      <c r="C36" s="198"/>
      <c r="D36" s="198"/>
      <c r="E36" s="198"/>
      <c r="F36" s="198"/>
      <c r="G36" s="198"/>
      <c r="H36" s="198"/>
      <c r="I36" s="198"/>
      <c r="J36" s="198"/>
      <c r="K36" s="198"/>
      <c r="L36" s="198"/>
      <c r="M36" s="198"/>
      <c r="N36" s="198"/>
      <c r="O36" s="198"/>
      <c r="P36" s="198"/>
      <c r="Q36" s="198"/>
      <c r="R36" s="199"/>
    </row>
    <row r="37" spans="1:18">
      <c r="A37" s="200"/>
      <c r="B37" s="201"/>
      <c r="C37" s="201"/>
      <c r="D37" s="201"/>
      <c r="E37" s="201"/>
      <c r="F37" s="201"/>
      <c r="G37" s="201"/>
      <c r="H37" s="201"/>
      <c r="I37" s="201"/>
      <c r="J37" s="201"/>
      <c r="K37" s="201"/>
      <c r="L37" s="201"/>
      <c r="M37" s="201"/>
      <c r="N37" s="201"/>
      <c r="O37" s="201"/>
      <c r="P37" s="201"/>
      <c r="Q37" s="201"/>
      <c r="R37" s="202"/>
    </row>
    <row r="38" spans="1:18" ht="7.5" customHeight="1">
      <c r="A38" s="200"/>
      <c r="B38" s="201"/>
      <c r="C38" s="201"/>
      <c r="D38" s="201"/>
      <c r="E38" s="201"/>
      <c r="F38" s="201"/>
      <c r="G38" s="201"/>
      <c r="H38" s="201"/>
      <c r="I38" s="201"/>
      <c r="J38" s="201"/>
      <c r="K38" s="201"/>
      <c r="L38" s="201"/>
      <c r="M38" s="201"/>
      <c r="N38" s="201"/>
      <c r="O38" s="201"/>
      <c r="P38" s="201"/>
      <c r="Q38" s="201"/>
      <c r="R38" s="202"/>
    </row>
    <row r="39" spans="1:18" hidden="1">
      <c r="A39" s="200"/>
      <c r="B39" s="201"/>
      <c r="C39" s="201"/>
      <c r="D39" s="201"/>
      <c r="E39" s="201"/>
      <c r="F39" s="201"/>
      <c r="G39" s="201"/>
      <c r="H39" s="201"/>
      <c r="I39" s="201"/>
      <c r="J39" s="201"/>
      <c r="K39" s="201"/>
      <c r="L39" s="201"/>
      <c r="M39" s="201"/>
      <c r="N39" s="201"/>
      <c r="O39" s="201"/>
      <c r="P39" s="201"/>
      <c r="Q39" s="201"/>
      <c r="R39" s="202"/>
    </row>
    <row r="40" spans="1:18" hidden="1">
      <c r="A40" s="203"/>
      <c r="B40" s="204"/>
      <c r="C40" s="204"/>
      <c r="D40" s="204"/>
      <c r="E40" s="204"/>
      <c r="F40" s="204"/>
      <c r="G40" s="204"/>
      <c r="H40" s="204"/>
      <c r="I40" s="204"/>
      <c r="J40" s="204"/>
      <c r="K40" s="204"/>
      <c r="L40" s="204"/>
      <c r="M40" s="204"/>
      <c r="N40" s="204"/>
      <c r="O40" s="204"/>
      <c r="P40" s="204"/>
      <c r="Q40" s="204"/>
      <c r="R40" s="205"/>
    </row>
    <row r="42" spans="1:18" ht="13.5">
      <c r="A42" s="46" t="s">
        <v>59</v>
      </c>
    </row>
    <row r="43" spans="1:18" ht="13.5">
      <c r="A43" s="46"/>
    </row>
    <row r="44" spans="1:18" ht="13.5">
      <c r="A44" s="46"/>
    </row>
    <row r="45" spans="1:18" ht="13.5">
      <c r="A45" s="47"/>
    </row>
    <row r="57" spans="6:8">
      <c r="F57" s="2" t="s">
        <v>201</v>
      </c>
      <c r="G57" s="2" t="s">
        <v>162</v>
      </c>
      <c r="H57" s="2">
        <v>100</v>
      </c>
    </row>
    <row r="58" spans="6:8">
      <c r="F58" s="2" t="s">
        <v>65</v>
      </c>
      <c r="G58" s="2" t="s">
        <v>66</v>
      </c>
      <c r="H58" s="2">
        <v>20</v>
      </c>
    </row>
    <row r="59" spans="6:8">
      <c r="F59" s="2" t="s">
        <v>67</v>
      </c>
      <c r="G59" s="2" t="s">
        <v>162</v>
      </c>
      <c r="H59" s="2">
        <v>-1</v>
      </c>
    </row>
    <row r="60" spans="6:8">
      <c r="F60" s="2" t="s">
        <v>68</v>
      </c>
      <c r="G60" s="2" t="s">
        <v>162</v>
      </c>
      <c r="H60" s="2">
        <v>10</v>
      </c>
    </row>
    <row r="61" spans="6:8">
      <c r="F61" s="2" t="s">
        <v>69</v>
      </c>
      <c r="G61" s="2" t="s">
        <v>66</v>
      </c>
      <c r="H61" s="2">
        <v>20</v>
      </c>
    </row>
    <row r="62" spans="6:8">
      <c r="F62" s="2" t="s">
        <v>70</v>
      </c>
      <c r="G62" s="2" t="s">
        <v>66</v>
      </c>
      <c r="H62" s="2">
        <v>30</v>
      </c>
    </row>
    <row r="68" spans="7:7">
      <c r="G68" s="2">
        <f>SUMPRODUCT(ISERROR(FIND("坏账",F57:F62)))</f>
        <v>0</v>
      </c>
    </row>
  </sheetData>
  <mergeCells count="77">
    <mergeCell ref="A36:R40"/>
    <mergeCell ref="A31:S31"/>
    <mergeCell ref="A32:F32"/>
    <mergeCell ref="G32:H32"/>
    <mergeCell ref="A33:F33"/>
    <mergeCell ref="G33:H33"/>
    <mergeCell ref="A34:F34"/>
    <mergeCell ref="G34:H34"/>
    <mergeCell ref="P30:S30"/>
    <mergeCell ref="A29:B29"/>
    <mergeCell ref="D29:E29"/>
    <mergeCell ref="F29:H29"/>
    <mergeCell ref="J29:K29"/>
    <mergeCell ref="L29:O29"/>
    <mergeCell ref="P29:S29"/>
    <mergeCell ref="A30:B30"/>
    <mergeCell ref="D30:E30"/>
    <mergeCell ref="F30:H30"/>
    <mergeCell ref="J30:K30"/>
    <mergeCell ref="L30:O30"/>
    <mergeCell ref="P28:S28"/>
    <mergeCell ref="A27:B27"/>
    <mergeCell ref="D27:E27"/>
    <mergeCell ref="F27:H27"/>
    <mergeCell ref="J27:K27"/>
    <mergeCell ref="L27:O27"/>
    <mergeCell ref="P27:S27"/>
    <mergeCell ref="A28:B28"/>
    <mergeCell ref="D28:E28"/>
    <mergeCell ref="F28:H28"/>
    <mergeCell ref="J28:K28"/>
    <mergeCell ref="L28:O28"/>
    <mergeCell ref="P26:S26"/>
    <mergeCell ref="A24:E24"/>
    <mergeCell ref="F24:K24"/>
    <mergeCell ref="L24:O24"/>
    <mergeCell ref="P24:S24"/>
    <mergeCell ref="A25:B25"/>
    <mergeCell ref="D25:E25"/>
    <mergeCell ref="F25:H25"/>
    <mergeCell ref="J25:K25"/>
    <mergeCell ref="L25:O25"/>
    <mergeCell ref="P25:S25"/>
    <mergeCell ref="A26:B26"/>
    <mergeCell ref="D26:E26"/>
    <mergeCell ref="F26:H26"/>
    <mergeCell ref="J26:K26"/>
    <mergeCell ref="L26:O26"/>
    <mergeCell ref="A21:S21"/>
    <mergeCell ref="A22:S22"/>
    <mergeCell ref="A23:B23"/>
    <mergeCell ref="D23:E23"/>
    <mergeCell ref="F23:H23"/>
    <mergeCell ref="J23:K23"/>
    <mergeCell ref="L23:O23"/>
    <mergeCell ref="P23:S23"/>
    <mergeCell ref="N7:N8"/>
    <mergeCell ref="O7:O8"/>
    <mergeCell ref="P7:P8"/>
    <mergeCell ref="Q7:Q8"/>
    <mergeCell ref="A20:C20"/>
    <mergeCell ref="A5:S5"/>
    <mergeCell ref="A6:A8"/>
    <mergeCell ref="B6:B8"/>
    <mergeCell ref="C6:C8"/>
    <mergeCell ref="D6:D8"/>
    <mergeCell ref="E6:E8"/>
    <mergeCell ref="F6:F8"/>
    <mergeCell ref="G6:G8"/>
    <mergeCell ref="H6:H8"/>
    <mergeCell ref="I6:I8"/>
    <mergeCell ref="J6:M6"/>
    <mergeCell ref="N6:Q6"/>
    <mergeCell ref="R6:R8"/>
    <mergeCell ref="S6:S8"/>
    <mergeCell ref="J7:J8"/>
    <mergeCell ref="K7:M7"/>
  </mergeCells>
  <phoneticPr fontId="3" type="noConversion"/>
  <dataValidations count="3">
    <dataValidation type="list" allowBlank="1" showInputMessage="1" showErrorMessage="1" sqref="E9:E18 JA9:JA18 SW9:SW18 ACS9:ACS18 AMO9:AMO18 AWK9:AWK18 BGG9:BGG18 BQC9:BQC18 BZY9:BZY18 CJU9:CJU18 CTQ9:CTQ18 DDM9:DDM18 DNI9:DNI18 DXE9:DXE18 EHA9:EHA18 EQW9:EQW18 FAS9:FAS18 FKO9:FKO18 FUK9:FUK18 GEG9:GEG18 GOC9:GOC18 GXY9:GXY18 HHU9:HHU18 HRQ9:HRQ18 IBM9:IBM18 ILI9:ILI18 IVE9:IVE18 JFA9:JFA18 JOW9:JOW18 JYS9:JYS18 KIO9:KIO18 KSK9:KSK18 LCG9:LCG18 LMC9:LMC18 LVY9:LVY18 MFU9:MFU18 MPQ9:MPQ18 MZM9:MZM18 NJI9:NJI18 NTE9:NTE18 ODA9:ODA18 OMW9:OMW18 OWS9:OWS18 PGO9:PGO18 PQK9:PQK18 QAG9:QAG18 QKC9:QKC18 QTY9:QTY18 RDU9:RDU18 RNQ9:RNQ18 RXM9:RXM18 SHI9:SHI18 SRE9:SRE18 TBA9:TBA18 TKW9:TKW18 TUS9:TUS18 UEO9:UEO18 UOK9:UOK18 UYG9:UYG18 VIC9:VIC18 VRY9:VRY18 WBU9:WBU18 WLQ9:WLQ18 WVM9:WVM18 E65545:E65554 JA65545:JA65554 SW65545:SW65554 ACS65545:ACS65554 AMO65545:AMO65554 AWK65545:AWK65554 BGG65545:BGG65554 BQC65545:BQC65554 BZY65545:BZY65554 CJU65545:CJU65554 CTQ65545:CTQ65554 DDM65545:DDM65554 DNI65545:DNI65554 DXE65545:DXE65554 EHA65545:EHA65554 EQW65545:EQW65554 FAS65545:FAS65554 FKO65545:FKO65554 FUK65545:FUK65554 GEG65545:GEG65554 GOC65545:GOC65554 GXY65545:GXY65554 HHU65545:HHU65554 HRQ65545:HRQ65554 IBM65545:IBM65554 ILI65545:ILI65554 IVE65545:IVE65554 JFA65545:JFA65554 JOW65545:JOW65554 JYS65545:JYS65554 KIO65545:KIO65554 KSK65545:KSK65554 LCG65545:LCG65554 LMC65545:LMC65554 LVY65545:LVY65554 MFU65545:MFU65554 MPQ65545:MPQ65554 MZM65545:MZM65554 NJI65545:NJI65554 NTE65545:NTE65554 ODA65545:ODA65554 OMW65545:OMW65554 OWS65545:OWS65554 PGO65545:PGO65554 PQK65545:PQK65554 QAG65545:QAG65554 QKC65545:QKC65554 QTY65545:QTY65554 RDU65545:RDU65554 RNQ65545:RNQ65554 RXM65545:RXM65554 SHI65545:SHI65554 SRE65545:SRE65554 TBA65545:TBA65554 TKW65545:TKW65554 TUS65545:TUS65554 UEO65545:UEO65554 UOK65545:UOK65554 UYG65545:UYG65554 VIC65545:VIC65554 VRY65545:VRY65554 WBU65545:WBU65554 WLQ65545:WLQ65554 WVM65545:WVM65554 E131081:E131090 JA131081:JA131090 SW131081:SW131090 ACS131081:ACS131090 AMO131081:AMO131090 AWK131081:AWK131090 BGG131081:BGG131090 BQC131081:BQC131090 BZY131081:BZY131090 CJU131081:CJU131090 CTQ131081:CTQ131090 DDM131081:DDM131090 DNI131081:DNI131090 DXE131081:DXE131090 EHA131081:EHA131090 EQW131081:EQW131090 FAS131081:FAS131090 FKO131081:FKO131090 FUK131081:FUK131090 GEG131081:GEG131090 GOC131081:GOC131090 GXY131081:GXY131090 HHU131081:HHU131090 HRQ131081:HRQ131090 IBM131081:IBM131090 ILI131081:ILI131090 IVE131081:IVE131090 JFA131081:JFA131090 JOW131081:JOW131090 JYS131081:JYS131090 KIO131081:KIO131090 KSK131081:KSK131090 LCG131081:LCG131090 LMC131081:LMC131090 LVY131081:LVY131090 MFU131081:MFU131090 MPQ131081:MPQ131090 MZM131081:MZM131090 NJI131081:NJI131090 NTE131081:NTE131090 ODA131081:ODA131090 OMW131081:OMW131090 OWS131081:OWS131090 PGO131081:PGO131090 PQK131081:PQK131090 QAG131081:QAG131090 QKC131081:QKC131090 QTY131081:QTY131090 RDU131081:RDU131090 RNQ131081:RNQ131090 RXM131081:RXM131090 SHI131081:SHI131090 SRE131081:SRE131090 TBA131081:TBA131090 TKW131081:TKW131090 TUS131081:TUS131090 UEO131081:UEO131090 UOK131081:UOK131090 UYG131081:UYG131090 VIC131081:VIC131090 VRY131081:VRY131090 WBU131081:WBU131090 WLQ131081:WLQ131090 WVM131081:WVM131090 E196617:E196626 JA196617:JA196626 SW196617:SW196626 ACS196617:ACS196626 AMO196617:AMO196626 AWK196617:AWK196626 BGG196617:BGG196626 BQC196617:BQC196626 BZY196617:BZY196626 CJU196617:CJU196626 CTQ196617:CTQ196626 DDM196617:DDM196626 DNI196617:DNI196626 DXE196617:DXE196626 EHA196617:EHA196626 EQW196617:EQW196626 FAS196617:FAS196626 FKO196617:FKO196626 FUK196617:FUK196626 GEG196617:GEG196626 GOC196617:GOC196626 GXY196617:GXY196626 HHU196617:HHU196626 HRQ196617:HRQ196626 IBM196617:IBM196626 ILI196617:ILI196626 IVE196617:IVE196626 JFA196617:JFA196626 JOW196617:JOW196626 JYS196617:JYS196626 KIO196617:KIO196626 KSK196617:KSK196626 LCG196617:LCG196626 LMC196617:LMC196626 LVY196617:LVY196626 MFU196617:MFU196626 MPQ196617:MPQ196626 MZM196617:MZM196626 NJI196617:NJI196626 NTE196617:NTE196626 ODA196617:ODA196626 OMW196617:OMW196626 OWS196617:OWS196626 PGO196617:PGO196626 PQK196617:PQK196626 QAG196617:QAG196626 QKC196617:QKC196626 QTY196617:QTY196626 RDU196617:RDU196626 RNQ196617:RNQ196626 RXM196617:RXM196626 SHI196617:SHI196626 SRE196617:SRE196626 TBA196617:TBA196626 TKW196617:TKW196626 TUS196617:TUS196626 UEO196617:UEO196626 UOK196617:UOK196626 UYG196617:UYG196626 VIC196617:VIC196626 VRY196617:VRY196626 WBU196617:WBU196626 WLQ196617:WLQ196626 WVM196617:WVM196626 E262153:E262162 JA262153:JA262162 SW262153:SW262162 ACS262153:ACS262162 AMO262153:AMO262162 AWK262153:AWK262162 BGG262153:BGG262162 BQC262153:BQC262162 BZY262153:BZY262162 CJU262153:CJU262162 CTQ262153:CTQ262162 DDM262153:DDM262162 DNI262153:DNI262162 DXE262153:DXE262162 EHA262153:EHA262162 EQW262153:EQW262162 FAS262153:FAS262162 FKO262153:FKO262162 FUK262153:FUK262162 GEG262153:GEG262162 GOC262153:GOC262162 GXY262153:GXY262162 HHU262153:HHU262162 HRQ262153:HRQ262162 IBM262153:IBM262162 ILI262153:ILI262162 IVE262153:IVE262162 JFA262153:JFA262162 JOW262153:JOW262162 JYS262153:JYS262162 KIO262153:KIO262162 KSK262153:KSK262162 LCG262153:LCG262162 LMC262153:LMC262162 LVY262153:LVY262162 MFU262153:MFU262162 MPQ262153:MPQ262162 MZM262153:MZM262162 NJI262153:NJI262162 NTE262153:NTE262162 ODA262153:ODA262162 OMW262153:OMW262162 OWS262153:OWS262162 PGO262153:PGO262162 PQK262153:PQK262162 QAG262153:QAG262162 QKC262153:QKC262162 QTY262153:QTY262162 RDU262153:RDU262162 RNQ262153:RNQ262162 RXM262153:RXM262162 SHI262153:SHI262162 SRE262153:SRE262162 TBA262153:TBA262162 TKW262153:TKW262162 TUS262153:TUS262162 UEO262153:UEO262162 UOK262153:UOK262162 UYG262153:UYG262162 VIC262153:VIC262162 VRY262153:VRY262162 WBU262153:WBU262162 WLQ262153:WLQ262162 WVM262153:WVM262162 E327689:E327698 JA327689:JA327698 SW327689:SW327698 ACS327689:ACS327698 AMO327689:AMO327698 AWK327689:AWK327698 BGG327689:BGG327698 BQC327689:BQC327698 BZY327689:BZY327698 CJU327689:CJU327698 CTQ327689:CTQ327698 DDM327689:DDM327698 DNI327689:DNI327698 DXE327689:DXE327698 EHA327689:EHA327698 EQW327689:EQW327698 FAS327689:FAS327698 FKO327689:FKO327698 FUK327689:FUK327698 GEG327689:GEG327698 GOC327689:GOC327698 GXY327689:GXY327698 HHU327689:HHU327698 HRQ327689:HRQ327698 IBM327689:IBM327698 ILI327689:ILI327698 IVE327689:IVE327698 JFA327689:JFA327698 JOW327689:JOW327698 JYS327689:JYS327698 KIO327689:KIO327698 KSK327689:KSK327698 LCG327689:LCG327698 LMC327689:LMC327698 LVY327689:LVY327698 MFU327689:MFU327698 MPQ327689:MPQ327698 MZM327689:MZM327698 NJI327689:NJI327698 NTE327689:NTE327698 ODA327689:ODA327698 OMW327689:OMW327698 OWS327689:OWS327698 PGO327689:PGO327698 PQK327689:PQK327698 QAG327689:QAG327698 QKC327689:QKC327698 QTY327689:QTY327698 RDU327689:RDU327698 RNQ327689:RNQ327698 RXM327689:RXM327698 SHI327689:SHI327698 SRE327689:SRE327698 TBA327689:TBA327698 TKW327689:TKW327698 TUS327689:TUS327698 UEO327689:UEO327698 UOK327689:UOK327698 UYG327689:UYG327698 VIC327689:VIC327698 VRY327689:VRY327698 WBU327689:WBU327698 WLQ327689:WLQ327698 WVM327689:WVM327698 E393225:E393234 JA393225:JA393234 SW393225:SW393234 ACS393225:ACS393234 AMO393225:AMO393234 AWK393225:AWK393234 BGG393225:BGG393234 BQC393225:BQC393234 BZY393225:BZY393234 CJU393225:CJU393234 CTQ393225:CTQ393234 DDM393225:DDM393234 DNI393225:DNI393234 DXE393225:DXE393234 EHA393225:EHA393234 EQW393225:EQW393234 FAS393225:FAS393234 FKO393225:FKO393234 FUK393225:FUK393234 GEG393225:GEG393234 GOC393225:GOC393234 GXY393225:GXY393234 HHU393225:HHU393234 HRQ393225:HRQ393234 IBM393225:IBM393234 ILI393225:ILI393234 IVE393225:IVE393234 JFA393225:JFA393234 JOW393225:JOW393234 JYS393225:JYS393234 KIO393225:KIO393234 KSK393225:KSK393234 LCG393225:LCG393234 LMC393225:LMC393234 LVY393225:LVY393234 MFU393225:MFU393234 MPQ393225:MPQ393234 MZM393225:MZM393234 NJI393225:NJI393234 NTE393225:NTE393234 ODA393225:ODA393234 OMW393225:OMW393234 OWS393225:OWS393234 PGO393225:PGO393234 PQK393225:PQK393234 QAG393225:QAG393234 QKC393225:QKC393234 QTY393225:QTY393234 RDU393225:RDU393234 RNQ393225:RNQ393234 RXM393225:RXM393234 SHI393225:SHI393234 SRE393225:SRE393234 TBA393225:TBA393234 TKW393225:TKW393234 TUS393225:TUS393234 UEO393225:UEO393234 UOK393225:UOK393234 UYG393225:UYG393234 VIC393225:VIC393234 VRY393225:VRY393234 WBU393225:WBU393234 WLQ393225:WLQ393234 WVM393225:WVM393234 E458761:E458770 JA458761:JA458770 SW458761:SW458770 ACS458761:ACS458770 AMO458761:AMO458770 AWK458761:AWK458770 BGG458761:BGG458770 BQC458761:BQC458770 BZY458761:BZY458770 CJU458761:CJU458770 CTQ458761:CTQ458770 DDM458761:DDM458770 DNI458761:DNI458770 DXE458761:DXE458770 EHA458761:EHA458770 EQW458761:EQW458770 FAS458761:FAS458770 FKO458761:FKO458770 FUK458761:FUK458770 GEG458761:GEG458770 GOC458761:GOC458770 GXY458761:GXY458770 HHU458761:HHU458770 HRQ458761:HRQ458770 IBM458761:IBM458770 ILI458761:ILI458770 IVE458761:IVE458770 JFA458761:JFA458770 JOW458761:JOW458770 JYS458761:JYS458770 KIO458761:KIO458770 KSK458761:KSK458770 LCG458761:LCG458770 LMC458761:LMC458770 LVY458761:LVY458770 MFU458761:MFU458770 MPQ458761:MPQ458770 MZM458761:MZM458770 NJI458761:NJI458770 NTE458761:NTE458770 ODA458761:ODA458770 OMW458761:OMW458770 OWS458761:OWS458770 PGO458761:PGO458770 PQK458761:PQK458770 QAG458761:QAG458770 QKC458761:QKC458770 QTY458761:QTY458770 RDU458761:RDU458770 RNQ458761:RNQ458770 RXM458761:RXM458770 SHI458761:SHI458770 SRE458761:SRE458770 TBA458761:TBA458770 TKW458761:TKW458770 TUS458761:TUS458770 UEO458761:UEO458770 UOK458761:UOK458770 UYG458761:UYG458770 VIC458761:VIC458770 VRY458761:VRY458770 WBU458761:WBU458770 WLQ458761:WLQ458770 WVM458761:WVM458770 E524297:E524306 JA524297:JA524306 SW524297:SW524306 ACS524297:ACS524306 AMO524297:AMO524306 AWK524297:AWK524306 BGG524297:BGG524306 BQC524297:BQC524306 BZY524297:BZY524306 CJU524297:CJU524306 CTQ524297:CTQ524306 DDM524297:DDM524306 DNI524297:DNI524306 DXE524297:DXE524306 EHA524297:EHA524306 EQW524297:EQW524306 FAS524297:FAS524306 FKO524297:FKO524306 FUK524297:FUK524306 GEG524297:GEG524306 GOC524297:GOC524306 GXY524297:GXY524306 HHU524297:HHU524306 HRQ524297:HRQ524306 IBM524297:IBM524306 ILI524297:ILI524306 IVE524297:IVE524306 JFA524297:JFA524306 JOW524297:JOW524306 JYS524297:JYS524306 KIO524297:KIO524306 KSK524297:KSK524306 LCG524297:LCG524306 LMC524297:LMC524306 LVY524297:LVY524306 MFU524297:MFU524306 MPQ524297:MPQ524306 MZM524297:MZM524306 NJI524297:NJI524306 NTE524297:NTE524306 ODA524297:ODA524306 OMW524297:OMW524306 OWS524297:OWS524306 PGO524297:PGO524306 PQK524297:PQK524306 QAG524297:QAG524306 QKC524297:QKC524306 QTY524297:QTY524306 RDU524297:RDU524306 RNQ524297:RNQ524306 RXM524297:RXM524306 SHI524297:SHI524306 SRE524297:SRE524306 TBA524297:TBA524306 TKW524297:TKW524306 TUS524297:TUS524306 UEO524297:UEO524306 UOK524297:UOK524306 UYG524297:UYG524306 VIC524297:VIC524306 VRY524297:VRY524306 WBU524297:WBU524306 WLQ524297:WLQ524306 WVM524297:WVM524306 E589833:E589842 JA589833:JA589842 SW589833:SW589842 ACS589833:ACS589842 AMO589833:AMO589842 AWK589833:AWK589842 BGG589833:BGG589842 BQC589833:BQC589842 BZY589833:BZY589842 CJU589833:CJU589842 CTQ589833:CTQ589842 DDM589833:DDM589842 DNI589833:DNI589842 DXE589833:DXE589842 EHA589833:EHA589842 EQW589833:EQW589842 FAS589833:FAS589842 FKO589833:FKO589842 FUK589833:FUK589842 GEG589833:GEG589842 GOC589833:GOC589842 GXY589833:GXY589842 HHU589833:HHU589842 HRQ589833:HRQ589842 IBM589833:IBM589842 ILI589833:ILI589842 IVE589833:IVE589842 JFA589833:JFA589842 JOW589833:JOW589842 JYS589833:JYS589842 KIO589833:KIO589842 KSK589833:KSK589842 LCG589833:LCG589842 LMC589833:LMC589842 LVY589833:LVY589842 MFU589833:MFU589842 MPQ589833:MPQ589842 MZM589833:MZM589842 NJI589833:NJI589842 NTE589833:NTE589842 ODA589833:ODA589842 OMW589833:OMW589842 OWS589833:OWS589842 PGO589833:PGO589842 PQK589833:PQK589842 QAG589833:QAG589842 QKC589833:QKC589842 QTY589833:QTY589842 RDU589833:RDU589842 RNQ589833:RNQ589842 RXM589833:RXM589842 SHI589833:SHI589842 SRE589833:SRE589842 TBA589833:TBA589842 TKW589833:TKW589842 TUS589833:TUS589842 UEO589833:UEO589842 UOK589833:UOK589842 UYG589833:UYG589842 VIC589833:VIC589842 VRY589833:VRY589842 WBU589833:WBU589842 WLQ589833:WLQ589842 WVM589833:WVM589842 E655369:E655378 JA655369:JA655378 SW655369:SW655378 ACS655369:ACS655378 AMO655369:AMO655378 AWK655369:AWK655378 BGG655369:BGG655378 BQC655369:BQC655378 BZY655369:BZY655378 CJU655369:CJU655378 CTQ655369:CTQ655378 DDM655369:DDM655378 DNI655369:DNI655378 DXE655369:DXE655378 EHA655369:EHA655378 EQW655369:EQW655378 FAS655369:FAS655378 FKO655369:FKO655378 FUK655369:FUK655378 GEG655369:GEG655378 GOC655369:GOC655378 GXY655369:GXY655378 HHU655369:HHU655378 HRQ655369:HRQ655378 IBM655369:IBM655378 ILI655369:ILI655378 IVE655369:IVE655378 JFA655369:JFA655378 JOW655369:JOW655378 JYS655369:JYS655378 KIO655369:KIO655378 KSK655369:KSK655378 LCG655369:LCG655378 LMC655369:LMC655378 LVY655369:LVY655378 MFU655369:MFU655378 MPQ655369:MPQ655378 MZM655369:MZM655378 NJI655369:NJI655378 NTE655369:NTE655378 ODA655369:ODA655378 OMW655369:OMW655378 OWS655369:OWS655378 PGO655369:PGO655378 PQK655369:PQK655378 QAG655369:QAG655378 QKC655369:QKC655378 QTY655369:QTY655378 RDU655369:RDU655378 RNQ655369:RNQ655378 RXM655369:RXM655378 SHI655369:SHI655378 SRE655369:SRE655378 TBA655369:TBA655378 TKW655369:TKW655378 TUS655369:TUS655378 UEO655369:UEO655378 UOK655369:UOK655378 UYG655369:UYG655378 VIC655369:VIC655378 VRY655369:VRY655378 WBU655369:WBU655378 WLQ655369:WLQ655378 WVM655369:WVM655378 E720905:E720914 JA720905:JA720914 SW720905:SW720914 ACS720905:ACS720914 AMO720905:AMO720914 AWK720905:AWK720914 BGG720905:BGG720914 BQC720905:BQC720914 BZY720905:BZY720914 CJU720905:CJU720914 CTQ720905:CTQ720914 DDM720905:DDM720914 DNI720905:DNI720914 DXE720905:DXE720914 EHA720905:EHA720914 EQW720905:EQW720914 FAS720905:FAS720914 FKO720905:FKO720914 FUK720905:FUK720914 GEG720905:GEG720914 GOC720905:GOC720914 GXY720905:GXY720914 HHU720905:HHU720914 HRQ720905:HRQ720914 IBM720905:IBM720914 ILI720905:ILI720914 IVE720905:IVE720914 JFA720905:JFA720914 JOW720905:JOW720914 JYS720905:JYS720914 KIO720905:KIO720914 KSK720905:KSK720914 LCG720905:LCG720914 LMC720905:LMC720914 LVY720905:LVY720914 MFU720905:MFU720914 MPQ720905:MPQ720914 MZM720905:MZM720914 NJI720905:NJI720914 NTE720905:NTE720914 ODA720905:ODA720914 OMW720905:OMW720914 OWS720905:OWS720914 PGO720905:PGO720914 PQK720905:PQK720914 QAG720905:QAG720914 QKC720905:QKC720914 QTY720905:QTY720914 RDU720905:RDU720914 RNQ720905:RNQ720914 RXM720905:RXM720914 SHI720905:SHI720914 SRE720905:SRE720914 TBA720905:TBA720914 TKW720905:TKW720914 TUS720905:TUS720914 UEO720905:UEO720914 UOK720905:UOK720914 UYG720905:UYG720914 VIC720905:VIC720914 VRY720905:VRY720914 WBU720905:WBU720914 WLQ720905:WLQ720914 WVM720905:WVM720914 E786441:E786450 JA786441:JA786450 SW786441:SW786450 ACS786441:ACS786450 AMO786441:AMO786450 AWK786441:AWK786450 BGG786441:BGG786450 BQC786441:BQC786450 BZY786441:BZY786450 CJU786441:CJU786450 CTQ786441:CTQ786450 DDM786441:DDM786450 DNI786441:DNI786450 DXE786441:DXE786450 EHA786441:EHA786450 EQW786441:EQW786450 FAS786441:FAS786450 FKO786441:FKO786450 FUK786441:FUK786450 GEG786441:GEG786450 GOC786441:GOC786450 GXY786441:GXY786450 HHU786441:HHU786450 HRQ786441:HRQ786450 IBM786441:IBM786450 ILI786441:ILI786450 IVE786441:IVE786450 JFA786441:JFA786450 JOW786441:JOW786450 JYS786441:JYS786450 KIO786441:KIO786450 KSK786441:KSK786450 LCG786441:LCG786450 LMC786441:LMC786450 LVY786441:LVY786450 MFU786441:MFU786450 MPQ786441:MPQ786450 MZM786441:MZM786450 NJI786441:NJI786450 NTE786441:NTE786450 ODA786441:ODA786450 OMW786441:OMW786450 OWS786441:OWS786450 PGO786441:PGO786450 PQK786441:PQK786450 QAG786441:QAG786450 QKC786441:QKC786450 QTY786441:QTY786450 RDU786441:RDU786450 RNQ786441:RNQ786450 RXM786441:RXM786450 SHI786441:SHI786450 SRE786441:SRE786450 TBA786441:TBA786450 TKW786441:TKW786450 TUS786441:TUS786450 UEO786441:UEO786450 UOK786441:UOK786450 UYG786441:UYG786450 VIC786441:VIC786450 VRY786441:VRY786450 WBU786441:WBU786450 WLQ786441:WLQ786450 WVM786441:WVM786450 E851977:E851986 JA851977:JA851986 SW851977:SW851986 ACS851977:ACS851986 AMO851977:AMO851986 AWK851977:AWK851986 BGG851977:BGG851986 BQC851977:BQC851986 BZY851977:BZY851986 CJU851977:CJU851986 CTQ851977:CTQ851986 DDM851977:DDM851986 DNI851977:DNI851986 DXE851977:DXE851986 EHA851977:EHA851986 EQW851977:EQW851986 FAS851977:FAS851986 FKO851977:FKO851986 FUK851977:FUK851986 GEG851977:GEG851986 GOC851977:GOC851986 GXY851977:GXY851986 HHU851977:HHU851986 HRQ851977:HRQ851986 IBM851977:IBM851986 ILI851977:ILI851986 IVE851977:IVE851986 JFA851977:JFA851986 JOW851977:JOW851986 JYS851977:JYS851986 KIO851977:KIO851986 KSK851977:KSK851986 LCG851977:LCG851986 LMC851977:LMC851986 LVY851977:LVY851986 MFU851977:MFU851986 MPQ851977:MPQ851986 MZM851977:MZM851986 NJI851977:NJI851986 NTE851977:NTE851986 ODA851977:ODA851986 OMW851977:OMW851986 OWS851977:OWS851986 PGO851977:PGO851986 PQK851977:PQK851986 QAG851977:QAG851986 QKC851977:QKC851986 QTY851977:QTY851986 RDU851977:RDU851986 RNQ851977:RNQ851986 RXM851977:RXM851986 SHI851977:SHI851986 SRE851977:SRE851986 TBA851977:TBA851986 TKW851977:TKW851986 TUS851977:TUS851986 UEO851977:UEO851986 UOK851977:UOK851986 UYG851977:UYG851986 VIC851977:VIC851986 VRY851977:VRY851986 WBU851977:WBU851986 WLQ851977:WLQ851986 WVM851977:WVM851986 E917513:E917522 JA917513:JA917522 SW917513:SW917522 ACS917513:ACS917522 AMO917513:AMO917522 AWK917513:AWK917522 BGG917513:BGG917522 BQC917513:BQC917522 BZY917513:BZY917522 CJU917513:CJU917522 CTQ917513:CTQ917522 DDM917513:DDM917522 DNI917513:DNI917522 DXE917513:DXE917522 EHA917513:EHA917522 EQW917513:EQW917522 FAS917513:FAS917522 FKO917513:FKO917522 FUK917513:FUK917522 GEG917513:GEG917522 GOC917513:GOC917522 GXY917513:GXY917522 HHU917513:HHU917522 HRQ917513:HRQ917522 IBM917513:IBM917522 ILI917513:ILI917522 IVE917513:IVE917522 JFA917513:JFA917522 JOW917513:JOW917522 JYS917513:JYS917522 KIO917513:KIO917522 KSK917513:KSK917522 LCG917513:LCG917522 LMC917513:LMC917522 LVY917513:LVY917522 MFU917513:MFU917522 MPQ917513:MPQ917522 MZM917513:MZM917522 NJI917513:NJI917522 NTE917513:NTE917522 ODA917513:ODA917522 OMW917513:OMW917522 OWS917513:OWS917522 PGO917513:PGO917522 PQK917513:PQK917522 QAG917513:QAG917522 QKC917513:QKC917522 QTY917513:QTY917522 RDU917513:RDU917522 RNQ917513:RNQ917522 RXM917513:RXM917522 SHI917513:SHI917522 SRE917513:SRE917522 TBA917513:TBA917522 TKW917513:TKW917522 TUS917513:TUS917522 UEO917513:UEO917522 UOK917513:UOK917522 UYG917513:UYG917522 VIC917513:VIC917522 VRY917513:VRY917522 WBU917513:WBU917522 WLQ917513:WLQ917522 WVM917513:WVM917522 E983049:E983058 JA983049:JA983058 SW983049:SW983058 ACS983049:ACS983058 AMO983049:AMO983058 AWK983049:AWK983058 BGG983049:BGG983058 BQC983049:BQC983058 BZY983049:BZY983058 CJU983049:CJU983058 CTQ983049:CTQ983058 DDM983049:DDM983058 DNI983049:DNI983058 DXE983049:DXE983058 EHA983049:EHA983058 EQW983049:EQW983058 FAS983049:FAS983058 FKO983049:FKO983058 FUK983049:FUK983058 GEG983049:GEG983058 GOC983049:GOC983058 GXY983049:GXY983058 HHU983049:HHU983058 HRQ983049:HRQ983058 IBM983049:IBM983058 ILI983049:ILI983058 IVE983049:IVE983058 JFA983049:JFA983058 JOW983049:JOW983058 JYS983049:JYS983058 KIO983049:KIO983058 KSK983049:KSK983058 LCG983049:LCG983058 LMC983049:LMC983058 LVY983049:LVY983058 MFU983049:MFU983058 MPQ983049:MPQ983058 MZM983049:MZM983058 NJI983049:NJI983058 NTE983049:NTE983058 ODA983049:ODA983058 OMW983049:OMW983058 OWS983049:OWS983058 PGO983049:PGO983058 PQK983049:PQK983058 QAG983049:QAG983058 QKC983049:QKC983058 QTY983049:QTY983058 RDU983049:RDU983058 RNQ983049:RNQ983058 RXM983049:RXM983058 SHI983049:SHI983058 SRE983049:SRE983058 TBA983049:TBA983058 TKW983049:TKW983058 TUS983049:TUS983058 UEO983049:UEO983058 UOK983049:UOK983058 UYG983049:UYG983058 VIC983049:VIC983058 VRY983049:VRY983058 WBU983049:WBU983058 WLQ983049:WLQ983058 WVM983049:WVM983058">
      <formula1>"余额较大,账龄较长,贷方余额,非预期的零余额,年内转销的重大账户,异常交易,关联方,其他,代表性样本"</formula1>
    </dataValidation>
    <dataValidation type="list" allowBlank="1" showInputMessage="1" showErrorMessage="1" sqref="E19 JA19 SW19 ACS19 AMO19 AWK19 BGG19 BQC19 BZY19 CJU19 CTQ19 DDM19 DNI19 DXE19 EHA19 EQW19 FAS19 FKO19 FUK19 GEG19 GOC19 GXY19 HHU19 HRQ19 IBM19 ILI19 IVE19 JFA19 JOW19 JYS19 KIO19 KSK19 LCG19 LMC19 LVY19 MFU19 MPQ19 MZM19 NJI19 NTE19 ODA19 OMW19 OWS19 PGO19 PQK19 QAG19 QKC19 QTY19 RDU19 RNQ19 RXM19 SHI19 SRE19 TBA19 TKW19 TUS19 UEO19 UOK19 UYG19 VIC19 VRY19 WBU19 WLQ19 WVM19 E65555 JA65555 SW65555 ACS65555 AMO65555 AWK65555 BGG65555 BQC65555 BZY65555 CJU65555 CTQ65555 DDM65555 DNI65555 DXE65555 EHA65555 EQW65555 FAS65555 FKO65555 FUK65555 GEG65555 GOC65555 GXY65555 HHU65555 HRQ65555 IBM65555 ILI65555 IVE65555 JFA65555 JOW65555 JYS65555 KIO65555 KSK65555 LCG65555 LMC65555 LVY65555 MFU65555 MPQ65555 MZM65555 NJI65555 NTE65555 ODA65555 OMW65555 OWS65555 PGO65555 PQK65555 QAG65555 QKC65555 QTY65555 RDU65555 RNQ65555 RXM65555 SHI65555 SRE65555 TBA65555 TKW65555 TUS65555 UEO65555 UOK65555 UYG65555 VIC65555 VRY65555 WBU65555 WLQ65555 WVM65555 E131091 JA131091 SW131091 ACS131091 AMO131091 AWK131091 BGG131091 BQC131091 BZY131091 CJU131091 CTQ131091 DDM131091 DNI131091 DXE131091 EHA131091 EQW131091 FAS131091 FKO131091 FUK131091 GEG131091 GOC131091 GXY131091 HHU131091 HRQ131091 IBM131091 ILI131091 IVE131091 JFA131091 JOW131091 JYS131091 KIO131091 KSK131091 LCG131091 LMC131091 LVY131091 MFU131091 MPQ131091 MZM131091 NJI131091 NTE131091 ODA131091 OMW131091 OWS131091 PGO131091 PQK131091 QAG131091 QKC131091 QTY131091 RDU131091 RNQ131091 RXM131091 SHI131091 SRE131091 TBA131091 TKW131091 TUS131091 UEO131091 UOK131091 UYG131091 VIC131091 VRY131091 WBU131091 WLQ131091 WVM131091 E196627 JA196627 SW196627 ACS196627 AMO196627 AWK196627 BGG196627 BQC196627 BZY196627 CJU196627 CTQ196627 DDM196627 DNI196627 DXE196627 EHA196627 EQW196627 FAS196627 FKO196627 FUK196627 GEG196627 GOC196627 GXY196627 HHU196627 HRQ196627 IBM196627 ILI196627 IVE196627 JFA196627 JOW196627 JYS196627 KIO196627 KSK196627 LCG196627 LMC196627 LVY196627 MFU196627 MPQ196627 MZM196627 NJI196627 NTE196627 ODA196627 OMW196627 OWS196627 PGO196627 PQK196627 QAG196627 QKC196627 QTY196627 RDU196627 RNQ196627 RXM196627 SHI196627 SRE196627 TBA196627 TKW196627 TUS196627 UEO196627 UOK196627 UYG196627 VIC196627 VRY196627 WBU196627 WLQ196627 WVM196627 E262163 JA262163 SW262163 ACS262163 AMO262163 AWK262163 BGG262163 BQC262163 BZY262163 CJU262163 CTQ262163 DDM262163 DNI262163 DXE262163 EHA262163 EQW262163 FAS262163 FKO262163 FUK262163 GEG262163 GOC262163 GXY262163 HHU262163 HRQ262163 IBM262163 ILI262163 IVE262163 JFA262163 JOW262163 JYS262163 KIO262163 KSK262163 LCG262163 LMC262163 LVY262163 MFU262163 MPQ262163 MZM262163 NJI262163 NTE262163 ODA262163 OMW262163 OWS262163 PGO262163 PQK262163 QAG262163 QKC262163 QTY262163 RDU262163 RNQ262163 RXM262163 SHI262163 SRE262163 TBA262163 TKW262163 TUS262163 UEO262163 UOK262163 UYG262163 VIC262163 VRY262163 WBU262163 WLQ262163 WVM262163 E327699 JA327699 SW327699 ACS327699 AMO327699 AWK327699 BGG327699 BQC327699 BZY327699 CJU327699 CTQ327699 DDM327699 DNI327699 DXE327699 EHA327699 EQW327699 FAS327699 FKO327699 FUK327699 GEG327699 GOC327699 GXY327699 HHU327699 HRQ327699 IBM327699 ILI327699 IVE327699 JFA327699 JOW327699 JYS327699 KIO327699 KSK327699 LCG327699 LMC327699 LVY327699 MFU327699 MPQ327699 MZM327699 NJI327699 NTE327699 ODA327699 OMW327699 OWS327699 PGO327699 PQK327699 QAG327699 QKC327699 QTY327699 RDU327699 RNQ327699 RXM327699 SHI327699 SRE327699 TBA327699 TKW327699 TUS327699 UEO327699 UOK327699 UYG327699 VIC327699 VRY327699 WBU327699 WLQ327699 WVM327699 E393235 JA393235 SW393235 ACS393235 AMO393235 AWK393235 BGG393235 BQC393235 BZY393235 CJU393235 CTQ393235 DDM393235 DNI393235 DXE393235 EHA393235 EQW393235 FAS393235 FKO393235 FUK393235 GEG393235 GOC393235 GXY393235 HHU393235 HRQ393235 IBM393235 ILI393235 IVE393235 JFA393235 JOW393235 JYS393235 KIO393235 KSK393235 LCG393235 LMC393235 LVY393235 MFU393235 MPQ393235 MZM393235 NJI393235 NTE393235 ODA393235 OMW393235 OWS393235 PGO393235 PQK393235 QAG393235 QKC393235 QTY393235 RDU393235 RNQ393235 RXM393235 SHI393235 SRE393235 TBA393235 TKW393235 TUS393235 UEO393235 UOK393235 UYG393235 VIC393235 VRY393235 WBU393235 WLQ393235 WVM393235 E458771 JA458771 SW458771 ACS458771 AMO458771 AWK458771 BGG458771 BQC458771 BZY458771 CJU458771 CTQ458771 DDM458771 DNI458771 DXE458771 EHA458771 EQW458771 FAS458771 FKO458771 FUK458771 GEG458771 GOC458771 GXY458771 HHU458771 HRQ458771 IBM458771 ILI458771 IVE458771 JFA458771 JOW458771 JYS458771 KIO458771 KSK458771 LCG458771 LMC458771 LVY458771 MFU458771 MPQ458771 MZM458771 NJI458771 NTE458771 ODA458771 OMW458771 OWS458771 PGO458771 PQK458771 QAG458771 QKC458771 QTY458771 RDU458771 RNQ458771 RXM458771 SHI458771 SRE458771 TBA458771 TKW458771 TUS458771 UEO458771 UOK458771 UYG458771 VIC458771 VRY458771 WBU458771 WLQ458771 WVM458771 E524307 JA524307 SW524307 ACS524307 AMO524307 AWK524307 BGG524307 BQC524307 BZY524307 CJU524307 CTQ524307 DDM524307 DNI524307 DXE524307 EHA524307 EQW524307 FAS524307 FKO524307 FUK524307 GEG524307 GOC524307 GXY524307 HHU524307 HRQ524307 IBM524307 ILI524307 IVE524307 JFA524307 JOW524307 JYS524307 KIO524307 KSK524307 LCG524307 LMC524307 LVY524307 MFU524307 MPQ524307 MZM524307 NJI524307 NTE524307 ODA524307 OMW524307 OWS524307 PGO524307 PQK524307 QAG524307 QKC524307 QTY524307 RDU524307 RNQ524307 RXM524307 SHI524307 SRE524307 TBA524307 TKW524307 TUS524307 UEO524307 UOK524307 UYG524307 VIC524307 VRY524307 WBU524307 WLQ524307 WVM524307 E589843 JA589843 SW589843 ACS589843 AMO589843 AWK589843 BGG589843 BQC589843 BZY589843 CJU589843 CTQ589843 DDM589843 DNI589843 DXE589843 EHA589843 EQW589843 FAS589843 FKO589843 FUK589843 GEG589843 GOC589843 GXY589843 HHU589843 HRQ589843 IBM589843 ILI589843 IVE589843 JFA589843 JOW589843 JYS589843 KIO589843 KSK589843 LCG589843 LMC589843 LVY589843 MFU589843 MPQ589843 MZM589843 NJI589843 NTE589843 ODA589843 OMW589843 OWS589843 PGO589843 PQK589843 QAG589843 QKC589843 QTY589843 RDU589843 RNQ589843 RXM589843 SHI589843 SRE589843 TBA589843 TKW589843 TUS589843 UEO589843 UOK589843 UYG589843 VIC589843 VRY589843 WBU589843 WLQ589843 WVM589843 E655379 JA655379 SW655379 ACS655379 AMO655379 AWK655379 BGG655379 BQC655379 BZY655379 CJU655379 CTQ655379 DDM655379 DNI655379 DXE655379 EHA655379 EQW655379 FAS655379 FKO655379 FUK655379 GEG655379 GOC655379 GXY655379 HHU655379 HRQ655379 IBM655379 ILI655379 IVE655379 JFA655379 JOW655379 JYS655379 KIO655379 KSK655379 LCG655379 LMC655379 LVY655379 MFU655379 MPQ655379 MZM655379 NJI655379 NTE655379 ODA655379 OMW655379 OWS655379 PGO655379 PQK655379 QAG655379 QKC655379 QTY655379 RDU655379 RNQ655379 RXM655379 SHI655379 SRE655379 TBA655379 TKW655379 TUS655379 UEO655379 UOK655379 UYG655379 VIC655379 VRY655379 WBU655379 WLQ655379 WVM655379 E720915 JA720915 SW720915 ACS720915 AMO720915 AWK720915 BGG720915 BQC720915 BZY720915 CJU720915 CTQ720915 DDM720915 DNI720915 DXE720915 EHA720915 EQW720915 FAS720915 FKO720915 FUK720915 GEG720915 GOC720915 GXY720915 HHU720915 HRQ720915 IBM720915 ILI720915 IVE720915 JFA720915 JOW720915 JYS720915 KIO720915 KSK720915 LCG720915 LMC720915 LVY720915 MFU720915 MPQ720915 MZM720915 NJI720915 NTE720915 ODA720915 OMW720915 OWS720915 PGO720915 PQK720915 QAG720915 QKC720915 QTY720915 RDU720915 RNQ720915 RXM720915 SHI720915 SRE720915 TBA720915 TKW720915 TUS720915 UEO720915 UOK720915 UYG720915 VIC720915 VRY720915 WBU720915 WLQ720915 WVM720915 E786451 JA786451 SW786451 ACS786451 AMO786451 AWK786451 BGG786451 BQC786451 BZY786451 CJU786451 CTQ786451 DDM786451 DNI786451 DXE786451 EHA786451 EQW786451 FAS786451 FKO786451 FUK786451 GEG786451 GOC786451 GXY786451 HHU786451 HRQ786451 IBM786451 ILI786451 IVE786451 JFA786451 JOW786451 JYS786451 KIO786451 KSK786451 LCG786451 LMC786451 LVY786451 MFU786451 MPQ786451 MZM786451 NJI786451 NTE786451 ODA786451 OMW786451 OWS786451 PGO786451 PQK786451 QAG786451 QKC786451 QTY786451 RDU786451 RNQ786451 RXM786451 SHI786451 SRE786451 TBA786451 TKW786451 TUS786451 UEO786451 UOK786451 UYG786451 VIC786451 VRY786451 WBU786451 WLQ786451 WVM786451 E851987 JA851987 SW851987 ACS851987 AMO851987 AWK851987 BGG851987 BQC851987 BZY851987 CJU851987 CTQ851987 DDM851987 DNI851987 DXE851987 EHA851987 EQW851987 FAS851987 FKO851987 FUK851987 GEG851987 GOC851987 GXY851987 HHU851987 HRQ851987 IBM851987 ILI851987 IVE851987 JFA851987 JOW851987 JYS851987 KIO851987 KSK851987 LCG851987 LMC851987 LVY851987 MFU851987 MPQ851987 MZM851987 NJI851987 NTE851987 ODA851987 OMW851987 OWS851987 PGO851987 PQK851987 QAG851987 QKC851987 QTY851987 RDU851987 RNQ851987 RXM851987 SHI851987 SRE851987 TBA851987 TKW851987 TUS851987 UEO851987 UOK851987 UYG851987 VIC851987 VRY851987 WBU851987 WLQ851987 WVM851987 E917523 JA917523 SW917523 ACS917523 AMO917523 AWK917523 BGG917523 BQC917523 BZY917523 CJU917523 CTQ917523 DDM917523 DNI917523 DXE917523 EHA917523 EQW917523 FAS917523 FKO917523 FUK917523 GEG917523 GOC917523 GXY917523 HHU917523 HRQ917523 IBM917523 ILI917523 IVE917523 JFA917523 JOW917523 JYS917523 KIO917523 KSK917523 LCG917523 LMC917523 LVY917523 MFU917523 MPQ917523 MZM917523 NJI917523 NTE917523 ODA917523 OMW917523 OWS917523 PGO917523 PQK917523 QAG917523 QKC917523 QTY917523 RDU917523 RNQ917523 RXM917523 SHI917523 SRE917523 TBA917523 TKW917523 TUS917523 UEO917523 UOK917523 UYG917523 VIC917523 VRY917523 WBU917523 WLQ917523 WVM917523 E983059 JA983059 SW983059 ACS983059 AMO983059 AWK983059 BGG983059 BQC983059 BZY983059 CJU983059 CTQ983059 DDM983059 DNI983059 DXE983059 EHA983059 EQW983059 FAS983059 FKO983059 FUK983059 GEG983059 GOC983059 GXY983059 HHU983059 HRQ983059 IBM983059 ILI983059 IVE983059 JFA983059 JOW983059 JYS983059 KIO983059 KSK983059 LCG983059 LMC983059 LVY983059 MFU983059 MPQ983059 MZM983059 NJI983059 NTE983059 ODA983059 OMW983059 OWS983059 PGO983059 PQK983059 QAG983059 QKC983059 QTY983059 RDU983059 RNQ983059 RXM983059 SHI983059 SRE983059 TBA983059 TKW983059 TUS983059 UEO983059 UOK983059 UYG983059 VIC983059 VRY983059 WBU983059 WLQ983059 WVM983059">
      <formula1>"余额较大,账龄较长,交易频繁,关联方,异常交易,重大交易,其他,随机"</formula1>
    </dataValidation>
    <dataValidation allowBlank="1" showInputMessage="1" showErrorMessage="1" prompt="请判断后自行填写“样本户数”" sqref="I29 JE29 TA29 ACW29 AMS29 AWO29 BGK29 BQG29 CAC29 CJY29 CTU29 DDQ29 DNM29 DXI29 EHE29 ERA29 FAW29 FKS29 FUO29 GEK29 GOG29 GYC29 HHY29 HRU29 IBQ29 ILM29 IVI29 JFE29 JPA29 JYW29 KIS29 KSO29 LCK29 LMG29 LWC29 MFY29 MPU29 MZQ29 NJM29 NTI29 ODE29 ONA29 OWW29 PGS29 PQO29 QAK29 QKG29 QUC29 RDY29 RNU29 RXQ29 SHM29 SRI29 TBE29 TLA29 TUW29 UES29 UOO29 UYK29 VIG29 VSC29 WBY29 WLU29 WVQ29 I65565 JE65565 TA65565 ACW65565 AMS65565 AWO65565 BGK65565 BQG65565 CAC65565 CJY65565 CTU65565 DDQ65565 DNM65565 DXI65565 EHE65565 ERA65565 FAW65565 FKS65565 FUO65565 GEK65565 GOG65565 GYC65565 HHY65565 HRU65565 IBQ65565 ILM65565 IVI65565 JFE65565 JPA65565 JYW65565 KIS65565 KSO65565 LCK65565 LMG65565 LWC65565 MFY65565 MPU65565 MZQ65565 NJM65565 NTI65565 ODE65565 ONA65565 OWW65565 PGS65565 PQO65565 QAK65565 QKG65565 QUC65565 RDY65565 RNU65565 RXQ65565 SHM65565 SRI65565 TBE65565 TLA65565 TUW65565 UES65565 UOO65565 UYK65565 VIG65565 VSC65565 WBY65565 WLU65565 WVQ65565 I131101 JE131101 TA131101 ACW131101 AMS131101 AWO131101 BGK131101 BQG131101 CAC131101 CJY131101 CTU131101 DDQ131101 DNM131101 DXI131101 EHE131101 ERA131101 FAW131101 FKS131101 FUO131101 GEK131101 GOG131101 GYC131101 HHY131101 HRU131101 IBQ131101 ILM131101 IVI131101 JFE131101 JPA131101 JYW131101 KIS131101 KSO131101 LCK131101 LMG131101 LWC131101 MFY131101 MPU131101 MZQ131101 NJM131101 NTI131101 ODE131101 ONA131101 OWW131101 PGS131101 PQO131101 QAK131101 QKG131101 QUC131101 RDY131101 RNU131101 RXQ131101 SHM131101 SRI131101 TBE131101 TLA131101 TUW131101 UES131101 UOO131101 UYK131101 VIG131101 VSC131101 WBY131101 WLU131101 WVQ131101 I196637 JE196637 TA196637 ACW196637 AMS196637 AWO196637 BGK196637 BQG196637 CAC196637 CJY196637 CTU196637 DDQ196637 DNM196637 DXI196637 EHE196637 ERA196637 FAW196637 FKS196637 FUO196637 GEK196637 GOG196637 GYC196637 HHY196637 HRU196637 IBQ196637 ILM196637 IVI196637 JFE196637 JPA196637 JYW196637 KIS196637 KSO196637 LCK196637 LMG196637 LWC196637 MFY196637 MPU196637 MZQ196637 NJM196637 NTI196637 ODE196637 ONA196637 OWW196637 PGS196637 PQO196637 QAK196637 QKG196637 QUC196637 RDY196637 RNU196637 RXQ196637 SHM196637 SRI196637 TBE196637 TLA196637 TUW196637 UES196637 UOO196637 UYK196637 VIG196637 VSC196637 WBY196637 WLU196637 WVQ196637 I262173 JE262173 TA262173 ACW262173 AMS262173 AWO262173 BGK262173 BQG262173 CAC262173 CJY262173 CTU262173 DDQ262173 DNM262173 DXI262173 EHE262173 ERA262173 FAW262173 FKS262173 FUO262173 GEK262173 GOG262173 GYC262173 HHY262173 HRU262173 IBQ262173 ILM262173 IVI262173 JFE262173 JPA262173 JYW262173 KIS262173 KSO262173 LCK262173 LMG262173 LWC262173 MFY262173 MPU262173 MZQ262173 NJM262173 NTI262173 ODE262173 ONA262173 OWW262173 PGS262173 PQO262173 QAK262173 QKG262173 QUC262173 RDY262173 RNU262173 RXQ262173 SHM262173 SRI262173 TBE262173 TLA262173 TUW262173 UES262173 UOO262173 UYK262173 VIG262173 VSC262173 WBY262173 WLU262173 WVQ262173 I327709 JE327709 TA327709 ACW327709 AMS327709 AWO327709 BGK327709 BQG327709 CAC327709 CJY327709 CTU327709 DDQ327709 DNM327709 DXI327709 EHE327709 ERA327709 FAW327709 FKS327709 FUO327709 GEK327709 GOG327709 GYC327709 HHY327709 HRU327709 IBQ327709 ILM327709 IVI327709 JFE327709 JPA327709 JYW327709 KIS327709 KSO327709 LCK327709 LMG327709 LWC327709 MFY327709 MPU327709 MZQ327709 NJM327709 NTI327709 ODE327709 ONA327709 OWW327709 PGS327709 PQO327709 QAK327709 QKG327709 QUC327709 RDY327709 RNU327709 RXQ327709 SHM327709 SRI327709 TBE327709 TLA327709 TUW327709 UES327709 UOO327709 UYK327709 VIG327709 VSC327709 WBY327709 WLU327709 WVQ327709 I393245 JE393245 TA393245 ACW393245 AMS393245 AWO393245 BGK393245 BQG393245 CAC393245 CJY393245 CTU393245 DDQ393245 DNM393245 DXI393245 EHE393245 ERA393245 FAW393245 FKS393245 FUO393245 GEK393245 GOG393245 GYC393245 HHY393245 HRU393245 IBQ393245 ILM393245 IVI393245 JFE393245 JPA393245 JYW393245 KIS393245 KSO393245 LCK393245 LMG393245 LWC393245 MFY393245 MPU393245 MZQ393245 NJM393245 NTI393245 ODE393245 ONA393245 OWW393245 PGS393245 PQO393245 QAK393245 QKG393245 QUC393245 RDY393245 RNU393245 RXQ393245 SHM393245 SRI393245 TBE393245 TLA393245 TUW393245 UES393245 UOO393245 UYK393245 VIG393245 VSC393245 WBY393245 WLU393245 WVQ393245 I458781 JE458781 TA458781 ACW458781 AMS458781 AWO458781 BGK458781 BQG458781 CAC458781 CJY458781 CTU458781 DDQ458781 DNM458781 DXI458781 EHE458781 ERA458781 FAW458781 FKS458781 FUO458781 GEK458781 GOG458781 GYC458781 HHY458781 HRU458781 IBQ458781 ILM458781 IVI458781 JFE458781 JPA458781 JYW458781 KIS458781 KSO458781 LCK458781 LMG458781 LWC458781 MFY458781 MPU458781 MZQ458781 NJM458781 NTI458781 ODE458781 ONA458781 OWW458781 PGS458781 PQO458781 QAK458781 QKG458781 QUC458781 RDY458781 RNU458781 RXQ458781 SHM458781 SRI458781 TBE458781 TLA458781 TUW458781 UES458781 UOO458781 UYK458781 VIG458781 VSC458781 WBY458781 WLU458781 WVQ458781 I524317 JE524317 TA524317 ACW524317 AMS524317 AWO524317 BGK524317 BQG524317 CAC524317 CJY524317 CTU524317 DDQ524317 DNM524317 DXI524317 EHE524317 ERA524317 FAW524317 FKS524317 FUO524317 GEK524317 GOG524317 GYC524317 HHY524317 HRU524317 IBQ524317 ILM524317 IVI524317 JFE524317 JPA524317 JYW524317 KIS524317 KSO524317 LCK524317 LMG524317 LWC524317 MFY524317 MPU524317 MZQ524317 NJM524317 NTI524317 ODE524317 ONA524317 OWW524317 PGS524317 PQO524317 QAK524317 QKG524317 QUC524317 RDY524317 RNU524317 RXQ524317 SHM524317 SRI524317 TBE524317 TLA524317 TUW524317 UES524317 UOO524317 UYK524317 VIG524317 VSC524317 WBY524317 WLU524317 WVQ524317 I589853 JE589853 TA589853 ACW589853 AMS589853 AWO589853 BGK589853 BQG589853 CAC589853 CJY589853 CTU589853 DDQ589853 DNM589853 DXI589853 EHE589853 ERA589853 FAW589853 FKS589853 FUO589853 GEK589853 GOG589853 GYC589853 HHY589853 HRU589853 IBQ589853 ILM589853 IVI589853 JFE589853 JPA589853 JYW589853 KIS589853 KSO589853 LCK589853 LMG589853 LWC589853 MFY589853 MPU589853 MZQ589853 NJM589853 NTI589853 ODE589853 ONA589853 OWW589853 PGS589853 PQO589853 QAK589853 QKG589853 QUC589853 RDY589853 RNU589853 RXQ589853 SHM589853 SRI589853 TBE589853 TLA589853 TUW589853 UES589853 UOO589853 UYK589853 VIG589853 VSC589853 WBY589853 WLU589853 WVQ589853 I655389 JE655389 TA655389 ACW655389 AMS655389 AWO655389 BGK655389 BQG655389 CAC655389 CJY655389 CTU655389 DDQ655389 DNM655389 DXI655389 EHE655389 ERA655389 FAW655389 FKS655389 FUO655389 GEK655389 GOG655389 GYC655389 HHY655389 HRU655389 IBQ655389 ILM655389 IVI655389 JFE655389 JPA655389 JYW655389 KIS655389 KSO655389 LCK655389 LMG655389 LWC655389 MFY655389 MPU655389 MZQ655389 NJM655389 NTI655389 ODE655389 ONA655389 OWW655389 PGS655389 PQO655389 QAK655389 QKG655389 QUC655389 RDY655389 RNU655389 RXQ655389 SHM655389 SRI655389 TBE655389 TLA655389 TUW655389 UES655389 UOO655389 UYK655389 VIG655389 VSC655389 WBY655389 WLU655389 WVQ655389 I720925 JE720925 TA720925 ACW720925 AMS720925 AWO720925 BGK720925 BQG720925 CAC720925 CJY720925 CTU720925 DDQ720925 DNM720925 DXI720925 EHE720925 ERA720925 FAW720925 FKS720925 FUO720925 GEK720925 GOG720925 GYC720925 HHY720925 HRU720925 IBQ720925 ILM720925 IVI720925 JFE720925 JPA720925 JYW720925 KIS720925 KSO720925 LCK720925 LMG720925 LWC720925 MFY720925 MPU720925 MZQ720925 NJM720925 NTI720925 ODE720925 ONA720925 OWW720925 PGS720925 PQO720925 QAK720925 QKG720925 QUC720925 RDY720925 RNU720925 RXQ720925 SHM720925 SRI720925 TBE720925 TLA720925 TUW720925 UES720925 UOO720925 UYK720925 VIG720925 VSC720925 WBY720925 WLU720925 WVQ720925 I786461 JE786461 TA786461 ACW786461 AMS786461 AWO786461 BGK786461 BQG786461 CAC786461 CJY786461 CTU786461 DDQ786461 DNM786461 DXI786461 EHE786461 ERA786461 FAW786461 FKS786461 FUO786461 GEK786461 GOG786461 GYC786461 HHY786461 HRU786461 IBQ786461 ILM786461 IVI786461 JFE786461 JPA786461 JYW786461 KIS786461 KSO786461 LCK786461 LMG786461 LWC786461 MFY786461 MPU786461 MZQ786461 NJM786461 NTI786461 ODE786461 ONA786461 OWW786461 PGS786461 PQO786461 QAK786461 QKG786461 QUC786461 RDY786461 RNU786461 RXQ786461 SHM786461 SRI786461 TBE786461 TLA786461 TUW786461 UES786461 UOO786461 UYK786461 VIG786461 VSC786461 WBY786461 WLU786461 WVQ786461 I851997 JE851997 TA851997 ACW851997 AMS851997 AWO851997 BGK851997 BQG851997 CAC851997 CJY851997 CTU851997 DDQ851997 DNM851997 DXI851997 EHE851997 ERA851997 FAW851997 FKS851997 FUO851997 GEK851997 GOG851997 GYC851997 HHY851997 HRU851997 IBQ851997 ILM851997 IVI851997 JFE851997 JPA851997 JYW851997 KIS851997 KSO851997 LCK851997 LMG851997 LWC851997 MFY851997 MPU851997 MZQ851997 NJM851997 NTI851997 ODE851997 ONA851997 OWW851997 PGS851997 PQO851997 QAK851997 QKG851997 QUC851997 RDY851997 RNU851997 RXQ851997 SHM851997 SRI851997 TBE851997 TLA851997 TUW851997 UES851997 UOO851997 UYK851997 VIG851997 VSC851997 WBY851997 WLU851997 WVQ851997 I917533 JE917533 TA917533 ACW917533 AMS917533 AWO917533 BGK917533 BQG917533 CAC917533 CJY917533 CTU917533 DDQ917533 DNM917533 DXI917533 EHE917533 ERA917533 FAW917533 FKS917533 FUO917533 GEK917533 GOG917533 GYC917533 HHY917533 HRU917533 IBQ917533 ILM917533 IVI917533 JFE917533 JPA917533 JYW917533 KIS917533 KSO917533 LCK917533 LMG917533 LWC917533 MFY917533 MPU917533 MZQ917533 NJM917533 NTI917533 ODE917533 ONA917533 OWW917533 PGS917533 PQO917533 QAK917533 QKG917533 QUC917533 RDY917533 RNU917533 RXQ917533 SHM917533 SRI917533 TBE917533 TLA917533 TUW917533 UES917533 UOO917533 UYK917533 VIG917533 VSC917533 WBY917533 WLU917533 WVQ917533 I983069 JE983069 TA983069 ACW983069 AMS983069 AWO983069 BGK983069 BQG983069 CAC983069 CJY983069 CTU983069 DDQ983069 DNM983069 DXI983069 EHE983069 ERA983069 FAW983069 FKS983069 FUO983069 GEK983069 GOG983069 GYC983069 HHY983069 HRU983069 IBQ983069 ILM983069 IVI983069 JFE983069 JPA983069 JYW983069 KIS983069 KSO983069 LCK983069 LMG983069 LWC983069 MFY983069 MPU983069 MZQ983069 NJM983069 NTI983069 ODE983069 ONA983069 OWW983069 PGS983069 PQO983069 QAK983069 QKG983069 QUC983069 RDY983069 RNU983069 RXQ983069 SHM983069 SRI983069 TBE983069 TLA983069 TUW983069 UES983069 UOO983069 UYK983069 VIG983069 VSC983069 WBY983069 WLU983069 WVQ983069"/>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1</vt:i4>
      </vt:variant>
    </vt:vector>
  </HeadingPairs>
  <TitlesOfParts>
    <vt:vector size="10" baseType="lpstr">
      <vt:lpstr>应收票据</vt:lpstr>
      <vt:lpstr>应收账款</vt:lpstr>
      <vt:lpstr>预付账款 </vt:lpstr>
      <vt:lpstr>其他应收款 </vt:lpstr>
      <vt:lpstr>应付账款</vt:lpstr>
      <vt:lpstr>应付票据</vt:lpstr>
      <vt:lpstr>预收账款</vt:lpstr>
      <vt:lpstr>其他应付款</vt:lpstr>
      <vt:lpstr>其他账项</vt:lpstr>
      <vt:lpstr>'其他应收款 '!Print_Area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马明明</dc:creator>
  <cp:lastModifiedBy>马明明</cp:lastModifiedBy>
  <dcterms:created xsi:type="dcterms:W3CDTF">2017-09-14T03:08:09Z</dcterms:created>
  <dcterms:modified xsi:type="dcterms:W3CDTF">2017-11-17T11:41:33Z</dcterms:modified>
</cp:coreProperties>
</file>